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w1-challenge/"/>
    </mc:Choice>
  </mc:AlternateContent>
  <xr:revisionPtr revIDLastSave="0" documentId="13_ncr:1_{76E3BA2D-546A-F949-B33D-426DD8BD296A}" xr6:coauthVersionLast="47" xr6:coauthVersionMax="47" xr10:uidLastSave="{00000000-0000-0000-0000-000000000000}"/>
  <bookViews>
    <workbookView xWindow="0" yWindow="460" windowWidth="12800" windowHeight="15540" activeTab="1" xr2:uid="{00000000-000D-0000-FFFF-FFFF00000000}"/>
  </bookViews>
  <sheets>
    <sheet name="Kickstarter" sheetId="1" r:id="rId1"/>
    <sheet name="Theater Outcome by Launch Date" sheetId="18" r:id="rId2"/>
  </sheets>
  <definedNames>
    <definedName name="_xlnm._FilterDatabase" localSheetId="0" hidden="1">Kickstarter!$A$1:$U$4115</definedName>
  </definedName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996" i="1" l="1"/>
  <c r="T2709" i="1"/>
  <c r="T3728" i="1"/>
  <c r="T3155" i="1"/>
  <c r="T3813" i="1"/>
  <c r="T3003" i="1"/>
  <c r="T3355" i="1"/>
  <c r="T540" i="1"/>
  <c r="T3027" i="1"/>
  <c r="T3710" i="1"/>
  <c r="T3446" i="1"/>
  <c r="T3584" i="1"/>
  <c r="T3294" i="1"/>
  <c r="T2717" i="1"/>
  <c r="T3654" i="1"/>
  <c r="T3026" i="1"/>
  <c r="T2817" i="1"/>
  <c r="T1289" i="1"/>
  <c r="T3720" i="1"/>
  <c r="T2710" i="1"/>
  <c r="T3820" i="1"/>
  <c r="T3832" i="1"/>
  <c r="T3393" i="1"/>
  <c r="T3368" i="1"/>
  <c r="T3364" i="1"/>
  <c r="T3473" i="1"/>
  <c r="T3039" i="1"/>
  <c r="T3410" i="1"/>
  <c r="T3316" i="1"/>
  <c r="T3721" i="1"/>
  <c r="T3601" i="1"/>
  <c r="T3464" i="1"/>
  <c r="T3458" i="1"/>
  <c r="T3048" i="1"/>
  <c r="T3462" i="1"/>
  <c r="T3157" i="1"/>
  <c r="T2837" i="1"/>
  <c r="T3709" i="1"/>
  <c r="T3445" i="1"/>
  <c r="T3607" i="1"/>
  <c r="T3397" i="1"/>
  <c r="T3539" i="1"/>
  <c r="T3009" i="1"/>
  <c r="T3510" i="1"/>
  <c r="T2991" i="1"/>
  <c r="T3308" i="1"/>
  <c r="T3593" i="1"/>
  <c r="T3257" i="1"/>
  <c r="T2975" i="1"/>
  <c r="T3656" i="1"/>
  <c r="T2998" i="1"/>
  <c r="T3180" i="1"/>
  <c r="T3345" i="1"/>
  <c r="T2978" i="1"/>
  <c r="T3605" i="1"/>
  <c r="T3451" i="1"/>
  <c r="T3295" i="1"/>
  <c r="T2836" i="1"/>
  <c r="T3523" i="1"/>
  <c r="T3030" i="1"/>
  <c r="T3050" i="1"/>
  <c r="T3267" i="1"/>
  <c r="T3167" i="1"/>
  <c r="T2971" i="1"/>
  <c r="T3612" i="1"/>
  <c r="T3233" i="1"/>
  <c r="T3168" i="1"/>
  <c r="T3837" i="1"/>
  <c r="T3485" i="1"/>
  <c r="T3311" i="1"/>
  <c r="T3493" i="1"/>
  <c r="T3012" i="1"/>
  <c r="T3015" i="1"/>
  <c r="T3536" i="1"/>
  <c r="T3718" i="1"/>
  <c r="T3488" i="1"/>
  <c r="T3698" i="1"/>
  <c r="T3274" i="1"/>
  <c r="T2712" i="1"/>
  <c r="T3714" i="1"/>
  <c r="T3351" i="1"/>
  <c r="T3538" i="1"/>
  <c r="T3611" i="1"/>
  <c r="T3454" i="1"/>
  <c r="T3829" i="1"/>
  <c r="T3452" i="1"/>
  <c r="T3787" i="1"/>
  <c r="T3472" i="1"/>
  <c r="T2796" i="1"/>
  <c r="T3049" i="1"/>
  <c r="T3564" i="1"/>
  <c r="T2985" i="1"/>
  <c r="T3035" i="1"/>
  <c r="T3330" i="1"/>
  <c r="T3773" i="1"/>
  <c r="T1293" i="1"/>
  <c r="T3614" i="1"/>
  <c r="T3298" i="1"/>
  <c r="T3560" i="1"/>
  <c r="T3028" i="1"/>
  <c r="T3822" i="1"/>
  <c r="T3779" i="1"/>
  <c r="T3482" i="1"/>
  <c r="T3396" i="1"/>
  <c r="T2818" i="1"/>
  <c r="T1298" i="1"/>
  <c r="T3712" i="1"/>
  <c r="T3459" i="1"/>
  <c r="T3816" i="1"/>
  <c r="T3425" i="1"/>
  <c r="T3677" i="1"/>
  <c r="T3684" i="1"/>
  <c r="T3686" i="1"/>
  <c r="T3463" i="1"/>
  <c r="T3336" i="1"/>
  <c r="T3373" i="1"/>
  <c r="T3484" i="1"/>
  <c r="T3671" i="1"/>
  <c r="T3342" i="1"/>
  <c r="T3422" i="1"/>
  <c r="T3407" i="1"/>
  <c r="T3706" i="1"/>
  <c r="T3302" i="1"/>
  <c r="T3613" i="1"/>
  <c r="T2822" i="1"/>
  <c r="T1302" i="1"/>
  <c r="T3441" i="1"/>
  <c r="T3161" i="1"/>
  <c r="T3303" i="1"/>
  <c r="T2939" i="1"/>
  <c r="T2803" i="1"/>
  <c r="T3291" i="1"/>
  <c r="T2802" i="1"/>
  <c r="T3047" i="1"/>
  <c r="T3753" i="1"/>
  <c r="T3531" i="1"/>
  <c r="T3029" i="1"/>
  <c r="T2714" i="1"/>
  <c r="T3268" i="1"/>
  <c r="T3234" i="1"/>
  <c r="T3150" i="1"/>
  <c r="T2929" i="1"/>
  <c r="T3567" i="1"/>
  <c r="T531" i="1"/>
  <c r="T3608" i="1"/>
  <c r="T1305" i="1"/>
  <c r="T3347" i="1"/>
  <c r="T3415" i="1"/>
  <c r="T3273" i="1"/>
  <c r="T3579" i="1"/>
  <c r="T2819" i="1"/>
  <c r="T3431" i="1"/>
  <c r="T3602" i="1"/>
  <c r="T3757" i="1"/>
  <c r="T2980" i="1"/>
  <c r="T3695" i="1"/>
  <c r="T2923" i="1"/>
  <c r="T2983" i="1"/>
  <c r="T3785" i="1"/>
  <c r="T3678" i="1"/>
  <c r="T3540" i="1"/>
  <c r="T3455" i="1"/>
  <c r="T3258" i="1"/>
  <c r="T3270" i="1"/>
  <c r="T3044" i="1"/>
  <c r="T3533" i="1"/>
  <c r="T2938" i="1"/>
  <c r="T3693" i="1"/>
  <c r="T2805" i="1"/>
  <c r="T3481" i="1"/>
  <c r="T3254" i="1"/>
  <c r="T3138" i="1"/>
  <c r="T3489" i="1"/>
  <c r="T2815" i="1"/>
  <c r="T3591" i="1"/>
  <c r="T3492" i="1"/>
  <c r="T3244" i="1"/>
  <c r="T3594" i="1"/>
  <c r="T3034" i="1"/>
  <c r="T3164" i="1"/>
  <c r="T3468" i="1"/>
  <c r="T3727" i="1"/>
  <c r="T3038" i="1"/>
  <c r="T3589" i="1"/>
  <c r="T3357" i="1"/>
  <c r="T3214" i="1"/>
  <c r="T3535" i="1"/>
  <c r="T3461" i="1"/>
  <c r="T3694" i="1"/>
  <c r="T2809" i="1"/>
  <c r="T3596" i="1"/>
  <c r="T3325" i="1"/>
  <c r="T3212" i="1"/>
  <c r="T3320" i="1"/>
  <c r="T1291" i="1"/>
  <c r="T2928" i="1"/>
  <c r="T3229" i="1"/>
  <c r="T3618" i="1"/>
  <c r="T3224" i="1"/>
  <c r="T3498" i="1"/>
  <c r="T3460" i="1"/>
  <c r="T3170" i="1"/>
  <c r="T1301" i="1"/>
  <c r="T2825" i="1"/>
  <c r="T3013" i="1"/>
  <c r="T3411" i="1"/>
  <c r="T3705" i="1"/>
  <c r="T534" i="1"/>
  <c r="T3542" i="1"/>
  <c r="T3310" i="1"/>
  <c r="T3573" i="1"/>
  <c r="T3406" i="1"/>
  <c r="T1296" i="1"/>
  <c r="T2964" i="1"/>
  <c r="T3470" i="1"/>
  <c r="T3812" i="1"/>
  <c r="T2987" i="1"/>
  <c r="T3283" i="1"/>
  <c r="T3708" i="1"/>
  <c r="T3021" i="1"/>
  <c r="T3490" i="1"/>
  <c r="T3292" i="1"/>
  <c r="T3702" i="1"/>
  <c r="T525" i="1"/>
  <c r="T539" i="1"/>
  <c r="T3007" i="1"/>
  <c r="T2829" i="1"/>
  <c r="T2840" i="1"/>
  <c r="T2719" i="1"/>
  <c r="T3756" i="1"/>
  <c r="T3782" i="1"/>
  <c r="T3625" i="1"/>
  <c r="T2784" i="1"/>
  <c r="T3692" i="1"/>
  <c r="T2718" i="1"/>
  <c r="T3011" i="1"/>
  <c r="T3182" i="1"/>
  <c r="T3213" i="1"/>
  <c r="T2789" i="1"/>
  <c r="T3541" i="1"/>
  <c r="T3418" i="1"/>
  <c r="T3349" i="1"/>
  <c r="T3211" i="1"/>
  <c r="T3818" i="1"/>
  <c r="T3828" i="1"/>
  <c r="T3587" i="1"/>
  <c r="T2786" i="1"/>
  <c r="T3534" i="1"/>
  <c r="T3619" i="1"/>
  <c r="T3001" i="1"/>
  <c r="T3483" i="1"/>
  <c r="T3235" i="1"/>
  <c r="T3369" i="1"/>
  <c r="T3597" i="1"/>
  <c r="T3515" i="1"/>
  <c r="T3691" i="1"/>
  <c r="T3296" i="1"/>
  <c r="T538" i="1"/>
  <c r="T2722" i="1"/>
  <c r="T2788" i="1"/>
  <c r="T3372" i="1"/>
  <c r="T3149" i="1"/>
  <c r="T3179" i="1"/>
  <c r="T3014" i="1"/>
  <c r="T2826" i="1"/>
  <c r="T3529" i="1"/>
  <c r="T3389" i="1"/>
  <c r="T3278" i="1"/>
  <c r="T3331" i="1"/>
  <c r="T3769" i="1"/>
  <c r="T3835" i="1"/>
  <c r="T2801" i="1"/>
  <c r="T2716" i="1"/>
  <c r="T3189" i="1"/>
  <c r="T3657" i="1"/>
  <c r="T3301" i="1"/>
  <c r="T3169" i="1"/>
  <c r="T3315" i="1"/>
  <c r="T3023" i="1"/>
  <c r="T3219" i="1"/>
  <c r="T3305" i="1"/>
  <c r="T530" i="1"/>
  <c r="T2798" i="1"/>
  <c r="T3586" i="1"/>
  <c r="T3479" i="1"/>
  <c r="T3243" i="1"/>
  <c r="T3667" i="1"/>
  <c r="T3786" i="1"/>
  <c r="T3174" i="1"/>
  <c r="T2806" i="1"/>
  <c r="T3178" i="1"/>
  <c r="T2834" i="1"/>
  <c r="T524" i="1"/>
  <c r="T3391" i="1"/>
  <c r="T2785" i="1"/>
  <c r="T3549" i="1"/>
  <c r="T3572" i="1"/>
  <c r="T3281" i="1"/>
  <c r="T3486" i="1"/>
  <c r="T3181" i="1"/>
  <c r="T3160" i="1"/>
  <c r="T528" i="1"/>
  <c r="T3293" i="1"/>
  <c r="T3713" i="1"/>
  <c r="T2969" i="1"/>
  <c r="T3582" i="1"/>
  <c r="T3525" i="1"/>
  <c r="T2968" i="1"/>
  <c r="T3675" i="1"/>
  <c r="T2979" i="1"/>
  <c r="T3363" i="1"/>
  <c r="T3767" i="1"/>
  <c r="T3556" i="1"/>
  <c r="T3471" i="1"/>
  <c r="T3477" i="1"/>
  <c r="T2814" i="1"/>
  <c r="T3016" i="1"/>
  <c r="T3621" i="1"/>
  <c r="T3754" i="1"/>
  <c r="T3156" i="1"/>
  <c r="T3480" i="1"/>
  <c r="T3606" i="1"/>
  <c r="T3006" i="1"/>
  <c r="T3682" i="1"/>
  <c r="T3491" i="1"/>
  <c r="T3036" i="1"/>
  <c r="T3838" i="1"/>
  <c r="T3327" i="1"/>
  <c r="T3240" i="1"/>
  <c r="T2708" i="1"/>
  <c r="T3172" i="1"/>
  <c r="T3265" i="1"/>
  <c r="T3287" i="1"/>
  <c r="T2808" i="1"/>
  <c r="T3437" i="1"/>
  <c r="T3399" i="1"/>
  <c r="T3683" i="1"/>
  <c r="T3385" i="1"/>
  <c r="T2841" i="1"/>
  <c r="T3248" i="1"/>
  <c r="T3724" i="1"/>
  <c r="T3165" i="1"/>
  <c r="T3400" i="1"/>
  <c r="T3663" i="1"/>
  <c r="T3570" i="1"/>
  <c r="T3788" i="1"/>
  <c r="T3685" i="1"/>
  <c r="T3659" i="1"/>
  <c r="T3253" i="1"/>
  <c r="T2833" i="1"/>
  <c r="T3595" i="1"/>
  <c r="T2795" i="1"/>
  <c r="T3700" i="1"/>
  <c r="T3043" i="1"/>
  <c r="T2989" i="1"/>
  <c r="T3761" i="1"/>
  <c r="T3774" i="1"/>
  <c r="T3339" i="1"/>
  <c r="T3681" i="1"/>
  <c r="T3600" i="1"/>
  <c r="T3520" i="1"/>
  <c r="T3824" i="1"/>
  <c r="T3045" i="1"/>
  <c r="T3348" i="1"/>
  <c r="T3516" i="1"/>
  <c r="T3317" i="1"/>
  <c r="T1294" i="1"/>
  <c r="T2807" i="1"/>
  <c r="T3232" i="1"/>
  <c r="T3313" i="1"/>
  <c r="T3404" i="1"/>
  <c r="T3450" i="1"/>
  <c r="T3623" i="1"/>
  <c r="T3031" i="1"/>
  <c r="T3783" i="1"/>
  <c r="T3434" i="1"/>
  <c r="T2963" i="1"/>
  <c r="T3177" i="1"/>
  <c r="T3814" i="1"/>
  <c r="T3672" i="1"/>
  <c r="T1299" i="1"/>
  <c r="T3225" i="1"/>
  <c r="T3588" i="1"/>
  <c r="T3666" i="1"/>
  <c r="T3046" i="1"/>
  <c r="T3262" i="1"/>
  <c r="T3704" i="1"/>
  <c r="T2982" i="1"/>
  <c r="T3690" i="1"/>
  <c r="T3424" i="1"/>
  <c r="T3836" i="1"/>
  <c r="T2967" i="1"/>
  <c r="T3185" i="1"/>
  <c r="T3183" i="1"/>
  <c r="T2721" i="1"/>
  <c r="T3173" i="1"/>
  <c r="T3569" i="1"/>
  <c r="T3037" i="1"/>
  <c r="T3041" i="1"/>
  <c r="T3499" i="1"/>
  <c r="T526" i="1"/>
  <c r="T3130" i="1"/>
  <c r="T3279" i="1"/>
  <c r="T1292" i="1"/>
  <c r="T3432" i="1"/>
  <c r="T3759" i="1"/>
  <c r="T3004" i="1"/>
  <c r="T3585" i="1"/>
  <c r="T3412" i="1"/>
  <c r="T3562" i="1"/>
  <c r="T1288" i="1"/>
  <c r="T2835" i="1"/>
  <c r="T3711" i="1"/>
  <c r="T3775" i="1"/>
  <c r="T2812" i="1"/>
  <c r="T3448" i="1"/>
  <c r="T3428" i="1"/>
  <c r="T2936" i="1"/>
  <c r="T3699" i="1"/>
  <c r="T3826" i="1"/>
  <c r="T3135" i="1"/>
  <c r="T3321" i="1"/>
  <c r="T3231" i="1"/>
  <c r="T3449" i="1"/>
  <c r="T532" i="1"/>
  <c r="T2838" i="1"/>
  <c r="T2828" i="1"/>
  <c r="T3008" i="1"/>
  <c r="T2816" i="1"/>
  <c r="T3598" i="1"/>
  <c r="T3770" i="1"/>
  <c r="T3380" i="1"/>
  <c r="T2794" i="1"/>
  <c r="T3505" i="1"/>
  <c r="T3354" i="1"/>
  <c r="T3042" i="1"/>
  <c r="T3696" i="1"/>
  <c r="T3275" i="1"/>
  <c r="T3323" i="1"/>
  <c r="T3819" i="1"/>
  <c r="T2942" i="1"/>
  <c r="T3186" i="1"/>
  <c r="T3409" i="1"/>
  <c r="T3497" i="1"/>
  <c r="T2965" i="1"/>
  <c r="T3617" i="1"/>
  <c r="T3166" i="1"/>
  <c r="T3778" i="1"/>
  <c r="T3032" i="1"/>
  <c r="T3309" i="1"/>
  <c r="T3051" i="1"/>
  <c r="T3376" i="1"/>
  <c r="T3421" i="1"/>
  <c r="T2831" i="1"/>
  <c r="T3821" i="1"/>
  <c r="T3511" i="1"/>
  <c r="T3502" i="1"/>
  <c r="T3259" i="1"/>
  <c r="T3555" i="1"/>
  <c r="T3332" i="1"/>
  <c r="T3361" i="1"/>
  <c r="T3764" i="1"/>
  <c r="T3319" i="1"/>
  <c r="T3261" i="1"/>
  <c r="T3576" i="1"/>
  <c r="T2820" i="1"/>
  <c r="T3833" i="1"/>
  <c r="T2933" i="1"/>
  <c r="T2970" i="1"/>
  <c r="T3527" i="1"/>
  <c r="T3052" i="1"/>
  <c r="T2972" i="1"/>
  <c r="T3825" i="1"/>
  <c r="T3154" i="1"/>
  <c r="T3366" i="1"/>
  <c r="T3241" i="1"/>
  <c r="T3438" i="1"/>
  <c r="T3249" i="1"/>
  <c r="T3019" i="1"/>
  <c r="T3658" i="1"/>
  <c r="T3395" i="1"/>
  <c r="T3687" i="1"/>
  <c r="T3436" i="1"/>
  <c r="T3501" i="1"/>
  <c r="T2988" i="1"/>
  <c r="T3565" i="1"/>
  <c r="T3609" i="1"/>
  <c r="T3827" i="1"/>
  <c r="T3504" i="1"/>
  <c r="T2974" i="1"/>
  <c r="T2792" i="1"/>
  <c r="T2783" i="1"/>
  <c r="T3494" i="1"/>
  <c r="T3442" i="1"/>
  <c r="T3260" i="1"/>
  <c r="T3622" i="1"/>
  <c r="T3163" i="1"/>
  <c r="T2934" i="1"/>
  <c r="T3780" i="1"/>
  <c r="T3751" i="1"/>
  <c r="T3388" i="1"/>
  <c r="T3543" i="1"/>
  <c r="T2997" i="1"/>
  <c r="T3626" i="1"/>
  <c r="T3251" i="1"/>
  <c r="T2821" i="1"/>
  <c r="T3552" i="1"/>
  <c r="T3568" i="1"/>
  <c r="T3285" i="1"/>
  <c r="T2787" i="1"/>
  <c r="T536" i="1"/>
  <c r="T3834" i="1"/>
  <c r="T3545" i="1"/>
  <c r="T1300" i="1"/>
  <c r="T523" i="1"/>
  <c r="T3370" i="1"/>
  <c r="T3335" i="1"/>
  <c r="T3823" i="1"/>
  <c r="T3333" i="1"/>
  <c r="T3306" i="1"/>
  <c r="T3722" i="1"/>
  <c r="T2994" i="1"/>
  <c r="T3382" i="1"/>
  <c r="T3352" i="1"/>
  <c r="T3509" i="1"/>
  <c r="T3341" i="1"/>
  <c r="T3603" i="1"/>
  <c r="T3398" i="1"/>
  <c r="T3247" i="1"/>
  <c r="T2797" i="1"/>
  <c r="T3440" i="1"/>
  <c r="T3228" i="1"/>
  <c r="T3367" i="1"/>
  <c r="T3651" i="1"/>
  <c r="T3653" i="1"/>
  <c r="T3151" i="1"/>
  <c r="T3478" i="1"/>
  <c r="T3665" i="1"/>
  <c r="T2842" i="1"/>
  <c r="T3781" i="1"/>
  <c r="T3371" i="1"/>
  <c r="T3390" i="1"/>
  <c r="T3507" i="1"/>
  <c r="T2705" i="1"/>
  <c r="T3401" i="1"/>
  <c r="T2999" i="1"/>
  <c r="T3381" i="1"/>
  <c r="T2720" i="1"/>
  <c r="T3426" i="1"/>
  <c r="T3413" i="1"/>
  <c r="T3750" i="1"/>
  <c r="T3416" i="1"/>
  <c r="T3210" i="1"/>
  <c r="T3561" i="1"/>
  <c r="T3374" i="1"/>
  <c r="T3670" i="1"/>
  <c r="T3707" i="1"/>
  <c r="T3223" i="1"/>
  <c r="T3280" i="1"/>
  <c r="T3304" i="1"/>
  <c r="T3465" i="1"/>
  <c r="T3755" i="1"/>
  <c r="T2827" i="1"/>
  <c r="T2993" i="1"/>
  <c r="T3237" i="1"/>
  <c r="T2926" i="1"/>
  <c r="T3017" i="1"/>
  <c r="T3669" i="1"/>
  <c r="T3537" i="1"/>
  <c r="T3264" i="1"/>
  <c r="T3000" i="1"/>
  <c r="T3171" i="1"/>
  <c r="T3175" i="1"/>
  <c r="T3025" i="1"/>
  <c r="T3282" i="1"/>
  <c r="T3467" i="1"/>
  <c r="T3266" i="1"/>
  <c r="T3360" i="1"/>
  <c r="T3427" i="1"/>
  <c r="T3246" i="1"/>
  <c r="T3679" i="1"/>
  <c r="T2941" i="1"/>
  <c r="T3297" i="1"/>
  <c r="T3245" i="1"/>
  <c r="T3575" i="1"/>
  <c r="T2935" i="1"/>
  <c r="T1303" i="1"/>
  <c r="T3430" i="1"/>
  <c r="T3517" i="1"/>
  <c r="T3627" i="1"/>
  <c r="T3768" i="1"/>
  <c r="T3284" i="1"/>
  <c r="T2799" i="1"/>
  <c r="T3018" i="1"/>
  <c r="T3599" i="1"/>
  <c r="T3443" i="1"/>
  <c r="T3717" i="1"/>
  <c r="T3726" i="1"/>
  <c r="T2790" i="1"/>
  <c r="T2793" i="1"/>
  <c r="T3680" i="1"/>
  <c r="T537" i="1"/>
  <c r="T2927" i="1"/>
  <c r="T3500" i="1"/>
  <c r="T2811" i="1"/>
  <c r="T3392" i="1"/>
  <c r="T3563" i="1"/>
  <c r="T3716" i="1"/>
  <c r="T3227" i="1"/>
  <c r="T3230" i="1"/>
  <c r="T3760" i="1"/>
  <c r="T3466" i="1"/>
  <c r="T3548" i="1"/>
  <c r="T3383" i="1"/>
  <c r="T2715" i="1"/>
  <c r="T3544" i="1"/>
  <c r="T1295" i="1"/>
  <c r="T3188" i="1"/>
  <c r="T3340" i="1"/>
  <c r="T3216" i="1"/>
  <c r="T522" i="1"/>
  <c r="T3839" i="1"/>
  <c r="T3220" i="1"/>
  <c r="T3269" i="1"/>
  <c r="T2931" i="1"/>
  <c r="T2984" i="1"/>
  <c r="T3474" i="1"/>
  <c r="T3725" i="1"/>
  <c r="T3661" i="1"/>
  <c r="T3226" i="1"/>
  <c r="T3307" i="1"/>
  <c r="T3528" i="1"/>
  <c r="T2976" i="1"/>
  <c r="T3551" i="1"/>
  <c r="T1297" i="1"/>
  <c r="T3356" i="1"/>
  <c r="T3550" i="1"/>
  <c r="T3403" i="1"/>
  <c r="T3553" i="1"/>
  <c r="T2804" i="1"/>
  <c r="T3255" i="1"/>
  <c r="T3628" i="1"/>
  <c r="T3158" i="1"/>
  <c r="T3288" i="1"/>
  <c r="T3784" i="1"/>
  <c r="T3300" i="1"/>
  <c r="T3326" i="1"/>
  <c r="T3344" i="1"/>
  <c r="T3272" i="1"/>
  <c r="T1287" i="1"/>
  <c r="T2711" i="1"/>
  <c r="T3286" i="1"/>
  <c r="T3526" i="1"/>
  <c r="T3252" i="1"/>
  <c r="T3162" i="1"/>
  <c r="T3674" i="1"/>
  <c r="T3324" i="1"/>
  <c r="T3271" i="1"/>
  <c r="T3715" i="1"/>
  <c r="T3508" i="1"/>
  <c r="T3346" i="1"/>
  <c r="T3688" i="1"/>
  <c r="T3664" i="1"/>
  <c r="T3365" i="1"/>
  <c r="T2981" i="1"/>
  <c r="T3358" i="1"/>
  <c r="T2800" i="1"/>
  <c r="T3362" i="1"/>
  <c r="T3328" i="1"/>
  <c r="T2940" i="1"/>
  <c r="T3521" i="1"/>
  <c r="T3577" i="1"/>
  <c r="T3276" i="1"/>
  <c r="T3256" i="1"/>
  <c r="T3841" i="1"/>
  <c r="T3811" i="1"/>
  <c r="T3329" i="1"/>
  <c r="T3453" i="1"/>
  <c r="T3513" i="1"/>
  <c r="T3005" i="1"/>
  <c r="T2791" i="1"/>
  <c r="T3010" i="1"/>
  <c r="T3530" i="1"/>
  <c r="T3423" i="1"/>
  <c r="T3176" i="1"/>
  <c r="T3758" i="1"/>
  <c r="T3353" i="1"/>
  <c r="T3379" i="1"/>
  <c r="T3762" i="1"/>
  <c r="T3159" i="1"/>
  <c r="T3359" i="1"/>
  <c r="T3439" i="1"/>
  <c r="T3322" i="1"/>
  <c r="T1286" i="1"/>
  <c r="T3469" i="1"/>
  <c r="T3476" i="1"/>
  <c r="T3620" i="1"/>
  <c r="T3152" i="1"/>
  <c r="T3815" i="1"/>
  <c r="T2932" i="1"/>
  <c r="T2937" i="1"/>
  <c r="T3184" i="1"/>
  <c r="T3024" i="1"/>
  <c r="T3420" i="1"/>
  <c r="T3673" i="1"/>
  <c r="T529" i="1"/>
  <c r="T3222" i="1"/>
  <c r="T3840" i="1"/>
  <c r="T3723" i="1"/>
  <c r="T3701" i="1"/>
  <c r="T3616" i="1"/>
  <c r="T3250" i="1"/>
  <c r="T3239" i="1"/>
  <c r="T3719" i="1"/>
  <c r="T3522" i="1"/>
  <c r="T3729" i="1"/>
  <c r="T3384" i="1"/>
  <c r="T2713" i="1"/>
  <c r="T3020" i="1"/>
  <c r="T3456" i="1"/>
  <c r="T2966" i="1"/>
  <c r="T3660" i="1"/>
  <c r="T3503" i="1"/>
  <c r="T3457" i="1"/>
  <c r="T541" i="1"/>
  <c r="T3487" i="1"/>
  <c r="T3238" i="1"/>
  <c r="T3022" i="1"/>
  <c r="T3242" i="1"/>
  <c r="T3512" i="1"/>
  <c r="T3655" i="1"/>
  <c r="T3566" i="1"/>
  <c r="T3040" i="1"/>
  <c r="T3590" i="1"/>
  <c r="T3571" i="1"/>
  <c r="T3558" i="1"/>
  <c r="T3263" i="1"/>
  <c r="T3752" i="1"/>
  <c r="T1290" i="1"/>
  <c r="T3402" i="1"/>
  <c r="T3153" i="1"/>
  <c r="T3547" i="1"/>
  <c r="T3236" i="1"/>
  <c r="T3650" i="1"/>
  <c r="T2830" i="1"/>
  <c r="T2986" i="1"/>
  <c r="T3217" i="1"/>
  <c r="T3703" i="1"/>
  <c r="T3337" i="1"/>
  <c r="T3408" i="1"/>
  <c r="T2995" i="1"/>
  <c r="T3350" i="1"/>
  <c r="T3789" i="1"/>
  <c r="T3277" i="1"/>
  <c r="T2813" i="1"/>
  <c r="T3290" i="1"/>
  <c r="T3435" i="1"/>
  <c r="T3777" i="1"/>
  <c r="T3375" i="1"/>
  <c r="T3689" i="1"/>
  <c r="T2810" i="1"/>
  <c r="T535" i="1"/>
  <c r="T3831" i="1"/>
  <c r="T2973" i="1"/>
  <c r="T3697" i="1"/>
  <c r="T2977" i="1"/>
  <c r="T3215" i="1"/>
  <c r="T3221" i="1"/>
  <c r="T3624" i="1"/>
  <c r="T3318" i="1"/>
  <c r="T3312" i="1"/>
  <c r="T3299" i="1"/>
  <c r="T3592" i="1"/>
  <c r="T3604" i="1"/>
  <c r="T3218" i="1"/>
  <c r="T3314" i="1"/>
  <c r="T3559" i="1"/>
  <c r="T3580" i="1"/>
  <c r="T3378" i="1"/>
  <c r="T3386" i="1"/>
  <c r="T3817" i="1"/>
  <c r="T3419" i="1"/>
  <c r="T527" i="1"/>
  <c r="T2992" i="1"/>
  <c r="T3519" i="1"/>
  <c r="T2832" i="1"/>
  <c r="T3518" i="1"/>
  <c r="T3830" i="1"/>
  <c r="T3377" i="1"/>
  <c r="T3557" i="1"/>
  <c r="T3763" i="1"/>
  <c r="T3475" i="1"/>
  <c r="T3676" i="1"/>
  <c r="T3387" i="1"/>
  <c r="T533" i="1"/>
  <c r="T3506" i="1"/>
  <c r="T3532" i="1"/>
  <c r="T3343" i="1"/>
  <c r="T3405" i="1"/>
  <c r="T3414" i="1"/>
  <c r="T3546" i="1"/>
  <c r="T3772" i="1"/>
  <c r="T3776" i="1"/>
  <c r="T3433" i="1"/>
  <c r="T2924" i="1"/>
  <c r="T3289" i="1"/>
  <c r="T3771" i="1"/>
  <c r="T3334" i="1"/>
  <c r="T3629" i="1"/>
  <c r="T3765" i="1"/>
  <c r="T3447" i="1"/>
  <c r="T2824" i="1"/>
  <c r="T3002" i="1"/>
  <c r="T3615" i="1"/>
  <c r="T3514" i="1"/>
  <c r="T3574" i="1"/>
  <c r="T3766" i="1"/>
  <c r="T3033" i="1"/>
  <c r="T3429" i="1"/>
  <c r="T3495" i="1"/>
  <c r="T1304" i="1"/>
  <c r="T3187" i="1"/>
  <c r="T3394" i="1"/>
  <c r="T3810" i="1"/>
  <c r="T2930" i="1"/>
  <c r="T3524" i="1"/>
  <c r="T2839" i="1"/>
  <c r="T3554" i="1"/>
  <c r="T2990" i="1"/>
  <c r="T3581" i="1"/>
  <c r="T3583" i="1"/>
  <c r="T3668" i="1"/>
  <c r="T3444" i="1"/>
  <c r="T3496" i="1"/>
  <c r="T2925" i="1"/>
  <c r="T3610" i="1"/>
  <c r="T3652" i="1"/>
  <c r="T2823" i="1"/>
  <c r="T3338" i="1"/>
  <c r="T3417" i="1"/>
  <c r="T3578" i="1"/>
  <c r="T3662" i="1"/>
  <c r="T3799" i="1"/>
  <c r="T3939" i="1"/>
  <c r="T3975" i="1"/>
  <c r="T3146" i="1"/>
  <c r="T4108" i="1"/>
  <c r="T4024" i="1"/>
  <c r="T3125" i="1"/>
  <c r="T3908" i="1"/>
  <c r="T3064" i="1"/>
  <c r="T3190" i="1"/>
  <c r="T2902" i="1"/>
  <c r="T2917" i="1"/>
  <c r="T4069" i="1"/>
  <c r="T4041" i="1"/>
  <c r="T3073" i="1"/>
  <c r="T3795" i="1"/>
  <c r="T2957" i="1"/>
  <c r="T3197" i="1"/>
  <c r="T3124" i="1"/>
  <c r="T3118" i="1"/>
  <c r="T4000" i="1"/>
  <c r="T3204" i="1"/>
  <c r="T4058" i="1"/>
  <c r="T3878" i="1"/>
  <c r="T3201" i="1"/>
  <c r="T3143" i="1"/>
  <c r="T3633" i="1"/>
  <c r="T2857" i="1"/>
  <c r="T3904" i="1"/>
  <c r="T3978" i="1"/>
  <c r="T4038" i="1"/>
  <c r="T3209" i="1"/>
  <c r="T2703" i="1"/>
  <c r="T3937" i="1"/>
  <c r="T3107" i="1"/>
  <c r="T2870" i="1"/>
  <c r="T2856" i="1"/>
  <c r="T3846" i="1"/>
  <c r="T3104" i="1"/>
  <c r="T2875" i="1"/>
  <c r="T2891" i="1"/>
  <c r="T4003" i="1"/>
  <c r="T3989" i="1"/>
  <c r="T4054" i="1"/>
  <c r="T4046" i="1"/>
  <c r="T3913" i="1"/>
  <c r="T4037" i="1"/>
  <c r="T4096" i="1"/>
  <c r="T2913" i="1"/>
  <c r="T3637" i="1"/>
  <c r="T3916" i="1"/>
  <c r="T3945" i="1"/>
  <c r="T3635" i="1"/>
  <c r="T3997" i="1"/>
  <c r="T3985" i="1"/>
  <c r="T2704" i="1"/>
  <c r="T4071" i="1"/>
  <c r="T3853" i="1"/>
  <c r="T2884" i="1"/>
  <c r="T3900" i="1"/>
  <c r="T3893" i="1"/>
  <c r="T2887" i="1"/>
  <c r="T3960" i="1"/>
  <c r="T3987" i="1"/>
  <c r="T3976" i="1"/>
  <c r="T2863" i="1"/>
  <c r="T2847" i="1"/>
  <c r="T4042" i="1"/>
  <c r="T3639" i="1"/>
  <c r="T3809" i="1"/>
  <c r="T3106" i="1"/>
  <c r="T4077" i="1"/>
  <c r="T4112" i="1"/>
  <c r="T3736" i="1"/>
  <c r="T4030" i="1"/>
  <c r="T4104" i="1"/>
  <c r="T2920" i="1"/>
  <c r="T3890" i="1"/>
  <c r="T3867" i="1"/>
  <c r="T2922" i="1"/>
  <c r="T4076" i="1"/>
  <c r="T3113" i="1"/>
  <c r="T4035" i="1"/>
  <c r="T3111" i="1"/>
  <c r="T3205" i="1"/>
  <c r="T3961" i="1"/>
  <c r="T3957" i="1"/>
  <c r="T4012" i="1"/>
  <c r="T3969" i="1"/>
  <c r="T3053" i="1"/>
  <c r="T3091" i="1"/>
  <c r="T2882" i="1"/>
  <c r="T3095" i="1"/>
  <c r="T3136" i="1"/>
  <c r="T4059" i="1"/>
  <c r="T4055" i="1"/>
  <c r="T3844" i="1"/>
  <c r="T2919" i="1"/>
  <c r="T4085" i="1"/>
  <c r="T3895" i="1"/>
  <c r="T3739" i="1"/>
  <c r="T4106" i="1"/>
  <c r="T3845" i="1"/>
  <c r="T3974" i="1"/>
  <c r="T3137" i="1"/>
  <c r="T2898" i="1"/>
  <c r="T2944" i="1"/>
  <c r="T2869" i="1"/>
  <c r="T3741" i="1"/>
  <c r="T3993" i="1"/>
  <c r="T3634" i="1"/>
  <c r="T3984" i="1"/>
  <c r="T3109" i="1"/>
  <c r="T2859" i="1"/>
  <c r="T3805" i="1"/>
  <c r="T3065" i="1"/>
  <c r="T4066" i="1"/>
  <c r="T2885" i="1"/>
  <c r="T3982" i="1"/>
  <c r="T3740" i="1"/>
  <c r="T3742" i="1"/>
  <c r="T2907" i="1"/>
  <c r="T3862" i="1"/>
  <c r="T4050" i="1"/>
  <c r="T4057" i="1"/>
  <c r="T3899" i="1"/>
  <c r="T3099" i="1"/>
  <c r="T3892" i="1"/>
  <c r="T2958" i="1"/>
  <c r="T4022" i="1"/>
  <c r="T3998" i="1"/>
  <c r="T4001" i="1"/>
  <c r="T4072" i="1"/>
  <c r="T3646" i="1"/>
  <c r="T3850" i="1"/>
  <c r="T3856" i="1"/>
  <c r="T3849" i="1"/>
  <c r="T4032" i="1"/>
  <c r="T3093" i="1"/>
  <c r="T3951" i="1"/>
  <c r="T3935" i="1"/>
  <c r="T4083" i="1"/>
  <c r="T3133" i="1"/>
  <c r="T3734" i="1"/>
  <c r="T3909" i="1"/>
  <c r="T3926" i="1"/>
  <c r="T3102" i="1"/>
  <c r="T3078" i="1"/>
  <c r="T3872" i="1"/>
  <c r="T2872" i="1"/>
  <c r="T3967" i="1"/>
  <c r="T3071" i="1"/>
  <c r="T2914" i="1"/>
  <c r="T4018" i="1"/>
  <c r="T3101" i="1"/>
  <c r="T3737" i="1"/>
  <c r="T3882" i="1"/>
  <c r="T3930" i="1"/>
  <c r="T4093" i="1"/>
  <c r="T3869" i="1"/>
  <c r="T3191" i="1"/>
  <c r="T3940" i="1"/>
  <c r="T4040" i="1"/>
  <c r="T3925" i="1"/>
  <c r="T3103" i="1"/>
  <c r="T3068" i="1"/>
  <c r="T3195" i="1"/>
  <c r="T3086" i="1"/>
  <c r="T3907" i="1"/>
  <c r="T3199" i="1"/>
  <c r="T4098" i="1"/>
  <c r="T4039" i="1"/>
  <c r="T3066" i="1"/>
  <c r="T3733" i="1"/>
  <c r="T3936" i="1"/>
  <c r="T2879" i="1"/>
  <c r="T4090" i="1"/>
  <c r="T3980" i="1"/>
  <c r="T3898" i="1"/>
  <c r="T3970" i="1"/>
  <c r="T2707" i="1"/>
  <c r="T3148" i="1"/>
  <c r="T4005" i="1"/>
  <c r="T3915" i="1"/>
  <c r="T3732" i="1"/>
  <c r="T4105" i="1"/>
  <c r="T3747" i="1"/>
  <c r="T3927" i="1"/>
  <c r="T3988" i="1"/>
  <c r="T2908" i="1"/>
  <c r="T3730" i="1"/>
  <c r="T2894" i="1"/>
  <c r="T4079" i="1"/>
  <c r="T3843" i="1"/>
  <c r="T4020" i="1"/>
  <c r="T3910" i="1"/>
  <c r="T3077" i="1"/>
  <c r="T3803" i="1"/>
  <c r="T2921" i="1"/>
  <c r="T4048" i="1"/>
  <c r="T3924" i="1"/>
  <c r="T2954" i="1"/>
  <c r="T2918" i="1"/>
  <c r="T4013" i="1"/>
  <c r="T3971" i="1"/>
  <c r="T3731" i="1"/>
  <c r="T4029" i="1"/>
  <c r="T3851" i="1"/>
  <c r="T4107" i="1"/>
  <c r="T4034" i="1"/>
  <c r="T2862" i="1"/>
  <c r="T3640" i="1"/>
  <c r="T3986" i="1"/>
  <c r="T3966" i="1"/>
  <c r="T2706" i="1"/>
  <c r="T4010" i="1"/>
  <c r="T3649" i="1"/>
  <c r="T3642" i="1"/>
  <c r="T2846" i="1"/>
  <c r="T2876" i="1"/>
  <c r="T3994" i="1"/>
  <c r="T3141" i="1"/>
  <c r="T3922" i="1"/>
  <c r="T3902" i="1"/>
  <c r="T3859" i="1"/>
  <c r="T3092" i="1"/>
  <c r="T3863" i="1"/>
  <c r="T4027" i="1"/>
  <c r="T3897" i="1"/>
  <c r="T3883" i="1"/>
  <c r="T2906" i="1"/>
  <c r="T2888" i="1"/>
  <c r="T3879" i="1"/>
  <c r="T2858" i="1"/>
  <c r="T3648" i="1"/>
  <c r="T4091" i="1"/>
  <c r="T3114" i="1"/>
  <c r="T4088" i="1"/>
  <c r="T2873" i="1"/>
  <c r="T2897" i="1"/>
  <c r="T2899" i="1"/>
  <c r="T2949" i="1"/>
  <c r="T3636" i="1"/>
  <c r="T3115" i="1"/>
  <c r="T2900" i="1"/>
  <c r="T3992" i="1"/>
  <c r="T3128" i="1"/>
  <c r="T3108" i="1"/>
  <c r="T3983" i="1"/>
  <c r="T3193" i="1"/>
  <c r="T3801" i="1"/>
  <c r="T3802" i="1"/>
  <c r="T3098" i="1"/>
  <c r="T2852" i="1"/>
  <c r="T4011" i="1"/>
  <c r="T3852" i="1"/>
  <c r="T3132" i="1"/>
  <c r="T3100" i="1"/>
  <c r="T3896" i="1"/>
  <c r="T3871" i="1"/>
  <c r="T3207" i="1"/>
  <c r="T3949" i="1"/>
  <c r="T3072" i="1"/>
  <c r="T3139" i="1"/>
  <c r="T3791" i="1"/>
  <c r="T3948" i="1"/>
  <c r="T3964" i="1"/>
  <c r="T4092" i="1"/>
  <c r="T4113" i="1"/>
  <c r="T3912" i="1"/>
  <c r="T3061" i="1"/>
  <c r="T3117" i="1"/>
  <c r="T4062" i="1"/>
  <c r="T2910" i="1"/>
  <c r="T2893" i="1"/>
  <c r="T3848" i="1"/>
  <c r="T4097" i="1"/>
  <c r="T3873" i="1"/>
  <c r="T4060" i="1"/>
  <c r="T3069" i="1"/>
  <c r="T4061" i="1"/>
  <c r="T3857" i="1"/>
  <c r="T2951" i="1"/>
  <c r="T4064" i="1"/>
  <c r="T3087" i="1"/>
  <c r="T4095" i="1"/>
  <c r="T3748" i="1"/>
  <c r="T3931" i="1"/>
  <c r="T4049" i="1"/>
  <c r="T2953" i="1"/>
  <c r="T3644" i="1"/>
  <c r="T3990" i="1"/>
  <c r="T3847" i="1"/>
  <c r="T2880" i="1"/>
  <c r="T4109" i="1"/>
  <c r="T3744" i="1"/>
  <c r="T3860" i="1"/>
  <c r="T4084" i="1"/>
  <c r="T4110" i="1"/>
  <c r="T2854" i="1"/>
  <c r="T2959" i="1"/>
  <c r="T4004" i="1"/>
  <c r="T3981" i="1"/>
  <c r="T3921" i="1"/>
  <c r="T2861" i="1"/>
  <c r="T3889" i="1"/>
  <c r="T3797" i="1"/>
  <c r="T3144" i="1"/>
  <c r="T2866" i="1"/>
  <c r="T3962" i="1"/>
  <c r="T4036" i="1"/>
  <c r="T3891" i="1"/>
  <c r="T3800" i="1"/>
  <c r="T3979" i="1"/>
  <c r="T4065" i="1"/>
  <c r="T4007" i="1"/>
  <c r="T4015" i="1"/>
  <c r="T3901" i="1"/>
  <c r="T3203" i="1"/>
  <c r="T4026" i="1"/>
  <c r="T3866" i="1"/>
  <c r="T3094" i="1"/>
  <c r="T4101" i="1"/>
  <c r="T4075" i="1"/>
  <c r="T4019" i="1"/>
  <c r="T2892" i="1"/>
  <c r="T3194" i="1"/>
  <c r="T2946" i="1"/>
  <c r="T3796" i="1"/>
  <c r="T4070" i="1"/>
  <c r="T3749" i="1"/>
  <c r="T3929" i="1"/>
  <c r="T2843" i="1"/>
  <c r="T2851" i="1"/>
  <c r="T3973" i="1"/>
  <c r="T3142" i="1"/>
  <c r="T3943" i="1"/>
  <c r="T2868" i="1"/>
  <c r="T2871" i="1"/>
  <c r="T3081" i="1"/>
  <c r="T4023" i="1"/>
  <c r="T3903" i="1"/>
  <c r="T4021" i="1"/>
  <c r="T3131" i="1"/>
  <c r="T2903" i="1"/>
  <c r="T2905" i="1"/>
  <c r="T4067" i="1"/>
  <c r="T3790" i="1"/>
  <c r="T3123" i="1"/>
  <c r="T3738" i="1"/>
  <c r="T3089" i="1"/>
  <c r="T3952" i="1"/>
  <c r="T3968" i="1"/>
  <c r="T3868" i="1"/>
  <c r="T2895" i="1"/>
  <c r="T3079" i="1"/>
  <c r="T2864" i="1"/>
  <c r="T3963" i="1"/>
  <c r="T4043" i="1"/>
  <c r="T2886" i="1"/>
  <c r="T3055" i="1"/>
  <c r="T4074" i="1"/>
  <c r="T3200" i="1"/>
  <c r="T3097" i="1"/>
  <c r="T4086" i="1"/>
  <c r="T3917" i="1"/>
  <c r="T3120" i="1"/>
  <c r="T3928" i="1"/>
  <c r="T3919" i="1"/>
  <c r="T4087" i="1"/>
  <c r="T3085" i="1"/>
  <c r="T3794" i="1"/>
  <c r="T3105" i="1"/>
  <c r="T2881" i="1"/>
  <c r="T3088" i="1"/>
  <c r="T3947" i="1"/>
  <c r="T3996" i="1"/>
  <c r="T4009" i="1"/>
  <c r="T3911" i="1"/>
  <c r="T3942" i="1"/>
  <c r="T3083" i="1"/>
  <c r="T4044" i="1"/>
  <c r="T3920" i="1"/>
  <c r="T2850" i="1"/>
  <c r="T3854" i="1"/>
  <c r="T3870" i="1"/>
  <c r="T4006" i="1"/>
  <c r="T4115" i="1"/>
  <c r="T3090" i="1"/>
  <c r="T4068" i="1"/>
  <c r="T2889" i="1"/>
  <c r="T4081" i="1"/>
  <c r="T3062" i="1"/>
  <c r="T2955" i="1"/>
  <c r="T3054" i="1"/>
  <c r="T4002" i="1"/>
  <c r="T3080" i="1"/>
  <c r="T3941" i="1"/>
  <c r="T2948" i="1"/>
  <c r="T3119" i="1"/>
  <c r="T3647" i="1"/>
  <c r="T3954" i="1"/>
  <c r="T3076" i="1"/>
  <c r="T4051" i="1"/>
  <c r="T2909" i="1"/>
  <c r="T3972" i="1"/>
  <c r="T3070" i="1"/>
  <c r="T3808" i="1"/>
  <c r="T4052" i="1"/>
  <c r="T3198" i="1"/>
  <c r="T3880" i="1"/>
  <c r="T3110" i="1"/>
  <c r="T3121" i="1"/>
  <c r="T2865" i="1"/>
  <c r="T3112" i="1"/>
  <c r="T3067" i="1"/>
  <c r="T3861" i="1"/>
  <c r="T4114" i="1"/>
  <c r="T2877" i="1"/>
  <c r="T3134" i="1"/>
  <c r="T3632" i="1"/>
  <c r="T3906" i="1"/>
  <c r="T3855" i="1"/>
  <c r="T3096" i="1"/>
  <c r="T3959" i="1"/>
  <c r="T3075" i="1"/>
  <c r="T2915" i="1"/>
  <c r="T3858" i="1"/>
  <c r="T4047" i="1"/>
  <c r="T3082" i="1"/>
  <c r="T4094" i="1"/>
  <c r="T2904" i="1"/>
  <c r="T3060" i="1"/>
  <c r="T3074" i="1"/>
  <c r="T4017" i="1"/>
  <c r="T3864" i="1"/>
  <c r="T2911" i="1"/>
  <c r="T3122" i="1"/>
  <c r="T3934" i="1"/>
  <c r="T4008" i="1"/>
  <c r="T3914" i="1"/>
  <c r="T3995" i="1"/>
  <c r="T3057" i="1"/>
  <c r="T2950" i="1"/>
  <c r="T3798" i="1"/>
  <c r="T2943" i="1"/>
  <c r="T2916" i="1"/>
  <c r="T3641" i="1"/>
  <c r="T2912" i="1"/>
  <c r="T3126" i="1"/>
  <c r="T3807" i="1"/>
  <c r="T3202" i="1"/>
  <c r="T3953" i="1"/>
  <c r="T363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3192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547" i="1"/>
  <c r="T589" i="1"/>
  <c r="T2361" i="1"/>
  <c r="T2389" i="1"/>
  <c r="T622" i="1"/>
  <c r="T2345" i="1"/>
  <c r="T610" i="1"/>
  <c r="T594" i="1"/>
  <c r="T2383" i="1"/>
  <c r="T558" i="1"/>
  <c r="T590" i="1"/>
  <c r="T2385" i="1"/>
  <c r="T572" i="1"/>
  <c r="T553" i="1"/>
  <c r="T600" i="1"/>
  <c r="T631" i="1"/>
  <c r="T2387" i="1"/>
  <c r="T628" i="1"/>
  <c r="T615" i="1"/>
  <c r="T602" i="1"/>
  <c r="T2368" i="1"/>
  <c r="T629" i="1"/>
  <c r="T623" i="1"/>
  <c r="T2378" i="1"/>
  <c r="T633" i="1"/>
  <c r="T559" i="1"/>
  <c r="T577" i="1"/>
  <c r="T556" i="1"/>
  <c r="T2364" i="1"/>
  <c r="T2390" i="1"/>
  <c r="T2350" i="1"/>
  <c r="T597" i="1"/>
  <c r="T573" i="1"/>
  <c r="T561" i="1"/>
  <c r="T2370" i="1"/>
  <c r="T2375" i="1"/>
  <c r="T2395" i="1"/>
  <c r="T635" i="1"/>
  <c r="T570" i="1"/>
  <c r="T2369" i="1"/>
  <c r="T605" i="1"/>
  <c r="T575" i="1"/>
  <c r="T624" i="1"/>
  <c r="T2384" i="1"/>
  <c r="T545" i="1"/>
  <c r="T581" i="1"/>
  <c r="T565" i="1"/>
  <c r="T593" i="1"/>
  <c r="T2374" i="1"/>
  <c r="T2391" i="1"/>
  <c r="T563" i="1"/>
  <c r="T2357" i="1"/>
  <c r="T548" i="1"/>
  <c r="T543" i="1"/>
  <c r="T2356" i="1"/>
  <c r="T2393" i="1"/>
  <c r="T592" i="1"/>
  <c r="T603" i="1"/>
  <c r="T555" i="1"/>
  <c r="T2372" i="1"/>
  <c r="T571" i="1"/>
  <c r="T576" i="1"/>
  <c r="T619" i="1"/>
  <c r="T2382" i="1"/>
  <c r="T595" i="1"/>
  <c r="T607" i="1"/>
  <c r="T601" i="1"/>
  <c r="T2353" i="1"/>
  <c r="T2349" i="1"/>
  <c r="T588" i="1"/>
  <c r="T596" i="1"/>
  <c r="T2348" i="1"/>
  <c r="T579" i="1"/>
  <c r="T599" i="1"/>
  <c r="T608" i="1"/>
  <c r="T632" i="1"/>
  <c r="T2376" i="1"/>
  <c r="T2398" i="1"/>
  <c r="T550" i="1"/>
  <c r="T552" i="1"/>
  <c r="T551" i="1"/>
  <c r="T586" i="1"/>
  <c r="T611" i="1"/>
  <c r="T562" i="1"/>
  <c r="T638" i="1"/>
  <c r="T546" i="1"/>
  <c r="T598" i="1"/>
  <c r="T640" i="1"/>
  <c r="T580" i="1"/>
  <c r="T637" i="1"/>
  <c r="T2362" i="1"/>
  <c r="T2396" i="1"/>
  <c r="T542" i="1"/>
  <c r="T544" i="1"/>
  <c r="T566" i="1"/>
  <c r="T568" i="1"/>
  <c r="T578" i="1"/>
  <c r="T582" i="1"/>
  <c r="T585" i="1"/>
  <c r="T591" i="1"/>
  <c r="T621" i="1"/>
  <c r="T636" i="1"/>
  <c r="T641" i="1"/>
  <c r="T2346" i="1"/>
  <c r="T2386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1002" i="1"/>
  <c r="T650" i="1"/>
  <c r="T671" i="1"/>
  <c r="T1014" i="1"/>
  <c r="T1003" i="1"/>
  <c r="T971" i="1"/>
  <c r="T1007" i="1"/>
  <c r="T1323" i="1"/>
  <c r="T1313" i="1"/>
  <c r="T980" i="1"/>
  <c r="T673" i="1"/>
  <c r="T1319" i="1"/>
  <c r="T689" i="1"/>
  <c r="T700" i="1"/>
  <c r="T996" i="1"/>
  <c r="T690" i="1"/>
  <c r="T1343" i="1"/>
  <c r="T1338" i="1"/>
  <c r="T1311" i="1"/>
  <c r="T963" i="1"/>
  <c r="T691" i="1"/>
  <c r="T1337" i="1"/>
  <c r="T981" i="1"/>
  <c r="T1001" i="1"/>
  <c r="T703" i="1"/>
  <c r="T1010" i="1"/>
  <c r="T653" i="1"/>
  <c r="T1006" i="1"/>
  <c r="T1005" i="1"/>
  <c r="T1308" i="1"/>
  <c r="T715" i="1"/>
  <c r="T707" i="1"/>
  <c r="T1016" i="1"/>
  <c r="T659" i="1"/>
  <c r="T1316" i="1"/>
  <c r="T957" i="1"/>
  <c r="T669" i="1"/>
  <c r="T686" i="1"/>
  <c r="T1339" i="1"/>
  <c r="T1009" i="1"/>
  <c r="T645" i="1"/>
  <c r="T985" i="1"/>
  <c r="T1322" i="1"/>
  <c r="T972" i="1"/>
  <c r="T1317" i="1"/>
  <c r="T989" i="1"/>
  <c r="T1019" i="1"/>
  <c r="T978" i="1"/>
  <c r="T953" i="1"/>
  <c r="T1345" i="1"/>
  <c r="T1332" i="1"/>
  <c r="T667" i="1"/>
  <c r="T947" i="1"/>
  <c r="T974" i="1"/>
  <c r="T1000" i="1"/>
  <c r="T1306" i="1"/>
  <c r="T643" i="1"/>
  <c r="T682" i="1"/>
  <c r="T661" i="1"/>
  <c r="T962" i="1"/>
  <c r="T1004" i="1"/>
  <c r="T644" i="1"/>
  <c r="T679" i="1"/>
  <c r="T1312" i="1"/>
  <c r="T1309" i="1"/>
  <c r="T649" i="1"/>
  <c r="T704" i="1"/>
  <c r="T658" i="1"/>
  <c r="T701" i="1"/>
  <c r="T706" i="1"/>
  <c r="T705" i="1"/>
  <c r="T695" i="1"/>
  <c r="T709" i="1"/>
  <c r="T994" i="1"/>
  <c r="T1330" i="1"/>
  <c r="T717" i="1"/>
  <c r="T961" i="1"/>
  <c r="T988" i="1"/>
  <c r="T942" i="1"/>
  <c r="T660" i="1"/>
  <c r="T977" i="1"/>
  <c r="T654" i="1"/>
  <c r="T1328" i="1"/>
  <c r="T1315" i="1"/>
  <c r="T1333" i="1"/>
  <c r="T665" i="1"/>
  <c r="T1344" i="1"/>
  <c r="T713" i="1"/>
  <c r="T954" i="1"/>
  <c r="T685" i="1"/>
  <c r="T1321" i="1"/>
  <c r="T1015" i="1"/>
  <c r="T655" i="1"/>
  <c r="T681" i="1"/>
  <c r="T976" i="1"/>
  <c r="T697" i="1"/>
  <c r="T1307" i="1"/>
  <c r="T1341" i="1"/>
  <c r="T995" i="1"/>
  <c r="T956" i="1"/>
  <c r="T1020" i="1"/>
  <c r="T672" i="1"/>
  <c r="T662" i="1"/>
  <c r="T696" i="1"/>
  <c r="T987" i="1"/>
  <c r="T997" i="1"/>
  <c r="T716" i="1"/>
  <c r="T719" i="1"/>
  <c r="T979" i="1"/>
  <c r="T1013" i="1"/>
  <c r="T1018" i="1"/>
  <c r="T646" i="1"/>
  <c r="T692" i="1"/>
  <c r="T946" i="1"/>
  <c r="T675" i="1"/>
  <c r="T1340" i="1"/>
  <c r="T680" i="1"/>
  <c r="T1011" i="1"/>
  <c r="T678" i="1"/>
  <c r="T1327" i="1"/>
  <c r="T950" i="1"/>
  <c r="T968" i="1"/>
  <c r="T952" i="1"/>
  <c r="T948" i="1"/>
  <c r="T687" i="1"/>
  <c r="T1012" i="1"/>
  <c r="T1326" i="1"/>
  <c r="T1021" i="1"/>
  <c r="T991" i="1"/>
  <c r="T960" i="1"/>
  <c r="T1336" i="1"/>
  <c r="T975" i="1"/>
  <c r="T958" i="1"/>
  <c r="T642" i="1"/>
  <c r="T674" i="1"/>
  <c r="T967" i="1"/>
  <c r="T982" i="1"/>
  <c r="T1320" i="1"/>
  <c r="T1331" i="1"/>
  <c r="T973" i="1"/>
  <c r="T718" i="1"/>
  <c r="T969" i="1"/>
  <c r="T657" i="1"/>
  <c r="T651" i="1"/>
  <c r="T965" i="1"/>
  <c r="T944" i="1"/>
  <c r="T1329" i="1"/>
  <c r="T1017" i="1"/>
  <c r="T648" i="1"/>
  <c r="T664" i="1"/>
  <c r="T951" i="1"/>
  <c r="T943" i="1"/>
  <c r="T986" i="1"/>
  <c r="T652" i="1"/>
  <c r="T677" i="1"/>
  <c r="T959" i="1"/>
  <c r="T656" i="1"/>
  <c r="T666" i="1"/>
  <c r="T711" i="1"/>
  <c r="T966" i="1"/>
  <c r="T993" i="1"/>
  <c r="T1325" i="1"/>
  <c r="T1310" i="1"/>
  <c r="T1008" i="1"/>
  <c r="T1314" i="1"/>
  <c r="T670" i="1"/>
  <c r="T970" i="1"/>
  <c r="T1324" i="1"/>
  <c r="T714" i="1"/>
  <c r="T693" i="1"/>
  <c r="T955" i="1"/>
  <c r="T945" i="1"/>
  <c r="T710" i="1"/>
  <c r="T647" i="1"/>
  <c r="T720" i="1"/>
  <c r="T699" i="1"/>
  <c r="T721" i="1"/>
  <c r="T964" i="1"/>
  <c r="T684" i="1"/>
  <c r="T702" i="1"/>
  <c r="T992" i="1"/>
  <c r="T998" i="1"/>
  <c r="T663" i="1"/>
  <c r="T999" i="1"/>
  <c r="T676" i="1"/>
  <c r="T694" i="1"/>
  <c r="T983" i="1"/>
  <c r="T668" i="1"/>
  <c r="T683" i="1"/>
  <c r="T698" i="1"/>
  <c r="T984" i="1"/>
  <c r="T1318" i="1"/>
  <c r="T688" i="1"/>
  <c r="T708" i="1"/>
  <c r="T712" i="1"/>
  <c r="T949" i="1"/>
  <c r="T990" i="1"/>
  <c r="T1334" i="1"/>
  <c r="T1335" i="1"/>
  <c r="T1342" i="1"/>
  <c r="T2653" i="1"/>
  <c r="T2615" i="1"/>
  <c r="T2645" i="1"/>
  <c r="T2620" i="1"/>
  <c r="T2611" i="1"/>
  <c r="T2637" i="1"/>
  <c r="T2661" i="1"/>
  <c r="T2618" i="1"/>
  <c r="T2658" i="1"/>
  <c r="T2616" i="1"/>
  <c r="T2659" i="1"/>
  <c r="T2647" i="1"/>
  <c r="T2635" i="1"/>
  <c r="T2655" i="1"/>
  <c r="T2613" i="1"/>
  <c r="T2609" i="1"/>
  <c r="T2654" i="1"/>
  <c r="T2633" i="1"/>
  <c r="T2604" i="1"/>
  <c r="T2648" i="1"/>
  <c r="T2622" i="1"/>
  <c r="T2657" i="1"/>
  <c r="T2652" i="1"/>
  <c r="T2606" i="1"/>
  <c r="T2631" i="1"/>
  <c r="T2607" i="1"/>
  <c r="T2610" i="1"/>
  <c r="T2614" i="1"/>
  <c r="T2628" i="1"/>
  <c r="T2612" i="1"/>
  <c r="T2617" i="1"/>
  <c r="T2623" i="1"/>
  <c r="T2642" i="1"/>
  <c r="T2630" i="1"/>
  <c r="T2651" i="1"/>
  <c r="T2646" i="1"/>
  <c r="T2636" i="1"/>
  <c r="T2632" i="1"/>
  <c r="T2638" i="1"/>
  <c r="T2625" i="1"/>
  <c r="T2621" i="1"/>
  <c r="T2605" i="1"/>
  <c r="T2634" i="1"/>
  <c r="T2639" i="1"/>
  <c r="T2626" i="1"/>
  <c r="T2608" i="1"/>
  <c r="T2619" i="1"/>
  <c r="T2627" i="1"/>
  <c r="T2624" i="1"/>
  <c r="T2640" i="1"/>
  <c r="T2660" i="1"/>
  <c r="T2603" i="1"/>
  <c r="T2629" i="1"/>
  <c r="T2650" i="1"/>
  <c r="T2643" i="1"/>
  <c r="T2649" i="1"/>
  <c r="T2641" i="1"/>
  <c r="T2656" i="1"/>
  <c r="T2662" i="1"/>
  <c r="T2644" i="1"/>
  <c r="T2680" i="1"/>
  <c r="T2665" i="1"/>
  <c r="T2664" i="1"/>
  <c r="T2666" i="1"/>
  <c r="T2675" i="1"/>
  <c r="T2676" i="1"/>
  <c r="T2679" i="1"/>
  <c r="T2678" i="1"/>
  <c r="T2667" i="1"/>
  <c r="T2669" i="1"/>
  <c r="T2671" i="1"/>
  <c r="T2663" i="1"/>
  <c r="T2668" i="1"/>
  <c r="T2674" i="1"/>
  <c r="T2682" i="1"/>
  <c r="T2677" i="1"/>
  <c r="T2670" i="1"/>
  <c r="T2681" i="1"/>
  <c r="T2672" i="1"/>
  <c r="T2673" i="1"/>
  <c r="T1962" i="1"/>
  <c r="T1980" i="1"/>
  <c r="T2733" i="1"/>
  <c r="T1956" i="1"/>
  <c r="T2036" i="1"/>
  <c r="T1957" i="1"/>
  <c r="T2064" i="1"/>
  <c r="T2080" i="1"/>
  <c r="T1947" i="1"/>
  <c r="T2727" i="1"/>
  <c r="T2740" i="1"/>
  <c r="T1958" i="1"/>
  <c r="T2025" i="1"/>
  <c r="T2735" i="1"/>
  <c r="T2041" i="1"/>
  <c r="T2013" i="1"/>
  <c r="T2008" i="1"/>
  <c r="T2024" i="1"/>
  <c r="T2011" i="1"/>
  <c r="T2070" i="1"/>
  <c r="T2731" i="1"/>
  <c r="T2006" i="1"/>
  <c r="T2054" i="1"/>
  <c r="T2075" i="1"/>
  <c r="T2079" i="1"/>
  <c r="T2035" i="1"/>
  <c r="T1981" i="1"/>
  <c r="T1970" i="1"/>
  <c r="T2052" i="1"/>
  <c r="T1973" i="1"/>
  <c r="T2037" i="1"/>
  <c r="T2728" i="1"/>
  <c r="T2072" i="1"/>
  <c r="T1975" i="1"/>
  <c r="T1979" i="1"/>
  <c r="T2071" i="1"/>
  <c r="T1955" i="1"/>
  <c r="T2049" i="1"/>
  <c r="T2074" i="1"/>
  <c r="T2029" i="1"/>
  <c r="T2026" i="1"/>
  <c r="T2027" i="1"/>
  <c r="T2076" i="1"/>
  <c r="T2073" i="1"/>
  <c r="T2007" i="1"/>
  <c r="T2018" i="1"/>
  <c r="T1950" i="1"/>
  <c r="T1976" i="1"/>
  <c r="T1969" i="1"/>
  <c r="T1966" i="1"/>
  <c r="T1946" i="1"/>
  <c r="T2015" i="1"/>
  <c r="T2738" i="1"/>
  <c r="T2040" i="1"/>
  <c r="T2739" i="1"/>
  <c r="T1948" i="1"/>
  <c r="T2063" i="1"/>
  <c r="T2047" i="1"/>
  <c r="T2023" i="1"/>
  <c r="T2020" i="1"/>
  <c r="T2043" i="1"/>
  <c r="T2034" i="1"/>
  <c r="T2736" i="1"/>
  <c r="T2058" i="1"/>
  <c r="T1968" i="1"/>
  <c r="T1977" i="1"/>
  <c r="T2003" i="1"/>
  <c r="T1953" i="1"/>
  <c r="T1967" i="1"/>
  <c r="T2065" i="1"/>
  <c r="T2032" i="1"/>
  <c r="T2033" i="1"/>
  <c r="T1965" i="1"/>
  <c r="T2078" i="1"/>
  <c r="T2061" i="1"/>
  <c r="T2021" i="1"/>
  <c r="T1954" i="1"/>
  <c r="T2082" i="1"/>
  <c r="T2057" i="1"/>
  <c r="T2734" i="1"/>
  <c r="T2031" i="1"/>
  <c r="T2725" i="1"/>
  <c r="T2050" i="1"/>
  <c r="T2005" i="1"/>
  <c r="T1982" i="1"/>
  <c r="T2046" i="1"/>
  <c r="T2016" i="1"/>
  <c r="T2044" i="1"/>
  <c r="T1944" i="1"/>
  <c r="T2066" i="1"/>
  <c r="T2009" i="1"/>
  <c r="T2051" i="1"/>
  <c r="T1972" i="1"/>
  <c r="T2004" i="1"/>
  <c r="T2730" i="1"/>
  <c r="T1959" i="1"/>
  <c r="T1960" i="1"/>
  <c r="T2028" i="1"/>
  <c r="T2019" i="1"/>
  <c r="T1974" i="1"/>
  <c r="T2039" i="1"/>
  <c r="T2729" i="1"/>
  <c r="T1945" i="1"/>
  <c r="T2724" i="1"/>
  <c r="T1963" i="1"/>
  <c r="T2732" i="1"/>
  <c r="T2068" i="1"/>
  <c r="T1943" i="1"/>
  <c r="T2014" i="1"/>
  <c r="T2056" i="1"/>
  <c r="T1964" i="1"/>
  <c r="T2069" i="1"/>
  <c r="T1971" i="1"/>
  <c r="T1951" i="1"/>
  <c r="T2048" i="1"/>
  <c r="T2012" i="1"/>
  <c r="T1952" i="1"/>
  <c r="T2067" i="1"/>
  <c r="T2017" i="1"/>
  <c r="T2030" i="1"/>
  <c r="T2081" i="1"/>
  <c r="T2038" i="1"/>
  <c r="T2059" i="1"/>
  <c r="T2010" i="1"/>
  <c r="T2053" i="1"/>
  <c r="T2055" i="1"/>
  <c r="T2723" i="1"/>
  <c r="T1961" i="1"/>
  <c r="T2045" i="1"/>
  <c r="T2062" i="1"/>
  <c r="T1949" i="1"/>
  <c r="T1978" i="1"/>
  <c r="T2042" i="1"/>
  <c r="T2022" i="1"/>
  <c r="T2741" i="1"/>
  <c r="T2737" i="1"/>
  <c r="T2077" i="1"/>
  <c r="T2742" i="1"/>
  <c r="T2060" i="1"/>
  <c r="T2726" i="1"/>
  <c r="T1919" i="1"/>
  <c r="T1908" i="1"/>
  <c r="T1911" i="1"/>
  <c r="T1912" i="1"/>
  <c r="T1910" i="1"/>
  <c r="T1903" i="1"/>
  <c r="T1914" i="1"/>
  <c r="T1922" i="1"/>
  <c r="T1905" i="1"/>
  <c r="T1916" i="1"/>
  <c r="T1921" i="1"/>
  <c r="T1920" i="1"/>
  <c r="T1906" i="1"/>
  <c r="T1915" i="1"/>
  <c r="T1909" i="1"/>
  <c r="T1918" i="1"/>
  <c r="T1907" i="1"/>
  <c r="T1913" i="1"/>
  <c r="T1904" i="1"/>
  <c r="T1917" i="1"/>
  <c r="T1436" i="1"/>
  <c r="T1443" i="1"/>
  <c r="T1457" i="1"/>
  <c r="T1433" i="1"/>
  <c r="T1426" i="1"/>
  <c r="T1429" i="1"/>
  <c r="T1415" i="1"/>
  <c r="T1423" i="1"/>
  <c r="T1425" i="1"/>
  <c r="T1417" i="1"/>
  <c r="T1432" i="1"/>
  <c r="T1435" i="1"/>
  <c r="T1440" i="1"/>
  <c r="T1458" i="1"/>
  <c r="T1406" i="1"/>
  <c r="T1421" i="1"/>
  <c r="T1438" i="1"/>
  <c r="T1439" i="1"/>
  <c r="T1441" i="1"/>
  <c r="T1419" i="1"/>
  <c r="T1449" i="1"/>
  <c r="T1414" i="1"/>
  <c r="T1430" i="1"/>
  <c r="T1456" i="1"/>
  <c r="T1424" i="1"/>
  <c r="T1410" i="1"/>
  <c r="T1409" i="1"/>
  <c r="T1437" i="1"/>
  <c r="T1407" i="1"/>
  <c r="T1420" i="1"/>
  <c r="T1408" i="1"/>
  <c r="T1413" i="1"/>
  <c r="T1412" i="1"/>
  <c r="T1416" i="1"/>
  <c r="T1422" i="1"/>
  <c r="T1442" i="1"/>
  <c r="T1452" i="1"/>
  <c r="T1453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71" i="1"/>
  <c r="T1474" i="1"/>
  <c r="T1473" i="1"/>
  <c r="T1482" i="1"/>
  <c r="T1479" i="1"/>
  <c r="T1469" i="1"/>
  <c r="T1468" i="1"/>
  <c r="T1477" i="1"/>
  <c r="T1467" i="1"/>
  <c r="T1463" i="1"/>
  <c r="T1476" i="1"/>
  <c r="T1478" i="1"/>
  <c r="T1475" i="1"/>
  <c r="T1465" i="1"/>
  <c r="T1466" i="1"/>
  <c r="T1470" i="1"/>
  <c r="T1481" i="1"/>
  <c r="T1480" i="1"/>
  <c r="T1464" i="1"/>
  <c r="T1472" i="1"/>
  <c r="T755" i="1"/>
  <c r="T737" i="1"/>
  <c r="T1350" i="1"/>
  <c r="T724" i="1"/>
  <c r="T736" i="1"/>
  <c r="T742" i="1"/>
  <c r="T1353" i="1"/>
  <c r="T727" i="1"/>
  <c r="T743" i="1"/>
  <c r="T760" i="1"/>
  <c r="T749" i="1"/>
  <c r="T738" i="1"/>
  <c r="T732" i="1"/>
  <c r="T751" i="1"/>
  <c r="T733" i="1"/>
  <c r="T723" i="1"/>
  <c r="T746" i="1"/>
  <c r="T1349" i="1"/>
  <c r="T752" i="1"/>
  <c r="T728" i="1"/>
  <c r="T1358" i="1"/>
  <c r="T1360" i="1"/>
  <c r="T741" i="1"/>
  <c r="T744" i="1"/>
  <c r="T722" i="1"/>
  <c r="T1352" i="1"/>
  <c r="T730" i="1"/>
  <c r="T1354" i="1"/>
  <c r="T1351" i="1"/>
  <c r="T753" i="1"/>
  <c r="T739" i="1"/>
  <c r="T725" i="1"/>
  <c r="T745" i="1"/>
  <c r="T747" i="1"/>
  <c r="T1347" i="1"/>
  <c r="T754" i="1"/>
  <c r="T726" i="1"/>
  <c r="T761" i="1"/>
  <c r="T1348" i="1"/>
  <c r="T750" i="1"/>
  <c r="T1364" i="1"/>
  <c r="T731" i="1"/>
  <c r="T756" i="1"/>
  <c r="T1346" i="1"/>
  <c r="T1361" i="1"/>
  <c r="T1365" i="1"/>
  <c r="T740" i="1"/>
  <c r="T1359" i="1"/>
  <c r="T757" i="1"/>
  <c r="T758" i="1"/>
  <c r="T729" i="1"/>
  <c r="T748" i="1"/>
  <c r="T759" i="1"/>
  <c r="T1362" i="1"/>
  <c r="T1355" i="1"/>
  <c r="T1363" i="1"/>
  <c r="T1357" i="1"/>
  <c r="T1356" i="1"/>
  <c r="T735" i="1"/>
  <c r="T734" i="1"/>
  <c r="T1493" i="1"/>
  <c r="T781" i="1"/>
  <c r="T778" i="1"/>
  <c r="T1490" i="1"/>
  <c r="T769" i="1"/>
  <c r="T767" i="1"/>
  <c r="T774" i="1"/>
  <c r="T1487" i="1"/>
  <c r="T1492" i="1"/>
  <c r="T1502" i="1"/>
  <c r="T1496" i="1"/>
  <c r="T763" i="1"/>
  <c r="T776" i="1"/>
  <c r="T777" i="1"/>
  <c r="T771" i="1"/>
  <c r="T1485" i="1"/>
  <c r="T1500" i="1"/>
  <c r="T1483" i="1"/>
  <c r="T775" i="1"/>
  <c r="T1488" i="1"/>
  <c r="T1494" i="1"/>
  <c r="T773" i="1"/>
  <c r="T779" i="1"/>
  <c r="T765" i="1"/>
  <c r="T1484" i="1"/>
  <c r="T1501" i="1"/>
  <c r="T780" i="1"/>
  <c r="T1499" i="1"/>
  <c r="T762" i="1"/>
  <c r="T764" i="1"/>
  <c r="T766" i="1"/>
  <c r="T768" i="1"/>
  <c r="T770" i="1"/>
  <c r="T772" i="1"/>
  <c r="T1486" i="1"/>
  <c r="T1489" i="1"/>
  <c r="T1491" i="1"/>
  <c r="T1495" i="1"/>
  <c r="T1497" i="1"/>
  <c r="T1498" i="1"/>
  <c r="T2780" i="1"/>
  <c r="T2777" i="1"/>
  <c r="T2772" i="1"/>
  <c r="T2751" i="1"/>
  <c r="T2781" i="1"/>
  <c r="T2761" i="1"/>
  <c r="T2755" i="1"/>
  <c r="T2778" i="1"/>
  <c r="T2776" i="1"/>
  <c r="T2748" i="1"/>
  <c r="T2744" i="1"/>
  <c r="T2754" i="1"/>
  <c r="T2760" i="1"/>
  <c r="T2746" i="1"/>
  <c r="T2747" i="1"/>
  <c r="T2749" i="1"/>
  <c r="T2758" i="1"/>
  <c r="T2765" i="1"/>
  <c r="T2770" i="1"/>
  <c r="T2764" i="1"/>
  <c r="T2768" i="1"/>
  <c r="T2757" i="1"/>
  <c r="T2750" i="1"/>
  <c r="T2769" i="1"/>
  <c r="T2766" i="1"/>
  <c r="T2779" i="1"/>
  <c r="T2763" i="1"/>
  <c r="T2743" i="1"/>
  <c r="T2759" i="1"/>
  <c r="T2771" i="1"/>
  <c r="T2775" i="1"/>
  <c r="T2745" i="1"/>
  <c r="T2752" i="1"/>
  <c r="T2753" i="1"/>
  <c r="T2756" i="1"/>
  <c r="T2762" i="1"/>
  <c r="T2767" i="1"/>
  <c r="T2773" i="1"/>
  <c r="T2774" i="1"/>
  <c r="T2782" i="1"/>
  <c r="T1570" i="1"/>
  <c r="T1568" i="1"/>
  <c r="T1567" i="1"/>
  <c r="T1576" i="1"/>
  <c r="T1575" i="1"/>
  <c r="T1563" i="1"/>
  <c r="T1577" i="1"/>
  <c r="T1578" i="1"/>
  <c r="T1580" i="1"/>
  <c r="T1572" i="1"/>
  <c r="T1565" i="1"/>
  <c r="T1574" i="1"/>
  <c r="T1579" i="1"/>
  <c r="T1569" i="1"/>
  <c r="T1573" i="1"/>
  <c r="T1581" i="1"/>
  <c r="T1566" i="1"/>
  <c r="T1564" i="1"/>
  <c r="T1571" i="1"/>
  <c r="T1582" i="1"/>
  <c r="T1592" i="1"/>
  <c r="T1587" i="1"/>
  <c r="T1593" i="1"/>
  <c r="T1602" i="1"/>
  <c r="T1597" i="1"/>
  <c r="T1584" i="1"/>
  <c r="T1598" i="1"/>
  <c r="T1596" i="1"/>
  <c r="T1585" i="1"/>
  <c r="T1583" i="1"/>
  <c r="T1589" i="1"/>
  <c r="T1595" i="1"/>
  <c r="T1600" i="1"/>
  <c r="T1586" i="1"/>
  <c r="T1588" i="1"/>
  <c r="T1590" i="1"/>
  <c r="T1591" i="1"/>
  <c r="T1594" i="1"/>
  <c r="T1599" i="1"/>
  <c r="T1601" i="1"/>
  <c r="T1517" i="1"/>
  <c r="T1212" i="1"/>
  <c r="T1755" i="1"/>
  <c r="T1759" i="1"/>
  <c r="T1750" i="1"/>
  <c r="T1201" i="1"/>
  <c r="T1206" i="1"/>
  <c r="T1526" i="1"/>
  <c r="T1822" i="1"/>
  <c r="T1207" i="1"/>
  <c r="T1748" i="1"/>
  <c r="T1210" i="1"/>
  <c r="T1204" i="1"/>
  <c r="T1542" i="1"/>
  <c r="T1220" i="1"/>
  <c r="T1777" i="1"/>
  <c r="T1523" i="1"/>
  <c r="T1753" i="1"/>
  <c r="T1213" i="1"/>
  <c r="T1205" i="1"/>
  <c r="T1518" i="1"/>
  <c r="T1540" i="1"/>
  <c r="T1516" i="1"/>
  <c r="T1772" i="1"/>
  <c r="T1219" i="1"/>
  <c r="T1211" i="1"/>
  <c r="T1531" i="1"/>
  <c r="T1797" i="1"/>
  <c r="T1524" i="1"/>
  <c r="T1520" i="1"/>
  <c r="T1189" i="1"/>
  <c r="T1209" i="1"/>
  <c r="T1199" i="1"/>
  <c r="T1810" i="1"/>
  <c r="T1187" i="1"/>
  <c r="T1225" i="1"/>
  <c r="T1191" i="1"/>
  <c r="T1522" i="1"/>
  <c r="T1222" i="1"/>
  <c r="T1511" i="1"/>
  <c r="T1794" i="1"/>
  <c r="T1792" i="1"/>
  <c r="T1761" i="1"/>
  <c r="T1216" i="1"/>
  <c r="T1781" i="1"/>
  <c r="T1806" i="1"/>
  <c r="T1756" i="1"/>
  <c r="T1765" i="1"/>
  <c r="T1221" i="1"/>
  <c r="T1528" i="1"/>
  <c r="T1775" i="1"/>
  <c r="T1503" i="1"/>
  <c r="T1510" i="1"/>
  <c r="T1539" i="1"/>
  <c r="T1525" i="1"/>
  <c r="T1541" i="1"/>
  <c r="T1751" i="1"/>
  <c r="T1804" i="1"/>
  <c r="T1819" i="1"/>
  <c r="T1746" i="1"/>
  <c r="T1218" i="1"/>
  <c r="T1745" i="1"/>
  <c r="T1747" i="1"/>
  <c r="T1193" i="1"/>
  <c r="T1776" i="1"/>
  <c r="T1535" i="1"/>
  <c r="T1536" i="1"/>
  <c r="T1818" i="1"/>
  <c r="T1778" i="1"/>
  <c r="T1802" i="1"/>
  <c r="T1534" i="1"/>
  <c r="T1224" i="1"/>
  <c r="T1762" i="1"/>
  <c r="T1752" i="1"/>
  <c r="T1195" i="1"/>
  <c r="T1197" i="1"/>
  <c r="T1782" i="1"/>
  <c r="T1509" i="1"/>
  <c r="T1198" i="1"/>
  <c r="T1513" i="1"/>
  <c r="T1808" i="1"/>
  <c r="T1767" i="1"/>
  <c r="T1805" i="1"/>
  <c r="T1217" i="1"/>
  <c r="T1784" i="1"/>
  <c r="T1809" i="1"/>
  <c r="T1504" i="1"/>
  <c r="T1506" i="1"/>
  <c r="T1807" i="1"/>
  <c r="T1780" i="1"/>
  <c r="T1538" i="1"/>
  <c r="T1779" i="1"/>
  <c r="T1188" i="1"/>
  <c r="T1521" i="1"/>
  <c r="T1744" i="1"/>
  <c r="T1789" i="1"/>
  <c r="T1803" i="1"/>
  <c r="T1186" i="1"/>
  <c r="T1215" i="1"/>
  <c r="T1786" i="1"/>
  <c r="T1749" i="1"/>
  <c r="T1783" i="1"/>
  <c r="T1800" i="1"/>
  <c r="T1769" i="1"/>
  <c r="T1202" i="1"/>
  <c r="T1514" i="1"/>
  <c r="T1505" i="1"/>
  <c r="T1533" i="1"/>
  <c r="T1196" i="1"/>
  <c r="T1515" i="1"/>
  <c r="T1796" i="1"/>
  <c r="T1203" i="1"/>
  <c r="T1766" i="1"/>
  <c r="T1529" i="1"/>
  <c r="T1200" i="1"/>
  <c r="T1532" i="1"/>
  <c r="T1530" i="1"/>
  <c r="T1192" i="1"/>
  <c r="T1763" i="1"/>
  <c r="T1785" i="1"/>
  <c r="T1771" i="1"/>
  <c r="T1798" i="1"/>
  <c r="T1799" i="1"/>
  <c r="T1537" i="1"/>
  <c r="T1507" i="1"/>
  <c r="T1758" i="1"/>
  <c r="T1774" i="1"/>
  <c r="T1787" i="1"/>
  <c r="T1760" i="1"/>
  <c r="T1811" i="1"/>
  <c r="T1816" i="1"/>
  <c r="T1512" i="1"/>
  <c r="T1519" i="1"/>
  <c r="T1214" i="1"/>
  <c r="T1508" i="1"/>
  <c r="T1190" i="1"/>
  <c r="T1814" i="1"/>
  <c r="T1773" i="1"/>
  <c r="T1764" i="1"/>
  <c r="T1754" i="1"/>
  <c r="T1208" i="1"/>
  <c r="T1527" i="1"/>
  <c r="T1788" i="1"/>
  <c r="T1793" i="1"/>
  <c r="T1743" i="1"/>
  <c r="T1223" i="1"/>
  <c r="T1795" i="1"/>
  <c r="T1194" i="1"/>
  <c r="T1790" i="1"/>
  <c r="T1770" i="1"/>
  <c r="T1801" i="1"/>
  <c r="T1791" i="1"/>
  <c r="T1757" i="1"/>
  <c r="T1812" i="1"/>
  <c r="T1821" i="1"/>
  <c r="T1813" i="1"/>
  <c r="T1768" i="1"/>
  <c r="T1815" i="1"/>
  <c r="T1817" i="1"/>
  <c r="T1820" i="1"/>
  <c r="T1986" i="1"/>
  <c r="T2000" i="1"/>
  <c r="T1992" i="1"/>
  <c r="T1985" i="1"/>
  <c r="T1989" i="1"/>
  <c r="T1991" i="1"/>
  <c r="T1993" i="1"/>
  <c r="T2001" i="1"/>
  <c r="T1983" i="1"/>
  <c r="T1997" i="1"/>
  <c r="T1990" i="1"/>
  <c r="T2002" i="1"/>
  <c r="T1987" i="1"/>
  <c r="T1988" i="1"/>
  <c r="T1994" i="1"/>
  <c r="T1984" i="1"/>
  <c r="T1995" i="1"/>
  <c r="T1996" i="1"/>
  <c r="T1998" i="1"/>
  <c r="T1999" i="1"/>
  <c r="T1554" i="1"/>
  <c r="T1559" i="1"/>
  <c r="T1550" i="1"/>
  <c r="T1558" i="1"/>
  <c r="T1561" i="1"/>
  <c r="T1551" i="1"/>
  <c r="T1548" i="1"/>
  <c r="T1562" i="1"/>
  <c r="T1544" i="1"/>
  <c r="T1552" i="1"/>
  <c r="T1560" i="1"/>
  <c r="T1545" i="1"/>
  <c r="T1543" i="1"/>
  <c r="T1547" i="1"/>
  <c r="T1546" i="1"/>
  <c r="T1549" i="1"/>
  <c r="T1553" i="1"/>
  <c r="T1555" i="1"/>
  <c r="T1556" i="1"/>
  <c r="T1557" i="1"/>
  <c r="T1243" i="1"/>
  <c r="T1230" i="1"/>
  <c r="T1240" i="1"/>
  <c r="T1226" i="1"/>
  <c r="T1228" i="1"/>
  <c r="T1245" i="1"/>
  <c r="T1227" i="1"/>
  <c r="T1234" i="1"/>
  <c r="T1237" i="1"/>
  <c r="T1242" i="1"/>
  <c r="T1231" i="1"/>
  <c r="T1235" i="1"/>
  <c r="T1244" i="1"/>
  <c r="T1229" i="1"/>
  <c r="T1232" i="1"/>
  <c r="T1233" i="1"/>
  <c r="T1236" i="1"/>
  <c r="T1238" i="1"/>
  <c r="T1239" i="1"/>
  <c r="T1241" i="1"/>
  <c r="T1611" i="1"/>
  <c r="T1830" i="1"/>
  <c r="T1366" i="1"/>
  <c r="T806" i="1"/>
  <c r="T1273" i="1"/>
  <c r="T823" i="1"/>
  <c r="T1375" i="1"/>
  <c r="T1395" i="1"/>
  <c r="T1268" i="1"/>
  <c r="T1274" i="1"/>
  <c r="T1838" i="1"/>
  <c r="T801" i="1"/>
  <c r="T833" i="1"/>
  <c r="T1635" i="1"/>
  <c r="T1623" i="1"/>
  <c r="T788" i="1"/>
  <c r="T1392" i="1"/>
  <c r="T796" i="1"/>
  <c r="T835" i="1"/>
  <c r="T1247" i="1"/>
  <c r="T1269" i="1"/>
  <c r="T1607" i="1"/>
  <c r="T1859" i="1"/>
  <c r="T1850" i="1"/>
  <c r="T1854" i="1"/>
  <c r="T791" i="1"/>
  <c r="T1836" i="1"/>
  <c r="T1282" i="1"/>
  <c r="T827" i="1"/>
  <c r="T1844" i="1"/>
  <c r="T1252" i="1"/>
  <c r="T808" i="1"/>
  <c r="T1633" i="1"/>
  <c r="T2284" i="1"/>
  <c r="T2302" i="1"/>
  <c r="T828" i="1"/>
  <c r="T798" i="1"/>
  <c r="T1627" i="1"/>
  <c r="T838" i="1"/>
  <c r="T2300" i="1"/>
  <c r="T2286" i="1"/>
  <c r="T1624" i="1"/>
  <c r="T2288" i="1"/>
  <c r="T1373" i="1"/>
  <c r="T1283" i="1"/>
  <c r="T810" i="1"/>
  <c r="T786" i="1"/>
  <c r="T2293" i="1"/>
  <c r="T817" i="1"/>
  <c r="T1271" i="1"/>
  <c r="T1848" i="1"/>
  <c r="T1258" i="1"/>
  <c r="T834" i="1"/>
  <c r="T836" i="1"/>
  <c r="T1285" i="1"/>
  <c r="T1641" i="1"/>
  <c r="T1256" i="1"/>
  <c r="T792" i="1"/>
  <c r="T1845" i="1"/>
  <c r="T1259" i="1"/>
  <c r="T2168" i="1"/>
  <c r="T2173" i="1"/>
  <c r="T819" i="1"/>
  <c r="T2178" i="1"/>
  <c r="T795" i="1"/>
  <c r="T1398" i="1"/>
  <c r="T1856" i="1"/>
  <c r="T1608" i="1"/>
  <c r="T2164" i="1"/>
  <c r="T1621" i="1"/>
  <c r="T813" i="1"/>
  <c r="T1634" i="1"/>
  <c r="T1249" i="1"/>
  <c r="T797" i="1"/>
  <c r="T1632" i="1"/>
  <c r="T1371" i="1"/>
  <c r="T1829" i="1"/>
  <c r="T1276" i="1"/>
  <c r="T1253" i="1"/>
  <c r="T1367" i="1"/>
  <c r="T804" i="1"/>
  <c r="T789" i="1"/>
  <c r="T811" i="1"/>
  <c r="T1849" i="1"/>
  <c r="T1372" i="1"/>
  <c r="T1264" i="1"/>
  <c r="T1270" i="1"/>
  <c r="T2174" i="1"/>
  <c r="T2181" i="1"/>
  <c r="T1275" i="1"/>
  <c r="T1846" i="1"/>
  <c r="T1631" i="1"/>
  <c r="T1831" i="1"/>
  <c r="T1248" i="1"/>
  <c r="T1842" i="1"/>
  <c r="T2165" i="1"/>
  <c r="T1826" i="1"/>
  <c r="T2301" i="1"/>
  <c r="T1628" i="1"/>
  <c r="T805" i="1"/>
  <c r="T1400" i="1"/>
  <c r="T1381" i="1"/>
  <c r="T809" i="1"/>
  <c r="T1833" i="1"/>
  <c r="T1281" i="1"/>
  <c r="T1383" i="1"/>
  <c r="T1399" i="1"/>
  <c r="T2298" i="1"/>
  <c r="T1609" i="1"/>
  <c r="T1861" i="1"/>
  <c r="T1857" i="1"/>
  <c r="T822" i="1"/>
  <c r="T1389" i="1"/>
  <c r="T1386" i="1"/>
  <c r="T2182" i="1"/>
  <c r="T2166" i="1"/>
  <c r="T1272" i="1"/>
  <c r="T1637" i="1"/>
  <c r="T1284" i="1"/>
  <c r="T1832" i="1"/>
  <c r="T2177" i="1"/>
  <c r="T1617" i="1"/>
  <c r="T1605" i="1"/>
  <c r="T1616" i="1"/>
  <c r="T1622" i="1"/>
  <c r="T1618" i="1"/>
  <c r="T1387" i="1"/>
  <c r="T2179" i="1"/>
  <c r="T2176" i="1"/>
  <c r="T2296" i="1"/>
  <c r="T1619" i="1"/>
  <c r="T1368" i="1"/>
  <c r="T1251" i="1"/>
  <c r="T2291" i="1"/>
  <c r="T2170" i="1"/>
  <c r="T1250" i="1"/>
  <c r="T1370" i="1"/>
  <c r="T785" i="1"/>
  <c r="T1369" i="1"/>
  <c r="T1267" i="1"/>
  <c r="T2285" i="1"/>
  <c r="T1377" i="1"/>
  <c r="T1636" i="1"/>
  <c r="T1277" i="1"/>
  <c r="T1388" i="1"/>
  <c r="T1405" i="1"/>
  <c r="T1401" i="1"/>
  <c r="T1629" i="1"/>
  <c r="T1839" i="1"/>
  <c r="T793" i="1"/>
  <c r="T841" i="1"/>
  <c r="T832" i="1"/>
  <c r="T1390" i="1"/>
  <c r="T790" i="1"/>
  <c r="T2175" i="1"/>
  <c r="T1823" i="1"/>
  <c r="T837" i="1"/>
  <c r="T1620" i="1"/>
  <c r="T807" i="1"/>
  <c r="T812" i="1"/>
  <c r="T1855" i="1"/>
  <c r="T1384" i="1"/>
  <c r="T1257" i="1"/>
  <c r="T1378" i="1"/>
  <c r="T1396" i="1"/>
  <c r="T2292" i="1"/>
  <c r="T1638" i="1"/>
  <c r="T1858" i="1"/>
  <c r="T1828" i="1"/>
  <c r="T1280" i="1"/>
  <c r="T2299" i="1"/>
  <c r="T1610" i="1"/>
  <c r="T1862" i="1"/>
  <c r="T1847" i="1"/>
  <c r="T824" i="1"/>
  <c r="T1403" i="1"/>
  <c r="T1852" i="1"/>
  <c r="T2289" i="1"/>
  <c r="T1843" i="1"/>
  <c r="T1262" i="1"/>
  <c r="T2283" i="1"/>
  <c r="T1385" i="1"/>
  <c r="T1853" i="1"/>
  <c r="T784" i="1"/>
  <c r="T1614" i="1"/>
  <c r="T839" i="1"/>
  <c r="T1606" i="1"/>
  <c r="T1379" i="1"/>
  <c r="T1612" i="1"/>
  <c r="T1603" i="1"/>
  <c r="T1397" i="1"/>
  <c r="T840" i="1"/>
  <c r="T1837" i="1"/>
  <c r="T1626" i="1"/>
  <c r="T1604" i="1"/>
  <c r="T2294" i="1"/>
  <c r="T800" i="1"/>
  <c r="T1246" i="1"/>
  <c r="T2287" i="1"/>
  <c r="T1278" i="1"/>
  <c r="T1630" i="1"/>
  <c r="T1841" i="1"/>
  <c r="T816" i="1"/>
  <c r="T799" i="1"/>
  <c r="T2297" i="1"/>
  <c r="T803" i="1"/>
  <c r="T1265" i="1"/>
  <c r="T825" i="1"/>
  <c r="T1376" i="1"/>
  <c r="T1255" i="1"/>
  <c r="T783" i="1"/>
  <c r="T1393" i="1"/>
  <c r="T1625" i="1"/>
  <c r="T1827" i="1"/>
  <c r="T1835" i="1"/>
  <c r="T794" i="1"/>
  <c r="T802" i="1"/>
  <c r="T1860" i="1"/>
  <c r="T2180" i="1"/>
  <c r="T2290" i="1"/>
  <c r="T1642" i="1"/>
  <c r="T826" i="1"/>
  <c r="T818" i="1"/>
  <c r="T1615" i="1"/>
  <c r="T1263" i="1"/>
  <c r="T1640" i="1"/>
  <c r="T1374" i="1"/>
  <c r="T1279" i="1"/>
  <c r="T782" i="1"/>
  <c r="T1260" i="1"/>
  <c r="T1851" i="1"/>
  <c r="T1613" i="1"/>
  <c r="T830" i="1"/>
  <c r="T1840" i="1"/>
  <c r="T2163" i="1"/>
  <c r="T1639" i="1"/>
  <c r="T1254" i="1"/>
  <c r="T2295" i="1"/>
  <c r="T2172" i="1"/>
  <c r="T831" i="1"/>
  <c r="T1266" i="1"/>
  <c r="T787" i="1"/>
  <c r="T821" i="1"/>
  <c r="T1380" i="1"/>
  <c r="T2167" i="1"/>
  <c r="T820" i="1"/>
  <c r="T829" i="1"/>
  <c r="T814" i="1"/>
  <c r="T1394" i="1"/>
  <c r="T1824" i="1"/>
  <c r="T1261" i="1"/>
  <c r="T815" i="1"/>
  <c r="T1834" i="1"/>
  <c r="T1825" i="1"/>
  <c r="T1404" i="1"/>
  <c r="T2169" i="1"/>
  <c r="T2171" i="1"/>
  <c r="T1391" i="1"/>
  <c r="T1382" i="1"/>
  <c r="T1402" i="1"/>
  <c r="T1647" i="1"/>
  <c r="T1645" i="1"/>
  <c r="T1679" i="1"/>
  <c r="T1658" i="1"/>
  <c r="T1664" i="1"/>
  <c r="T1659" i="1"/>
  <c r="T1649" i="1"/>
  <c r="T1653" i="1"/>
  <c r="T1643" i="1"/>
  <c r="T1676" i="1"/>
  <c r="T1652" i="1"/>
  <c r="T1646" i="1"/>
  <c r="T1678" i="1"/>
  <c r="T1663" i="1"/>
  <c r="T1660" i="1"/>
  <c r="T1670" i="1"/>
  <c r="T1654" i="1"/>
  <c r="T1681" i="1"/>
  <c r="T1671" i="1"/>
  <c r="T1669" i="1"/>
  <c r="T1655" i="1"/>
  <c r="T1651" i="1"/>
  <c r="T1682" i="1"/>
  <c r="T1675" i="1"/>
  <c r="T1667" i="1"/>
  <c r="T1657" i="1"/>
  <c r="T1672" i="1"/>
  <c r="T1644" i="1"/>
  <c r="T1668" i="1"/>
  <c r="T1677" i="1"/>
  <c r="T1674" i="1"/>
  <c r="T1656" i="1"/>
  <c r="T1680" i="1"/>
  <c r="T1666" i="1"/>
  <c r="T1665" i="1"/>
  <c r="T1650" i="1"/>
  <c r="T1662" i="1"/>
  <c r="T1648" i="1"/>
  <c r="T1673" i="1"/>
  <c r="T1661" i="1"/>
  <c r="T844" i="1"/>
  <c r="T856" i="1"/>
  <c r="T842" i="1"/>
  <c r="T845" i="1"/>
  <c r="T854" i="1"/>
  <c r="T843" i="1"/>
  <c r="T859" i="1"/>
  <c r="T852" i="1"/>
  <c r="T861" i="1"/>
  <c r="T851" i="1"/>
  <c r="T853" i="1"/>
  <c r="T846" i="1"/>
  <c r="T847" i="1"/>
  <c r="T857" i="1"/>
  <c r="T855" i="1"/>
  <c r="T848" i="1"/>
  <c r="T860" i="1"/>
  <c r="T858" i="1"/>
  <c r="T850" i="1"/>
  <c r="T849" i="1"/>
  <c r="T871" i="1"/>
  <c r="T923" i="1"/>
  <c r="T924" i="1"/>
  <c r="T869" i="1"/>
  <c r="T921" i="1"/>
  <c r="T915" i="1"/>
  <c r="T932" i="1"/>
  <c r="T911" i="1"/>
  <c r="T935" i="1"/>
  <c r="T868" i="1"/>
  <c r="T930" i="1"/>
  <c r="T925" i="1"/>
  <c r="T862" i="1"/>
  <c r="T936" i="1"/>
  <c r="T863" i="1"/>
  <c r="T906" i="1"/>
  <c r="T870" i="1"/>
  <c r="T879" i="1"/>
  <c r="T934" i="1"/>
  <c r="T864" i="1"/>
  <c r="T917" i="1"/>
  <c r="T905" i="1"/>
  <c r="T876" i="1"/>
  <c r="T866" i="1"/>
  <c r="T907" i="1"/>
  <c r="T874" i="1"/>
  <c r="T880" i="1"/>
  <c r="T927" i="1"/>
  <c r="T904" i="1"/>
  <c r="T919" i="1"/>
  <c r="T878" i="1"/>
  <c r="T873" i="1"/>
  <c r="T937" i="1"/>
  <c r="T940" i="1"/>
  <c r="T912" i="1"/>
  <c r="T867" i="1"/>
  <c r="T926" i="1"/>
  <c r="T881" i="1"/>
  <c r="T939" i="1"/>
  <c r="T941" i="1"/>
  <c r="T920" i="1"/>
  <c r="T933" i="1"/>
  <c r="T865" i="1"/>
  <c r="T914" i="1"/>
  <c r="T872" i="1"/>
  <c r="T902" i="1"/>
  <c r="T875" i="1"/>
  <c r="T877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2498" i="1"/>
  <c r="T2118" i="1"/>
  <c r="T1889" i="1"/>
  <c r="T2482" i="1"/>
  <c r="T1897" i="1"/>
  <c r="T2100" i="1"/>
  <c r="T1940" i="1"/>
  <c r="T896" i="1"/>
  <c r="T894" i="1"/>
  <c r="T2476" i="1"/>
  <c r="T2480" i="1"/>
  <c r="T2122" i="1"/>
  <c r="T1941" i="1"/>
  <c r="T2088" i="1"/>
  <c r="T2097" i="1"/>
  <c r="T2094" i="1"/>
  <c r="T2307" i="1"/>
  <c r="T2111" i="1"/>
  <c r="T1926" i="1"/>
  <c r="T2495" i="1"/>
  <c r="T2105" i="1"/>
  <c r="T2474" i="1"/>
  <c r="T1935" i="1"/>
  <c r="T2117" i="1"/>
  <c r="T2121" i="1"/>
  <c r="T2463" i="1"/>
  <c r="T2313" i="1"/>
  <c r="T2110" i="1"/>
  <c r="T2087" i="1"/>
  <c r="T2093" i="1"/>
  <c r="T1893" i="1"/>
  <c r="T885" i="1"/>
  <c r="T2310" i="1"/>
  <c r="T2499" i="1"/>
  <c r="T1936" i="1"/>
  <c r="T2120" i="1"/>
  <c r="T2099" i="1"/>
  <c r="T2318" i="1"/>
  <c r="T1930" i="1"/>
  <c r="T891" i="1"/>
  <c r="T2083" i="1"/>
  <c r="T2086" i="1"/>
  <c r="T1892" i="1"/>
  <c r="T1934" i="1"/>
  <c r="T1900" i="1"/>
  <c r="T2115" i="1"/>
  <c r="T2305" i="1"/>
  <c r="T2095" i="1"/>
  <c r="T2485" i="1"/>
  <c r="T2312" i="1"/>
  <c r="T2101" i="1"/>
  <c r="T2491" i="1"/>
  <c r="T2089" i="1"/>
  <c r="T2478" i="1"/>
  <c r="T2322" i="1"/>
  <c r="T1938" i="1"/>
  <c r="T2311" i="1"/>
  <c r="T2096" i="1"/>
  <c r="T1895" i="1"/>
  <c r="T2092" i="1"/>
  <c r="T1896" i="1"/>
  <c r="T1929" i="1"/>
  <c r="T2315" i="1"/>
  <c r="T2113" i="1"/>
  <c r="T1937" i="1"/>
  <c r="T1923" i="1"/>
  <c r="T2108" i="1"/>
  <c r="T2306" i="1"/>
  <c r="T2112" i="1"/>
  <c r="T2500" i="1"/>
  <c r="T1886" i="1"/>
  <c r="T2466" i="1"/>
  <c r="T2493" i="1"/>
  <c r="T2103" i="1"/>
  <c r="T2107" i="1"/>
  <c r="T2308" i="1"/>
  <c r="T1887" i="1"/>
  <c r="T2119" i="1"/>
  <c r="T1902" i="1"/>
  <c r="T2487" i="1"/>
  <c r="T1883" i="1"/>
  <c r="T2490" i="1"/>
  <c r="T1932" i="1"/>
  <c r="T2091" i="1"/>
  <c r="T1891" i="1"/>
  <c r="T1933" i="1"/>
  <c r="T2468" i="1"/>
  <c r="T2501" i="1"/>
  <c r="T2483" i="1"/>
  <c r="T1890" i="1"/>
  <c r="T2486" i="1"/>
  <c r="T2090" i="1"/>
  <c r="T2304" i="1"/>
  <c r="T2497" i="1"/>
  <c r="T898" i="1"/>
  <c r="T2084" i="1"/>
  <c r="T2098" i="1"/>
  <c r="T1898" i="1"/>
  <c r="T1931" i="1"/>
  <c r="T2475" i="1"/>
  <c r="T1888" i="1"/>
  <c r="T2321" i="1"/>
  <c r="T1884" i="1"/>
  <c r="T2314" i="1"/>
  <c r="T2317" i="1"/>
  <c r="T2484" i="1"/>
  <c r="T895" i="1"/>
  <c r="T2489" i="1"/>
  <c r="T2496" i="1"/>
  <c r="T1939" i="1"/>
  <c r="T2492" i="1"/>
  <c r="T2316" i="1"/>
  <c r="T2473" i="1"/>
  <c r="T2109" i="1"/>
  <c r="T2320" i="1"/>
  <c r="T2470" i="1"/>
  <c r="T1924" i="1"/>
  <c r="T1942" i="1"/>
  <c r="T2104" i="1"/>
  <c r="T887" i="1"/>
  <c r="T2116" i="1"/>
  <c r="T1899" i="1"/>
  <c r="T900" i="1"/>
  <c r="T901" i="1"/>
  <c r="T2085" i="1"/>
  <c r="T1885" i="1"/>
  <c r="T2477" i="1"/>
  <c r="T1927" i="1"/>
  <c r="T2303" i="1"/>
  <c r="T2479" i="1"/>
  <c r="T892" i="1"/>
  <c r="T2465" i="1"/>
  <c r="T2102" i="1"/>
  <c r="T883" i="1"/>
  <c r="T888" i="1"/>
  <c r="T2471" i="1"/>
  <c r="T893" i="1"/>
  <c r="T2464" i="1"/>
  <c r="T2472" i="1"/>
  <c r="T1901" i="1"/>
  <c r="T2106" i="1"/>
  <c r="T2309" i="1"/>
  <c r="T897" i="1"/>
  <c r="T2494" i="1"/>
  <c r="T2469" i="1"/>
  <c r="T1928" i="1"/>
  <c r="T2114" i="1"/>
  <c r="T2488" i="1"/>
  <c r="T1894" i="1"/>
  <c r="T2467" i="1"/>
  <c r="T2481" i="1"/>
  <c r="T2502" i="1"/>
  <c r="T1925" i="1"/>
  <c r="T884" i="1"/>
  <c r="T2319" i="1"/>
  <c r="T890" i="1"/>
  <c r="T882" i="1"/>
  <c r="T886" i="1"/>
  <c r="T889" i="1"/>
  <c r="T899" i="1"/>
  <c r="T1713" i="1"/>
  <c r="T1693" i="1"/>
  <c r="T1690" i="1"/>
  <c r="T1725" i="1"/>
  <c r="T1691" i="1"/>
  <c r="T1694" i="1"/>
  <c r="T1728" i="1"/>
  <c r="T1730" i="1"/>
  <c r="T1706" i="1"/>
  <c r="T1716" i="1"/>
  <c r="T1699" i="1"/>
  <c r="T1686" i="1"/>
  <c r="T1689" i="1"/>
  <c r="T1685" i="1"/>
  <c r="T1683" i="1"/>
  <c r="T1702" i="1"/>
  <c r="T1727" i="1"/>
  <c r="T1697" i="1"/>
  <c r="T1692" i="1"/>
  <c r="T1739" i="1"/>
  <c r="T1737" i="1"/>
  <c r="T1709" i="1"/>
  <c r="T1701" i="1"/>
  <c r="T1715" i="1"/>
  <c r="T1718" i="1"/>
  <c r="T1720" i="1"/>
  <c r="T1695" i="1"/>
  <c r="T1719" i="1"/>
  <c r="T1712" i="1"/>
  <c r="T1722" i="1"/>
  <c r="T1705" i="1"/>
  <c r="T1687" i="1"/>
  <c r="T1738" i="1"/>
  <c r="T1711" i="1"/>
  <c r="T1740" i="1"/>
  <c r="T1688" i="1"/>
  <c r="T1721" i="1"/>
  <c r="T1726" i="1"/>
  <c r="T1717" i="1"/>
  <c r="T1696" i="1"/>
  <c r="T1703" i="1"/>
  <c r="T1704" i="1"/>
  <c r="T1724" i="1"/>
  <c r="T1729" i="1"/>
  <c r="T1736" i="1"/>
  <c r="T174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026" i="1"/>
  <c r="T2209" i="1"/>
  <c r="T1033" i="1"/>
  <c r="T1022" i="1"/>
  <c r="T1031" i="1"/>
  <c r="T2216" i="1"/>
  <c r="T1027" i="1"/>
  <c r="T1029" i="1"/>
  <c r="T1037" i="1"/>
  <c r="T2212" i="1"/>
  <c r="T1034" i="1"/>
  <c r="T1028" i="1"/>
  <c r="T2214" i="1"/>
  <c r="T2221" i="1"/>
  <c r="T2222" i="1"/>
  <c r="T1035" i="1"/>
  <c r="T2211" i="1"/>
  <c r="T1039" i="1"/>
  <c r="T2219" i="1"/>
  <c r="T1030" i="1"/>
  <c r="T2205" i="1"/>
  <c r="T1032" i="1"/>
  <c r="T2210" i="1"/>
  <c r="T2207" i="1"/>
  <c r="T2213" i="1"/>
  <c r="T1036" i="1"/>
  <c r="T2204" i="1"/>
  <c r="T1025" i="1"/>
  <c r="T1040" i="1"/>
  <c r="T2208" i="1"/>
  <c r="T2220" i="1"/>
  <c r="T1024" i="1"/>
  <c r="T2206" i="1"/>
  <c r="T2217" i="1"/>
  <c r="T1038" i="1"/>
  <c r="T2218" i="1"/>
  <c r="T1023" i="1"/>
  <c r="T1041" i="1"/>
  <c r="T2203" i="1"/>
  <c r="T2215" i="1"/>
  <c r="T2537" i="1"/>
  <c r="T2524" i="1"/>
  <c r="T2554" i="1"/>
  <c r="T2526" i="1"/>
  <c r="T2541" i="1"/>
  <c r="T2550" i="1"/>
  <c r="T2536" i="1"/>
  <c r="T2562" i="1"/>
  <c r="T2528" i="1"/>
  <c r="T2532" i="1"/>
  <c r="T2540" i="1"/>
  <c r="T2523" i="1"/>
  <c r="T2527" i="1"/>
  <c r="T2539" i="1"/>
  <c r="T2542" i="1"/>
  <c r="T2546" i="1"/>
  <c r="T2534" i="1"/>
  <c r="T2531" i="1"/>
  <c r="T2560" i="1"/>
  <c r="T2533" i="1"/>
  <c r="T2553" i="1"/>
  <c r="T2547" i="1"/>
  <c r="T2557" i="1"/>
  <c r="T2535" i="1"/>
  <c r="T2548" i="1"/>
  <c r="T2543" i="1"/>
  <c r="T2529" i="1"/>
  <c r="T2544" i="1"/>
  <c r="T2556" i="1"/>
  <c r="T2525" i="1"/>
  <c r="T2530" i="1"/>
  <c r="T2549" i="1"/>
  <c r="T2552" i="1"/>
  <c r="T2551" i="1"/>
  <c r="T2555" i="1"/>
  <c r="T2561" i="1"/>
  <c r="T2545" i="1"/>
  <c r="T2559" i="1"/>
  <c r="T2558" i="1"/>
  <c r="T2538" i="1"/>
  <c r="T1042" i="1"/>
  <c r="T1050" i="1"/>
  <c r="T1062" i="1"/>
  <c r="T1064" i="1"/>
  <c r="T1047" i="1"/>
  <c r="T1045" i="1"/>
  <c r="T1055" i="1"/>
  <c r="T1044" i="1"/>
  <c r="T1046" i="1"/>
  <c r="T1049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85" i="1"/>
  <c r="T2159" i="1"/>
  <c r="T1097" i="1"/>
  <c r="T1096" i="1"/>
  <c r="T1087" i="1"/>
  <c r="T1076" i="1"/>
  <c r="T2124" i="1"/>
  <c r="T2152" i="1"/>
  <c r="T1114" i="1"/>
  <c r="T1100" i="1"/>
  <c r="T1106" i="1"/>
  <c r="T1098" i="1"/>
  <c r="T1107" i="1"/>
  <c r="T1066" i="1"/>
  <c r="T2160" i="1"/>
  <c r="T2147" i="1"/>
  <c r="T2142" i="1"/>
  <c r="T2144" i="1"/>
  <c r="T2149" i="1"/>
  <c r="T1078" i="1"/>
  <c r="T2145" i="1"/>
  <c r="T1079" i="1"/>
  <c r="T1090" i="1"/>
  <c r="T1071" i="1"/>
  <c r="T1081" i="1"/>
  <c r="T1120" i="1"/>
  <c r="T1072" i="1"/>
  <c r="T1110" i="1"/>
  <c r="T2136" i="1"/>
  <c r="T2129" i="1"/>
  <c r="T1068" i="1"/>
  <c r="T2127" i="1"/>
  <c r="T2141" i="1"/>
  <c r="T2123" i="1"/>
  <c r="T2139" i="1"/>
  <c r="T2146" i="1"/>
  <c r="T1101" i="1"/>
  <c r="T2130" i="1"/>
  <c r="T1091" i="1"/>
  <c r="T1108" i="1"/>
  <c r="T1112" i="1"/>
  <c r="T2126" i="1"/>
  <c r="T2157" i="1"/>
  <c r="T2137" i="1"/>
  <c r="T2134" i="1"/>
  <c r="T2132" i="1"/>
  <c r="T2131" i="1"/>
  <c r="T2153" i="1"/>
  <c r="T1084" i="1"/>
  <c r="T1082" i="1"/>
  <c r="T2158" i="1"/>
  <c r="T1118" i="1"/>
  <c r="T1104" i="1"/>
  <c r="T1067" i="1"/>
  <c r="T1105" i="1"/>
  <c r="T1077" i="1"/>
  <c r="T1111" i="1"/>
  <c r="T1117" i="1"/>
  <c r="T1069" i="1"/>
  <c r="T2161" i="1"/>
  <c r="T1074" i="1"/>
  <c r="T1093" i="1"/>
  <c r="T2154" i="1"/>
  <c r="T2138" i="1"/>
  <c r="T1070" i="1"/>
  <c r="T2140" i="1"/>
  <c r="T1095" i="1"/>
  <c r="T1119" i="1"/>
  <c r="T1075" i="1"/>
  <c r="T1102" i="1"/>
  <c r="T2125" i="1"/>
  <c r="T1080" i="1"/>
  <c r="T2155" i="1"/>
  <c r="T2133" i="1"/>
  <c r="T1088" i="1"/>
  <c r="T1103" i="1"/>
  <c r="T1099" i="1"/>
  <c r="T1123" i="1"/>
  <c r="T2135" i="1"/>
  <c r="T2162" i="1"/>
  <c r="T1092" i="1"/>
  <c r="T1115" i="1"/>
  <c r="T1121" i="1"/>
  <c r="T2128" i="1"/>
  <c r="T1125" i="1"/>
  <c r="T1116" i="1"/>
  <c r="T1083" i="1"/>
  <c r="T1094" i="1"/>
  <c r="T1113" i="1"/>
  <c r="T2148" i="1"/>
  <c r="T2150" i="1"/>
  <c r="T2156" i="1"/>
  <c r="T1073" i="1"/>
  <c r="T1086" i="1"/>
  <c r="T1089" i="1"/>
  <c r="T1109" i="1"/>
  <c r="T1122" i="1"/>
  <c r="T1124" i="1"/>
  <c r="T2143" i="1"/>
  <c r="T2151" i="1"/>
  <c r="T2252" i="1"/>
  <c r="T2225" i="1"/>
  <c r="T2269" i="1"/>
  <c r="T2227" i="1"/>
  <c r="T2187" i="1"/>
  <c r="T2270" i="1"/>
  <c r="T2265" i="1"/>
  <c r="T2242" i="1"/>
  <c r="T2237" i="1"/>
  <c r="T2272" i="1"/>
  <c r="T2255" i="1"/>
  <c r="T2186" i="1"/>
  <c r="T2254" i="1"/>
  <c r="T2262" i="1"/>
  <c r="T2259" i="1"/>
  <c r="T2261" i="1"/>
  <c r="T2282" i="1"/>
  <c r="T2226" i="1"/>
  <c r="T2200" i="1"/>
  <c r="T2230" i="1"/>
  <c r="T2195" i="1"/>
  <c r="T2241" i="1"/>
  <c r="T2240" i="1"/>
  <c r="T2191" i="1"/>
  <c r="T2198" i="1"/>
  <c r="T2229" i="1"/>
  <c r="T2199" i="1"/>
  <c r="T2192" i="1"/>
  <c r="T2246" i="1"/>
  <c r="T2278" i="1"/>
  <c r="T2239" i="1"/>
  <c r="T2196" i="1"/>
  <c r="T2228" i="1"/>
  <c r="T2250" i="1"/>
  <c r="T2279" i="1"/>
  <c r="T2183" i="1"/>
  <c r="T2189" i="1"/>
  <c r="T2188" i="1"/>
  <c r="T2244" i="1"/>
  <c r="T2247" i="1"/>
  <c r="T2280" i="1"/>
  <c r="T2201" i="1"/>
  <c r="T2249" i="1"/>
  <c r="T2271" i="1"/>
  <c r="T2243" i="1"/>
  <c r="T2197" i="1"/>
  <c r="T2281" i="1"/>
  <c r="T2184" i="1"/>
  <c r="T2190" i="1"/>
  <c r="T2248" i="1"/>
  <c r="T2273" i="1"/>
  <c r="T2257" i="1"/>
  <c r="T2236" i="1"/>
  <c r="T2202" i="1"/>
  <c r="T2194" i="1"/>
  <c r="T2275" i="1"/>
  <c r="T2223" i="1"/>
  <c r="T2263" i="1"/>
  <c r="T2193" i="1"/>
  <c r="T2267" i="1"/>
  <c r="T2277" i="1"/>
  <c r="T2251" i="1"/>
  <c r="T2185" i="1"/>
  <c r="T2276" i="1"/>
  <c r="T2264" i="1"/>
  <c r="T2233" i="1"/>
  <c r="T2224" i="1"/>
  <c r="T2231" i="1"/>
  <c r="T2234" i="1"/>
  <c r="T2268" i="1"/>
  <c r="T2266" i="1"/>
  <c r="T2253" i="1"/>
  <c r="T2238" i="1"/>
  <c r="T2232" i="1"/>
  <c r="T2258" i="1"/>
  <c r="T2235" i="1"/>
  <c r="T2260" i="1"/>
  <c r="T2274" i="1"/>
  <c r="T2256" i="1"/>
  <c r="T2245" i="1"/>
  <c r="T1139" i="1"/>
  <c r="T1134" i="1"/>
  <c r="T1864" i="1"/>
  <c r="T1870" i="1"/>
  <c r="T1868" i="1"/>
  <c r="T1126" i="1"/>
  <c r="T1866" i="1"/>
  <c r="T1137" i="1"/>
  <c r="T1873" i="1"/>
  <c r="T1138" i="1"/>
  <c r="T1882" i="1"/>
  <c r="T1872" i="1"/>
  <c r="T1140" i="1"/>
  <c r="T1129" i="1"/>
  <c r="T1145" i="1"/>
  <c r="T1135" i="1"/>
  <c r="T1875" i="1"/>
  <c r="T1877" i="1"/>
  <c r="T1874" i="1"/>
  <c r="T1876" i="1"/>
  <c r="T1131" i="1"/>
  <c r="T1869" i="1"/>
  <c r="T1128" i="1"/>
  <c r="T1141" i="1"/>
  <c r="T1865" i="1"/>
  <c r="T1132" i="1"/>
  <c r="T1881" i="1"/>
  <c r="T1867" i="1"/>
  <c r="T1130" i="1"/>
  <c r="T1136" i="1"/>
  <c r="T1127" i="1"/>
  <c r="T1133" i="1"/>
  <c r="T1142" i="1"/>
  <c r="T1143" i="1"/>
  <c r="T1144" i="1"/>
  <c r="T1863" i="1"/>
  <c r="T1871" i="1"/>
  <c r="T1878" i="1"/>
  <c r="T1879" i="1"/>
  <c r="T1880" i="1"/>
  <c r="T2456" i="1"/>
  <c r="T2332" i="1"/>
  <c r="T2331" i="1"/>
  <c r="T2459" i="1"/>
  <c r="T2452" i="1"/>
  <c r="T2445" i="1"/>
  <c r="T2462" i="1"/>
  <c r="T2340" i="1"/>
  <c r="T2337" i="1"/>
  <c r="T2461" i="1"/>
  <c r="T2328" i="1"/>
  <c r="T2342" i="1"/>
  <c r="T2451" i="1"/>
  <c r="T2444" i="1"/>
  <c r="T2448" i="1"/>
  <c r="T2334" i="1"/>
  <c r="T2447" i="1"/>
  <c r="T2443" i="1"/>
  <c r="T2339" i="1"/>
  <c r="T2455" i="1"/>
  <c r="T2460" i="1"/>
  <c r="T2341" i="1"/>
  <c r="T2323" i="1"/>
  <c r="T2453" i="1"/>
  <c r="T2336" i="1"/>
  <c r="T2329" i="1"/>
  <c r="T2446" i="1"/>
  <c r="T2454" i="1"/>
  <c r="T2338" i="1"/>
  <c r="T2450" i="1"/>
  <c r="T2330" i="1"/>
  <c r="T2333" i="1"/>
  <c r="T2458" i="1"/>
  <c r="T2457" i="1"/>
  <c r="T2449" i="1"/>
  <c r="T2325" i="1"/>
  <c r="T2326" i="1"/>
  <c r="T2324" i="1"/>
  <c r="T2335" i="1"/>
  <c r="T2327" i="1"/>
  <c r="T2517" i="1"/>
  <c r="T2519" i="1"/>
  <c r="T2516" i="1"/>
  <c r="T2503" i="1"/>
  <c r="T2512" i="1"/>
  <c r="T2511" i="1"/>
  <c r="T2504" i="1"/>
  <c r="T2521" i="1"/>
  <c r="T2508" i="1"/>
  <c r="T2505" i="1"/>
  <c r="T2506" i="1"/>
  <c r="T2507" i="1"/>
  <c r="T2509" i="1"/>
  <c r="T2510" i="1"/>
  <c r="T2513" i="1"/>
  <c r="T2514" i="1"/>
  <c r="T2515" i="1"/>
  <c r="T2518" i="1"/>
  <c r="T2520" i="1"/>
  <c r="T2522" i="1"/>
  <c r="T1181" i="1"/>
  <c r="T2431" i="1"/>
  <c r="T1168" i="1"/>
  <c r="T1170" i="1"/>
  <c r="T2437" i="1"/>
  <c r="T2598" i="1"/>
  <c r="T2589" i="1"/>
  <c r="T2686" i="1"/>
  <c r="T2409" i="1"/>
  <c r="T2699" i="1"/>
  <c r="T2602" i="1"/>
  <c r="T1156" i="1"/>
  <c r="T1147" i="1"/>
  <c r="T2567" i="1"/>
  <c r="T2597" i="1"/>
  <c r="T2698" i="1"/>
  <c r="T2684" i="1"/>
  <c r="T2408" i="1"/>
  <c r="T2600" i="1"/>
  <c r="T1167" i="1"/>
  <c r="T2411" i="1"/>
  <c r="T2692" i="1"/>
  <c r="T2571" i="1"/>
  <c r="T2422" i="1"/>
  <c r="T1182" i="1"/>
  <c r="T1177" i="1"/>
  <c r="T2573" i="1"/>
  <c r="T1169" i="1"/>
  <c r="T1162" i="1"/>
  <c r="T1154" i="1"/>
  <c r="T2569" i="1"/>
  <c r="T2407" i="1"/>
  <c r="T2417" i="1"/>
  <c r="T2404" i="1"/>
  <c r="T1159" i="1"/>
  <c r="T2413" i="1"/>
  <c r="T1155" i="1"/>
  <c r="T1172" i="1"/>
  <c r="T2440" i="1"/>
  <c r="T2570" i="1"/>
  <c r="T2587" i="1"/>
  <c r="T2594" i="1"/>
  <c r="T2583" i="1"/>
  <c r="T1176" i="1"/>
  <c r="T1148" i="1"/>
  <c r="T1152" i="1"/>
  <c r="T1151" i="1"/>
  <c r="T2416" i="1"/>
  <c r="T2426" i="1"/>
  <c r="T1185" i="1"/>
  <c r="T1175" i="1"/>
  <c r="T2572" i="1"/>
  <c r="T2590" i="1"/>
  <c r="T2683" i="1"/>
  <c r="T2582" i="1"/>
  <c r="T1173" i="1"/>
  <c r="T2564" i="1"/>
  <c r="T2694" i="1"/>
  <c r="T1150" i="1"/>
  <c r="T2697" i="1"/>
  <c r="T1157" i="1"/>
  <c r="T2581" i="1"/>
  <c r="T2438" i="1"/>
  <c r="T2403" i="1"/>
  <c r="T2601" i="1"/>
  <c r="T1164" i="1"/>
  <c r="T2693" i="1"/>
  <c r="T2702" i="1"/>
  <c r="T2405" i="1"/>
  <c r="T2410" i="1"/>
  <c r="T2695" i="1"/>
  <c r="T2700" i="1"/>
  <c r="T2436" i="1"/>
  <c r="T2593" i="1"/>
  <c r="T2599" i="1"/>
  <c r="T2685" i="1"/>
  <c r="T1160" i="1"/>
  <c r="T1184" i="1"/>
  <c r="T2432" i="1"/>
  <c r="T1178" i="1"/>
  <c r="T2687" i="1"/>
  <c r="T2415" i="1"/>
  <c r="T2425" i="1"/>
  <c r="T1171" i="1"/>
  <c r="T2690" i="1"/>
  <c r="T1180" i="1"/>
  <c r="T2418" i="1"/>
  <c r="T2442" i="1"/>
  <c r="T2588" i="1"/>
  <c r="T2591" i="1"/>
  <c r="T1183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1146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61" i="1"/>
  <c r="T34" i="1"/>
  <c r="T10" i="1"/>
  <c r="T54" i="1"/>
  <c r="T59" i="1"/>
  <c r="T23" i="1"/>
  <c r="T48" i="1"/>
  <c r="T56" i="1"/>
  <c r="T38" i="1"/>
  <c r="T6" i="1"/>
  <c r="T3" i="1"/>
  <c r="T18" i="1"/>
  <c r="T30" i="1"/>
  <c r="T9" i="1"/>
  <c r="T39" i="1"/>
  <c r="T12" i="1"/>
  <c r="T41" i="1"/>
  <c r="T29" i="1"/>
  <c r="T16" i="1"/>
  <c r="T8" i="1"/>
  <c r="T51" i="1"/>
  <c r="T60" i="1"/>
  <c r="T46" i="1"/>
  <c r="T57" i="1"/>
  <c r="T42" i="1"/>
  <c r="T53" i="1"/>
  <c r="T44" i="1"/>
  <c r="T45" i="1"/>
  <c r="T15" i="1"/>
  <c r="T43" i="1"/>
  <c r="T25" i="1"/>
  <c r="T28" i="1"/>
  <c r="T47" i="1"/>
  <c r="T7" i="1"/>
  <c r="T20" i="1"/>
  <c r="T35" i="1"/>
  <c r="T13" i="1"/>
  <c r="T22" i="1"/>
  <c r="T49" i="1"/>
  <c r="T32" i="1"/>
  <c r="T5" i="1"/>
  <c r="T26" i="1"/>
  <c r="T2" i="1"/>
  <c r="T14" i="1"/>
  <c r="T37" i="1"/>
  <c r="T27" i="1"/>
  <c r="T50" i="1"/>
  <c r="T21" i="1"/>
  <c r="T24" i="1"/>
  <c r="T36" i="1"/>
  <c r="T58" i="1"/>
  <c r="T19" i="1"/>
  <c r="T40" i="1"/>
  <c r="T31" i="1"/>
  <c r="T11" i="1"/>
  <c r="T55" i="1"/>
  <c r="T52" i="1"/>
  <c r="T17" i="1"/>
  <c r="T4" i="1"/>
  <c r="T33" i="1"/>
  <c r="T88" i="1"/>
  <c r="T63" i="1"/>
  <c r="T82" i="1"/>
  <c r="T102" i="1"/>
  <c r="T108" i="1"/>
  <c r="T119" i="1"/>
  <c r="T120" i="1"/>
  <c r="T67" i="1"/>
  <c r="T91" i="1"/>
  <c r="T94" i="1"/>
  <c r="T104" i="1"/>
  <c r="T69" i="1"/>
  <c r="T109" i="1"/>
  <c r="T89" i="1"/>
  <c r="T113" i="1"/>
  <c r="T103" i="1"/>
  <c r="T64" i="1"/>
  <c r="T121" i="1"/>
  <c r="T68" i="1"/>
  <c r="T115" i="1"/>
  <c r="T116" i="1"/>
  <c r="T66" i="1"/>
  <c r="T77" i="1"/>
  <c r="T110" i="1"/>
  <c r="T93" i="1"/>
  <c r="T95" i="1"/>
  <c r="T87" i="1"/>
  <c r="T86" i="1"/>
  <c r="T118" i="1"/>
  <c r="T73" i="1"/>
  <c r="T112" i="1"/>
  <c r="T114" i="1"/>
  <c r="T71" i="1"/>
  <c r="T79" i="1"/>
  <c r="T90" i="1"/>
  <c r="T106" i="1"/>
  <c r="T74" i="1"/>
  <c r="T100" i="1"/>
  <c r="T99" i="1"/>
  <c r="T83" i="1"/>
  <c r="T98" i="1"/>
  <c r="T75" i="1"/>
  <c r="T111" i="1"/>
  <c r="T62" i="1"/>
  <c r="T101" i="1"/>
  <c r="T81" i="1"/>
  <c r="T84" i="1"/>
  <c r="T107" i="1"/>
  <c r="T80" i="1"/>
  <c r="T72" i="1"/>
  <c r="T65" i="1"/>
  <c r="T92" i="1"/>
  <c r="T78" i="1"/>
  <c r="T117" i="1"/>
  <c r="T105" i="1"/>
  <c r="T97" i="1"/>
  <c r="T96" i="1"/>
  <c r="T70" i="1"/>
  <c r="T76" i="1"/>
  <c r="T85" i="1"/>
  <c r="T141" i="1"/>
  <c r="T152" i="1"/>
  <c r="T130" i="1"/>
  <c r="T158" i="1"/>
  <c r="T128" i="1"/>
  <c r="T134" i="1"/>
  <c r="T140" i="1"/>
  <c r="T137" i="1"/>
  <c r="T146" i="1"/>
  <c r="T129" i="1"/>
  <c r="T143" i="1"/>
  <c r="T148" i="1"/>
  <c r="T147" i="1"/>
  <c r="T155" i="1"/>
  <c r="T153" i="1"/>
  <c r="T125" i="1"/>
  <c r="T157" i="1"/>
  <c r="T150" i="1"/>
  <c r="T151" i="1"/>
  <c r="T154" i="1"/>
  <c r="T156" i="1"/>
  <c r="T127" i="1"/>
  <c r="T122" i="1"/>
  <c r="T144" i="1"/>
  <c r="T161" i="1"/>
  <c r="T159" i="1"/>
  <c r="T123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8" i="1"/>
  <c r="T185" i="1"/>
  <c r="T218" i="1"/>
  <c r="T219" i="1"/>
  <c r="T187" i="1"/>
  <c r="T213" i="1"/>
  <c r="T183" i="1"/>
  <c r="T209" i="1"/>
  <c r="T189" i="1"/>
  <c r="T228" i="1"/>
  <c r="T222" i="1"/>
  <c r="T206" i="1"/>
  <c r="T221" i="1"/>
  <c r="T170" i="1"/>
  <c r="T181" i="1"/>
  <c r="T220" i="1"/>
  <c r="T205" i="1"/>
  <c r="T212" i="1"/>
  <c r="T166" i="1"/>
  <c r="T202" i="1"/>
  <c r="T193" i="1"/>
  <c r="T236" i="1"/>
  <c r="T198" i="1"/>
  <c r="T207" i="1"/>
  <c r="T191" i="1"/>
  <c r="T224" i="1"/>
  <c r="T171" i="1"/>
  <c r="T203" i="1"/>
  <c r="T192" i="1"/>
  <c r="T239" i="1"/>
  <c r="T241" i="1"/>
  <c r="T177" i="1"/>
  <c r="T200" i="1"/>
  <c r="T164" i="1"/>
  <c r="T199" i="1"/>
  <c r="T172" i="1"/>
  <c r="T182" i="1"/>
  <c r="T232" i="1"/>
  <c r="T179" i="1"/>
  <c r="T186" i="1"/>
  <c r="T215" i="1"/>
  <c r="T234" i="1"/>
  <c r="T217" i="1"/>
  <c r="T194" i="1"/>
  <c r="T169" i="1"/>
  <c r="T163" i="1"/>
  <c r="T173" i="1"/>
  <c r="T196" i="1"/>
  <c r="T214" i="1"/>
  <c r="T216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03" i="1"/>
  <c r="T372" i="1"/>
  <c r="T250" i="1"/>
  <c r="T365" i="1"/>
  <c r="T368" i="1"/>
  <c r="T284" i="1"/>
  <c r="T357" i="1"/>
  <c r="T367" i="1"/>
  <c r="T298" i="1"/>
  <c r="T401" i="1"/>
  <c r="T420" i="1"/>
  <c r="T255" i="1"/>
  <c r="T334" i="1"/>
  <c r="T419" i="1"/>
  <c r="T295" i="1"/>
  <c r="T317" i="1"/>
  <c r="T360" i="1"/>
  <c r="T335" i="1"/>
  <c r="T412" i="1"/>
  <c r="T402" i="1"/>
  <c r="T344" i="1"/>
  <c r="T373" i="1"/>
  <c r="T329" i="1"/>
  <c r="T410" i="1"/>
  <c r="T395" i="1"/>
  <c r="T330" i="1"/>
  <c r="T294" i="1"/>
  <c r="T328" i="1"/>
  <c r="T336" i="1"/>
  <c r="T342" i="1"/>
  <c r="T324" i="1"/>
  <c r="T389" i="1"/>
  <c r="T299" i="1"/>
  <c r="T400" i="1"/>
  <c r="T362" i="1"/>
  <c r="T364" i="1"/>
  <c r="T313" i="1"/>
  <c r="T322" i="1"/>
  <c r="T406" i="1"/>
  <c r="T352" i="1"/>
  <c r="T413" i="1"/>
  <c r="T356" i="1"/>
  <c r="T288" i="1"/>
  <c r="T262" i="1"/>
  <c r="T346" i="1"/>
  <c r="T242" i="1"/>
  <c r="T349" i="1"/>
  <c r="T381" i="1"/>
  <c r="T382" i="1"/>
  <c r="T290" i="1"/>
  <c r="T325" i="1"/>
  <c r="T387" i="1"/>
  <c r="T321" i="1"/>
  <c r="T421" i="1"/>
  <c r="T363" i="1"/>
  <c r="T273" i="1"/>
  <c r="T337" i="1"/>
  <c r="T243" i="1"/>
  <c r="T249" i="1"/>
  <c r="T318" i="1"/>
  <c r="T323" i="1"/>
  <c r="T306" i="1"/>
  <c r="T326" i="1"/>
  <c r="T396" i="1"/>
  <c r="T261" i="1"/>
  <c r="T332" i="1"/>
  <c r="T383" i="1"/>
  <c r="T393" i="1"/>
  <c r="T355" i="1"/>
  <c r="T379" i="1"/>
  <c r="T285" i="1"/>
  <c r="T297" i="1"/>
  <c r="T296" i="1"/>
  <c r="T347" i="1"/>
  <c r="T339" i="1"/>
  <c r="T280" i="1"/>
  <c r="T263" i="1"/>
  <c r="T333" i="1"/>
  <c r="T267" i="1"/>
  <c r="T319" i="1"/>
  <c r="T278" i="1"/>
  <c r="T304" i="1"/>
  <c r="T409" i="1"/>
  <c r="T271" i="1"/>
  <c r="T416" i="1"/>
  <c r="T289" i="1"/>
  <c r="T394" i="1"/>
  <c r="T348" i="1"/>
  <c r="T311" i="1"/>
  <c r="T375" i="1"/>
  <c r="T256" i="1"/>
  <c r="T390" i="1"/>
  <c r="T281" i="1"/>
  <c r="T369" i="1"/>
  <c r="T350" i="1"/>
  <c r="T408" i="1"/>
  <c r="T359" i="1"/>
  <c r="T254" i="1"/>
  <c r="T302" i="1"/>
  <c r="T361" i="1"/>
  <c r="T283" i="1"/>
  <c r="T260" i="1"/>
  <c r="T274" i="1"/>
  <c r="T370" i="1"/>
  <c r="T391" i="1"/>
  <c r="T398" i="1"/>
  <c r="T315" i="1"/>
  <c r="T358" i="1"/>
  <c r="T415" i="1"/>
  <c r="T269" i="1"/>
  <c r="T245" i="1"/>
  <c r="T279" i="1"/>
  <c r="T405" i="1"/>
  <c r="T301" i="1"/>
  <c r="T244" i="1"/>
  <c r="T341" i="1"/>
  <c r="T252" i="1"/>
  <c r="T351" i="1"/>
  <c r="T392" i="1"/>
  <c r="T327" i="1"/>
  <c r="T340" i="1"/>
  <c r="T384" i="1"/>
  <c r="T248" i="1"/>
  <c r="T366" i="1"/>
  <c r="T417" i="1"/>
  <c r="T343" i="1"/>
  <c r="T291" i="1"/>
  <c r="T259" i="1"/>
  <c r="T404" i="1"/>
  <c r="T258" i="1"/>
  <c r="T277" i="1"/>
  <c r="T266" i="1"/>
  <c r="T331" i="1"/>
  <c r="T310" i="1"/>
  <c r="T303" i="1"/>
  <c r="T314" i="1"/>
  <c r="T338" i="1"/>
  <c r="T397" i="1"/>
  <c r="T386" i="1"/>
  <c r="T345" i="1"/>
  <c r="T414" i="1"/>
  <c r="T272" i="1"/>
  <c r="T253" i="1"/>
  <c r="T287" i="1"/>
  <c r="T399" i="1"/>
  <c r="T300" i="1"/>
  <c r="T276" i="1"/>
  <c r="T407" i="1"/>
  <c r="T286" i="1"/>
  <c r="T282" i="1"/>
  <c r="T378" i="1"/>
  <c r="T247" i="1"/>
  <c r="T307" i="1"/>
  <c r="T305" i="1"/>
  <c r="T270" i="1"/>
  <c r="T320" i="1"/>
  <c r="T418" i="1"/>
  <c r="T251" i="1"/>
  <c r="T246" i="1"/>
  <c r="T293" i="1"/>
  <c r="T388" i="1"/>
  <c r="T275" i="1"/>
  <c r="T411" i="1"/>
  <c r="T257" i="1"/>
  <c r="T376" i="1"/>
  <c r="T353" i="1"/>
  <c r="T385" i="1"/>
  <c r="T371" i="1"/>
  <c r="T377" i="1"/>
  <c r="T309" i="1"/>
  <c r="T374" i="1"/>
  <c r="T264" i="1"/>
  <c r="T354" i="1"/>
  <c r="T268" i="1"/>
  <c r="T380" i="1"/>
  <c r="T308" i="1"/>
  <c r="T316" i="1"/>
  <c r="T265" i="1"/>
  <c r="T312" i="1"/>
  <c r="T292" i="1"/>
  <c r="T517" i="1"/>
  <c r="T444" i="1"/>
  <c r="T508" i="1"/>
  <c r="T440" i="1"/>
  <c r="T500" i="1"/>
  <c r="T510" i="1"/>
  <c r="T465" i="1"/>
  <c r="T469" i="1"/>
  <c r="T515" i="1"/>
  <c r="T481" i="1"/>
  <c r="T483" i="1"/>
  <c r="T501" i="1"/>
  <c r="T491" i="1"/>
  <c r="T434" i="1"/>
  <c r="T519" i="1"/>
  <c r="T506" i="1"/>
  <c r="T487" i="1"/>
  <c r="T509" i="1"/>
  <c r="T436" i="1"/>
  <c r="T475" i="1"/>
  <c r="T504" i="1"/>
  <c r="T452" i="1"/>
  <c r="T482" i="1"/>
  <c r="T502" i="1"/>
  <c r="T430" i="1"/>
  <c r="T433" i="1"/>
  <c r="T485" i="1"/>
  <c r="T423" i="1"/>
  <c r="T446" i="1"/>
  <c r="T488" i="1"/>
  <c r="T448" i="1"/>
  <c r="T426" i="1"/>
  <c r="T454" i="1"/>
  <c r="T478" i="1"/>
  <c r="T521" i="1"/>
  <c r="T473" i="1"/>
  <c r="T424" i="1"/>
  <c r="T513" i="1"/>
  <c r="T474" i="1"/>
  <c r="T472" i="1"/>
  <c r="T461" i="1"/>
  <c r="T457" i="1"/>
  <c r="T450" i="1"/>
  <c r="T458" i="1"/>
  <c r="T467" i="1"/>
  <c r="T460" i="1"/>
  <c r="T516" i="1"/>
  <c r="T428" i="1"/>
  <c r="T456" i="1"/>
  <c r="T468" i="1"/>
  <c r="T486" i="1"/>
  <c r="T455" i="1"/>
  <c r="T505" i="1"/>
  <c r="T462" i="1"/>
  <c r="T425" i="1"/>
  <c r="T496" i="1"/>
  <c r="T484" i="1"/>
  <c r="T499" i="1"/>
  <c r="T511" i="1"/>
  <c r="T451" i="1"/>
  <c r="T514" i="1"/>
  <c r="T442" i="1"/>
  <c r="T445" i="1"/>
  <c r="T449" i="1"/>
  <c r="T422" i="1"/>
  <c r="T432" i="1"/>
  <c r="T507" i="1"/>
  <c r="T427" i="1"/>
  <c r="T437" i="1"/>
  <c r="T447" i="1"/>
  <c r="T466" i="1"/>
  <c r="T476" i="1"/>
  <c r="T498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3842" i="1"/>
  <c r="S2996" i="1"/>
  <c r="U2996" i="1" s="1"/>
  <c r="S2709" i="1"/>
  <c r="U2709" i="1" s="1"/>
  <c r="S3728" i="1"/>
  <c r="U3728" i="1" s="1"/>
  <c r="S3155" i="1"/>
  <c r="U3155" i="1" s="1"/>
  <c r="S3813" i="1"/>
  <c r="U3813" i="1" s="1"/>
  <c r="S3003" i="1"/>
  <c r="U3003" i="1" s="1"/>
  <c r="S3355" i="1"/>
  <c r="U3355" i="1" s="1"/>
  <c r="S540" i="1"/>
  <c r="U540" i="1" s="1"/>
  <c r="S3027" i="1"/>
  <c r="U3027" i="1" s="1"/>
  <c r="S3710" i="1"/>
  <c r="U3710" i="1" s="1"/>
  <c r="S3446" i="1"/>
  <c r="U3446" i="1" s="1"/>
  <c r="S3584" i="1"/>
  <c r="U3584" i="1" s="1"/>
  <c r="S3294" i="1"/>
  <c r="U3294" i="1" s="1"/>
  <c r="S2717" i="1"/>
  <c r="U2717" i="1" s="1"/>
  <c r="S3654" i="1"/>
  <c r="U3654" i="1" s="1"/>
  <c r="S3026" i="1"/>
  <c r="U3026" i="1" s="1"/>
  <c r="S2817" i="1"/>
  <c r="U2817" i="1" s="1"/>
  <c r="S1289" i="1"/>
  <c r="U1289" i="1" s="1"/>
  <c r="S3720" i="1"/>
  <c r="U3720" i="1" s="1"/>
  <c r="S2710" i="1"/>
  <c r="U2710" i="1" s="1"/>
  <c r="S3820" i="1"/>
  <c r="U3820" i="1" s="1"/>
  <c r="S3832" i="1"/>
  <c r="U3832" i="1" s="1"/>
  <c r="S3393" i="1"/>
  <c r="U3393" i="1" s="1"/>
  <c r="S3368" i="1"/>
  <c r="U3368" i="1" s="1"/>
  <c r="S3364" i="1"/>
  <c r="U3364" i="1" s="1"/>
  <c r="S3473" i="1"/>
  <c r="U3473" i="1" s="1"/>
  <c r="S3039" i="1"/>
  <c r="U3039" i="1" s="1"/>
  <c r="S3410" i="1"/>
  <c r="U3410" i="1" s="1"/>
  <c r="S3316" i="1"/>
  <c r="U3316" i="1" s="1"/>
  <c r="S3721" i="1"/>
  <c r="U3721" i="1" s="1"/>
  <c r="S3601" i="1"/>
  <c r="U3601" i="1" s="1"/>
  <c r="S3464" i="1"/>
  <c r="U3464" i="1" s="1"/>
  <c r="S3458" i="1"/>
  <c r="U3458" i="1" s="1"/>
  <c r="S3048" i="1"/>
  <c r="U3048" i="1" s="1"/>
  <c r="S3462" i="1"/>
  <c r="U3462" i="1" s="1"/>
  <c r="S3157" i="1"/>
  <c r="U3157" i="1" s="1"/>
  <c r="S2837" i="1"/>
  <c r="U2837" i="1" s="1"/>
  <c r="S3709" i="1"/>
  <c r="U3709" i="1" s="1"/>
  <c r="S3445" i="1"/>
  <c r="U3445" i="1" s="1"/>
  <c r="S3607" i="1"/>
  <c r="U3607" i="1" s="1"/>
  <c r="S3397" i="1"/>
  <c r="U3397" i="1" s="1"/>
  <c r="S3539" i="1"/>
  <c r="U3539" i="1" s="1"/>
  <c r="S3009" i="1"/>
  <c r="U3009" i="1" s="1"/>
  <c r="S3510" i="1"/>
  <c r="U3510" i="1" s="1"/>
  <c r="S2991" i="1"/>
  <c r="U2991" i="1" s="1"/>
  <c r="S3308" i="1"/>
  <c r="U3308" i="1" s="1"/>
  <c r="S3593" i="1"/>
  <c r="U3593" i="1" s="1"/>
  <c r="S3257" i="1"/>
  <c r="U3257" i="1" s="1"/>
  <c r="S2975" i="1"/>
  <c r="U2975" i="1" s="1"/>
  <c r="S3656" i="1"/>
  <c r="U3656" i="1" s="1"/>
  <c r="S2998" i="1"/>
  <c r="U2998" i="1" s="1"/>
  <c r="S3180" i="1"/>
  <c r="U3180" i="1" s="1"/>
  <c r="S3345" i="1"/>
  <c r="U3345" i="1" s="1"/>
  <c r="S2978" i="1"/>
  <c r="U2978" i="1" s="1"/>
  <c r="S3605" i="1"/>
  <c r="U3605" i="1" s="1"/>
  <c r="S3451" i="1"/>
  <c r="U3451" i="1" s="1"/>
  <c r="S3295" i="1"/>
  <c r="U3295" i="1" s="1"/>
  <c r="S2836" i="1"/>
  <c r="U2836" i="1" s="1"/>
  <c r="S3523" i="1"/>
  <c r="U3523" i="1" s="1"/>
  <c r="S3030" i="1"/>
  <c r="U3030" i="1" s="1"/>
  <c r="S3050" i="1"/>
  <c r="U3050" i="1" s="1"/>
  <c r="S3267" i="1"/>
  <c r="U3267" i="1" s="1"/>
  <c r="S3167" i="1"/>
  <c r="U3167" i="1" s="1"/>
  <c r="S2971" i="1"/>
  <c r="U2971" i="1" s="1"/>
  <c r="S3612" i="1"/>
  <c r="U3612" i="1" s="1"/>
  <c r="S3233" i="1"/>
  <c r="U3233" i="1" s="1"/>
  <c r="S3168" i="1"/>
  <c r="U3168" i="1" s="1"/>
  <c r="S3837" i="1"/>
  <c r="U3837" i="1" s="1"/>
  <c r="S3485" i="1"/>
  <c r="U3485" i="1" s="1"/>
  <c r="S3311" i="1"/>
  <c r="U3311" i="1" s="1"/>
  <c r="S3493" i="1"/>
  <c r="U3493" i="1" s="1"/>
  <c r="S3012" i="1"/>
  <c r="U3012" i="1" s="1"/>
  <c r="S3015" i="1"/>
  <c r="U3015" i="1" s="1"/>
  <c r="S3536" i="1"/>
  <c r="U3536" i="1" s="1"/>
  <c r="S3718" i="1"/>
  <c r="U3718" i="1" s="1"/>
  <c r="S3488" i="1"/>
  <c r="U3488" i="1" s="1"/>
  <c r="S3698" i="1"/>
  <c r="U3698" i="1" s="1"/>
  <c r="S3274" i="1"/>
  <c r="U3274" i="1" s="1"/>
  <c r="S2712" i="1"/>
  <c r="U2712" i="1" s="1"/>
  <c r="S3714" i="1"/>
  <c r="U3714" i="1" s="1"/>
  <c r="S3351" i="1"/>
  <c r="U3351" i="1" s="1"/>
  <c r="S3538" i="1"/>
  <c r="U3538" i="1" s="1"/>
  <c r="S3611" i="1"/>
  <c r="U3611" i="1" s="1"/>
  <c r="S3454" i="1"/>
  <c r="U3454" i="1" s="1"/>
  <c r="S3829" i="1"/>
  <c r="U3829" i="1" s="1"/>
  <c r="S3452" i="1"/>
  <c r="U3452" i="1" s="1"/>
  <c r="S3787" i="1"/>
  <c r="U3787" i="1" s="1"/>
  <c r="S3472" i="1"/>
  <c r="U3472" i="1" s="1"/>
  <c r="S2796" i="1"/>
  <c r="U2796" i="1" s="1"/>
  <c r="S3049" i="1"/>
  <c r="U3049" i="1" s="1"/>
  <c r="S3564" i="1"/>
  <c r="U3564" i="1" s="1"/>
  <c r="S2985" i="1"/>
  <c r="U2985" i="1" s="1"/>
  <c r="S3035" i="1"/>
  <c r="U3035" i="1" s="1"/>
  <c r="S3330" i="1"/>
  <c r="U3330" i="1" s="1"/>
  <c r="S3773" i="1"/>
  <c r="U3773" i="1" s="1"/>
  <c r="S1293" i="1"/>
  <c r="U1293" i="1" s="1"/>
  <c r="S3614" i="1"/>
  <c r="U3614" i="1" s="1"/>
  <c r="S3298" i="1"/>
  <c r="U3298" i="1" s="1"/>
  <c r="S3560" i="1"/>
  <c r="U3560" i="1" s="1"/>
  <c r="S3028" i="1"/>
  <c r="U3028" i="1" s="1"/>
  <c r="S3822" i="1"/>
  <c r="U3822" i="1" s="1"/>
  <c r="S3779" i="1"/>
  <c r="U3779" i="1" s="1"/>
  <c r="S3482" i="1"/>
  <c r="U3482" i="1" s="1"/>
  <c r="S3396" i="1"/>
  <c r="U3396" i="1" s="1"/>
  <c r="S2818" i="1"/>
  <c r="U2818" i="1" s="1"/>
  <c r="S1298" i="1"/>
  <c r="U1298" i="1" s="1"/>
  <c r="S3712" i="1"/>
  <c r="U3712" i="1" s="1"/>
  <c r="S3459" i="1"/>
  <c r="U3459" i="1" s="1"/>
  <c r="S3816" i="1"/>
  <c r="U3816" i="1" s="1"/>
  <c r="S3425" i="1"/>
  <c r="U3425" i="1" s="1"/>
  <c r="S3677" i="1"/>
  <c r="U3677" i="1" s="1"/>
  <c r="S3684" i="1"/>
  <c r="U3684" i="1" s="1"/>
  <c r="S3686" i="1"/>
  <c r="U3686" i="1" s="1"/>
  <c r="S3463" i="1"/>
  <c r="U3463" i="1" s="1"/>
  <c r="S3336" i="1"/>
  <c r="U3336" i="1" s="1"/>
  <c r="S3373" i="1"/>
  <c r="U3373" i="1" s="1"/>
  <c r="S3484" i="1"/>
  <c r="U3484" i="1" s="1"/>
  <c r="S3671" i="1"/>
  <c r="U3671" i="1" s="1"/>
  <c r="S3342" i="1"/>
  <c r="U3342" i="1" s="1"/>
  <c r="S3422" i="1"/>
  <c r="U3422" i="1" s="1"/>
  <c r="S3407" i="1"/>
  <c r="U3407" i="1" s="1"/>
  <c r="S3706" i="1"/>
  <c r="U3706" i="1" s="1"/>
  <c r="S3302" i="1"/>
  <c r="U3302" i="1" s="1"/>
  <c r="S3613" i="1"/>
  <c r="U3613" i="1" s="1"/>
  <c r="S2822" i="1"/>
  <c r="U2822" i="1" s="1"/>
  <c r="S1302" i="1"/>
  <c r="U1302" i="1" s="1"/>
  <c r="S3441" i="1"/>
  <c r="U3441" i="1" s="1"/>
  <c r="S3161" i="1"/>
  <c r="U3161" i="1" s="1"/>
  <c r="S3303" i="1"/>
  <c r="U3303" i="1" s="1"/>
  <c r="S2939" i="1"/>
  <c r="U2939" i="1" s="1"/>
  <c r="S2803" i="1"/>
  <c r="U2803" i="1" s="1"/>
  <c r="S3291" i="1"/>
  <c r="U3291" i="1" s="1"/>
  <c r="S2802" i="1"/>
  <c r="U2802" i="1" s="1"/>
  <c r="S3047" i="1"/>
  <c r="U3047" i="1" s="1"/>
  <c r="S3753" i="1"/>
  <c r="U3753" i="1" s="1"/>
  <c r="S3531" i="1"/>
  <c r="U3531" i="1" s="1"/>
  <c r="S3029" i="1"/>
  <c r="U3029" i="1" s="1"/>
  <c r="S2714" i="1"/>
  <c r="U2714" i="1" s="1"/>
  <c r="S3268" i="1"/>
  <c r="U3268" i="1" s="1"/>
  <c r="S3234" i="1"/>
  <c r="U3234" i="1" s="1"/>
  <c r="S3150" i="1"/>
  <c r="U3150" i="1" s="1"/>
  <c r="S2929" i="1"/>
  <c r="U2929" i="1" s="1"/>
  <c r="S3567" i="1"/>
  <c r="U3567" i="1" s="1"/>
  <c r="S531" i="1"/>
  <c r="U531" i="1" s="1"/>
  <c r="S3608" i="1"/>
  <c r="U3608" i="1" s="1"/>
  <c r="S1305" i="1"/>
  <c r="U1305" i="1" s="1"/>
  <c r="S3347" i="1"/>
  <c r="U3347" i="1" s="1"/>
  <c r="S3415" i="1"/>
  <c r="U3415" i="1" s="1"/>
  <c r="S3273" i="1"/>
  <c r="U3273" i="1" s="1"/>
  <c r="S3579" i="1"/>
  <c r="U3579" i="1" s="1"/>
  <c r="S2819" i="1"/>
  <c r="U2819" i="1" s="1"/>
  <c r="S3431" i="1"/>
  <c r="U3431" i="1" s="1"/>
  <c r="S3602" i="1"/>
  <c r="U3602" i="1" s="1"/>
  <c r="S3757" i="1"/>
  <c r="U3757" i="1" s="1"/>
  <c r="S2980" i="1"/>
  <c r="U2980" i="1" s="1"/>
  <c r="S3695" i="1"/>
  <c r="U3695" i="1" s="1"/>
  <c r="S2923" i="1"/>
  <c r="U2923" i="1" s="1"/>
  <c r="S2983" i="1"/>
  <c r="U2983" i="1" s="1"/>
  <c r="S3785" i="1"/>
  <c r="U3785" i="1" s="1"/>
  <c r="S3678" i="1"/>
  <c r="U3678" i="1" s="1"/>
  <c r="S3540" i="1"/>
  <c r="U3540" i="1" s="1"/>
  <c r="S3455" i="1"/>
  <c r="U3455" i="1" s="1"/>
  <c r="S3258" i="1"/>
  <c r="U3258" i="1" s="1"/>
  <c r="S3270" i="1"/>
  <c r="U3270" i="1" s="1"/>
  <c r="S3044" i="1"/>
  <c r="U3044" i="1" s="1"/>
  <c r="S3533" i="1"/>
  <c r="U3533" i="1" s="1"/>
  <c r="S2938" i="1"/>
  <c r="U2938" i="1" s="1"/>
  <c r="S3693" i="1"/>
  <c r="U3693" i="1" s="1"/>
  <c r="S2805" i="1"/>
  <c r="U2805" i="1" s="1"/>
  <c r="S3481" i="1"/>
  <c r="U3481" i="1" s="1"/>
  <c r="S3254" i="1"/>
  <c r="U3254" i="1" s="1"/>
  <c r="S3138" i="1"/>
  <c r="U3138" i="1" s="1"/>
  <c r="S3489" i="1"/>
  <c r="U3489" i="1" s="1"/>
  <c r="S2815" i="1"/>
  <c r="U2815" i="1" s="1"/>
  <c r="S3591" i="1"/>
  <c r="U3591" i="1" s="1"/>
  <c r="S3492" i="1"/>
  <c r="U3492" i="1" s="1"/>
  <c r="S3244" i="1"/>
  <c r="U3244" i="1" s="1"/>
  <c r="S3594" i="1"/>
  <c r="U3594" i="1" s="1"/>
  <c r="S3034" i="1"/>
  <c r="U3034" i="1" s="1"/>
  <c r="S3164" i="1"/>
  <c r="U3164" i="1" s="1"/>
  <c r="S3468" i="1"/>
  <c r="U3468" i="1" s="1"/>
  <c r="S3727" i="1"/>
  <c r="U3727" i="1" s="1"/>
  <c r="S3038" i="1"/>
  <c r="U3038" i="1" s="1"/>
  <c r="S3589" i="1"/>
  <c r="U3589" i="1" s="1"/>
  <c r="S3357" i="1"/>
  <c r="U3357" i="1" s="1"/>
  <c r="S3214" i="1"/>
  <c r="U3214" i="1" s="1"/>
  <c r="S3535" i="1"/>
  <c r="U3535" i="1" s="1"/>
  <c r="S3461" i="1"/>
  <c r="U3461" i="1" s="1"/>
  <c r="S3694" i="1"/>
  <c r="U3694" i="1" s="1"/>
  <c r="S2809" i="1"/>
  <c r="U2809" i="1" s="1"/>
  <c r="S3596" i="1"/>
  <c r="U3596" i="1" s="1"/>
  <c r="S3325" i="1"/>
  <c r="U3325" i="1" s="1"/>
  <c r="S3212" i="1"/>
  <c r="U3212" i="1" s="1"/>
  <c r="S3320" i="1"/>
  <c r="U3320" i="1" s="1"/>
  <c r="S1291" i="1"/>
  <c r="U1291" i="1" s="1"/>
  <c r="S2928" i="1"/>
  <c r="U2928" i="1" s="1"/>
  <c r="S3229" i="1"/>
  <c r="U3229" i="1" s="1"/>
  <c r="S3618" i="1"/>
  <c r="U3618" i="1" s="1"/>
  <c r="S3224" i="1"/>
  <c r="U3224" i="1" s="1"/>
  <c r="S3498" i="1"/>
  <c r="U3498" i="1" s="1"/>
  <c r="S3460" i="1"/>
  <c r="U3460" i="1" s="1"/>
  <c r="S3170" i="1"/>
  <c r="U3170" i="1" s="1"/>
  <c r="S1301" i="1"/>
  <c r="U1301" i="1" s="1"/>
  <c r="S2825" i="1"/>
  <c r="U2825" i="1" s="1"/>
  <c r="S3013" i="1"/>
  <c r="U3013" i="1" s="1"/>
  <c r="S3411" i="1"/>
  <c r="U3411" i="1" s="1"/>
  <c r="S3705" i="1"/>
  <c r="U3705" i="1" s="1"/>
  <c r="S534" i="1"/>
  <c r="U534" i="1" s="1"/>
  <c r="S3542" i="1"/>
  <c r="U3542" i="1" s="1"/>
  <c r="S3310" i="1"/>
  <c r="U3310" i="1" s="1"/>
  <c r="S3573" i="1"/>
  <c r="U3573" i="1" s="1"/>
  <c r="S3406" i="1"/>
  <c r="U3406" i="1" s="1"/>
  <c r="S1296" i="1"/>
  <c r="U1296" i="1" s="1"/>
  <c r="S2964" i="1"/>
  <c r="U2964" i="1" s="1"/>
  <c r="S3470" i="1"/>
  <c r="U3470" i="1" s="1"/>
  <c r="S3812" i="1"/>
  <c r="U3812" i="1" s="1"/>
  <c r="S2987" i="1"/>
  <c r="U2987" i="1" s="1"/>
  <c r="S3283" i="1"/>
  <c r="U3283" i="1" s="1"/>
  <c r="S3708" i="1"/>
  <c r="U3708" i="1" s="1"/>
  <c r="S3021" i="1"/>
  <c r="U3021" i="1" s="1"/>
  <c r="S3490" i="1"/>
  <c r="U3490" i="1" s="1"/>
  <c r="S3292" i="1"/>
  <c r="U3292" i="1" s="1"/>
  <c r="S3702" i="1"/>
  <c r="U3702" i="1" s="1"/>
  <c r="S525" i="1"/>
  <c r="U525" i="1" s="1"/>
  <c r="S539" i="1"/>
  <c r="U539" i="1" s="1"/>
  <c r="S3007" i="1"/>
  <c r="U3007" i="1" s="1"/>
  <c r="S2829" i="1"/>
  <c r="U2829" i="1" s="1"/>
  <c r="S2840" i="1"/>
  <c r="U2840" i="1" s="1"/>
  <c r="S2719" i="1"/>
  <c r="U2719" i="1" s="1"/>
  <c r="S3756" i="1"/>
  <c r="U3756" i="1" s="1"/>
  <c r="S3782" i="1"/>
  <c r="U3782" i="1" s="1"/>
  <c r="S3625" i="1"/>
  <c r="U3625" i="1" s="1"/>
  <c r="S2784" i="1"/>
  <c r="U2784" i="1" s="1"/>
  <c r="S3692" i="1"/>
  <c r="U3692" i="1" s="1"/>
  <c r="S2718" i="1"/>
  <c r="U2718" i="1" s="1"/>
  <c r="S3011" i="1"/>
  <c r="U3011" i="1" s="1"/>
  <c r="S3182" i="1"/>
  <c r="U3182" i="1" s="1"/>
  <c r="S3213" i="1"/>
  <c r="U3213" i="1" s="1"/>
  <c r="S2789" i="1"/>
  <c r="U2789" i="1" s="1"/>
  <c r="S3541" i="1"/>
  <c r="U3541" i="1" s="1"/>
  <c r="S3418" i="1"/>
  <c r="U3418" i="1" s="1"/>
  <c r="S3349" i="1"/>
  <c r="U3349" i="1" s="1"/>
  <c r="S3211" i="1"/>
  <c r="U3211" i="1" s="1"/>
  <c r="S3818" i="1"/>
  <c r="U3818" i="1" s="1"/>
  <c r="S3828" i="1"/>
  <c r="U3828" i="1" s="1"/>
  <c r="S3587" i="1"/>
  <c r="U3587" i="1" s="1"/>
  <c r="S2786" i="1"/>
  <c r="U2786" i="1" s="1"/>
  <c r="S3534" i="1"/>
  <c r="U3534" i="1" s="1"/>
  <c r="S3619" i="1"/>
  <c r="U3619" i="1" s="1"/>
  <c r="S3001" i="1"/>
  <c r="U3001" i="1" s="1"/>
  <c r="S3483" i="1"/>
  <c r="U3483" i="1" s="1"/>
  <c r="S3235" i="1"/>
  <c r="U3235" i="1" s="1"/>
  <c r="S3369" i="1"/>
  <c r="U3369" i="1" s="1"/>
  <c r="S3597" i="1"/>
  <c r="U3597" i="1" s="1"/>
  <c r="S3515" i="1"/>
  <c r="U3515" i="1" s="1"/>
  <c r="S3691" i="1"/>
  <c r="U3691" i="1" s="1"/>
  <c r="S3296" i="1"/>
  <c r="U3296" i="1" s="1"/>
  <c r="S538" i="1"/>
  <c r="U538" i="1" s="1"/>
  <c r="S2722" i="1"/>
  <c r="U2722" i="1" s="1"/>
  <c r="S2788" i="1"/>
  <c r="U2788" i="1" s="1"/>
  <c r="S3372" i="1"/>
  <c r="U3372" i="1" s="1"/>
  <c r="S3149" i="1"/>
  <c r="U3149" i="1" s="1"/>
  <c r="S3179" i="1"/>
  <c r="U3179" i="1" s="1"/>
  <c r="S3014" i="1"/>
  <c r="U3014" i="1" s="1"/>
  <c r="S2826" i="1"/>
  <c r="U2826" i="1" s="1"/>
  <c r="S3529" i="1"/>
  <c r="U3529" i="1" s="1"/>
  <c r="S3389" i="1"/>
  <c r="U3389" i="1" s="1"/>
  <c r="S3278" i="1"/>
  <c r="U3278" i="1" s="1"/>
  <c r="S3331" i="1"/>
  <c r="U3331" i="1" s="1"/>
  <c r="S3769" i="1"/>
  <c r="U3769" i="1" s="1"/>
  <c r="S3835" i="1"/>
  <c r="U3835" i="1" s="1"/>
  <c r="S2801" i="1"/>
  <c r="U2801" i="1" s="1"/>
  <c r="S2716" i="1"/>
  <c r="U2716" i="1" s="1"/>
  <c r="S3189" i="1"/>
  <c r="U3189" i="1" s="1"/>
  <c r="S3657" i="1"/>
  <c r="U3657" i="1" s="1"/>
  <c r="S3301" i="1"/>
  <c r="U3301" i="1" s="1"/>
  <c r="S3169" i="1"/>
  <c r="U3169" i="1" s="1"/>
  <c r="S3315" i="1"/>
  <c r="U3315" i="1" s="1"/>
  <c r="S3023" i="1"/>
  <c r="U3023" i="1" s="1"/>
  <c r="S3219" i="1"/>
  <c r="U3219" i="1" s="1"/>
  <c r="S3305" i="1"/>
  <c r="U3305" i="1" s="1"/>
  <c r="S530" i="1"/>
  <c r="U530" i="1" s="1"/>
  <c r="S2798" i="1"/>
  <c r="U2798" i="1" s="1"/>
  <c r="S3586" i="1"/>
  <c r="U3586" i="1" s="1"/>
  <c r="S3479" i="1"/>
  <c r="U3479" i="1" s="1"/>
  <c r="S3243" i="1"/>
  <c r="U3243" i="1" s="1"/>
  <c r="S3667" i="1"/>
  <c r="U3667" i="1" s="1"/>
  <c r="S3786" i="1"/>
  <c r="U3786" i="1" s="1"/>
  <c r="S3174" i="1"/>
  <c r="U3174" i="1" s="1"/>
  <c r="S2806" i="1"/>
  <c r="U2806" i="1" s="1"/>
  <c r="S3178" i="1"/>
  <c r="U3178" i="1" s="1"/>
  <c r="S2834" i="1"/>
  <c r="U2834" i="1" s="1"/>
  <c r="S524" i="1"/>
  <c r="U524" i="1" s="1"/>
  <c r="S3391" i="1"/>
  <c r="U3391" i="1" s="1"/>
  <c r="S2785" i="1"/>
  <c r="U2785" i="1" s="1"/>
  <c r="S3549" i="1"/>
  <c r="U3549" i="1" s="1"/>
  <c r="S3572" i="1"/>
  <c r="U3572" i="1" s="1"/>
  <c r="S3281" i="1"/>
  <c r="U3281" i="1" s="1"/>
  <c r="S3486" i="1"/>
  <c r="U3486" i="1" s="1"/>
  <c r="S3181" i="1"/>
  <c r="U3181" i="1" s="1"/>
  <c r="S3160" i="1"/>
  <c r="U3160" i="1" s="1"/>
  <c r="S528" i="1"/>
  <c r="U528" i="1" s="1"/>
  <c r="S3293" i="1"/>
  <c r="U3293" i="1" s="1"/>
  <c r="S3713" i="1"/>
  <c r="U3713" i="1" s="1"/>
  <c r="S2969" i="1"/>
  <c r="U2969" i="1" s="1"/>
  <c r="S3582" i="1"/>
  <c r="U3582" i="1" s="1"/>
  <c r="S3525" i="1"/>
  <c r="U3525" i="1" s="1"/>
  <c r="S2968" i="1"/>
  <c r="U2968" i="1" s="1"/>
  <c r="S3675" i="1"/>
  <c r="U3675" i="1" s="1"/>
  <c r="S2979" i="1"/>
  <c r="U2979" i="1" s="1"/>
  <c r="S3363" i="1"/>
  <c r="U3363" i="1" s="1"/>
  <c r="S3767" i="1"/>
  <c r="U3767" i="1" s="1"/>
  <c r="S3556" i="1"/>
  <c r="U3556" i="1" s="1"/>
  <c r="S3471" i="1"/>
  <c r="U3471" i="1" s="1"/>
  <c r="S3477" i="1"/>
  <c r="U3477" i="1" s="1"/>
  <c r="S2814" i="1"/>
  <c r="U2814" i="1" s="1"/>
  <c r="S3016" i="1"/>
  <c r="U3016" i="1" s="1"/>
  <c r="S3621" i="1"/>
  <c r="U3621" i="1" s="1"/>
  <c r="S3754" i="1"/>
  <c r="U3754" i="1" s="1"/>
  <c r="S3156" i="1"/>
  <c r="U3156" i="1" s="1"/>
  <c r="S3480" i="1"/>
  <c r="U3480" i="1" s="1"/>
  <c r="S3606" i="1"/>
  <c r="U3606" i="1" s="1"/>
  <c r="S3006" i="1"/>
  <c r="U3006" i="1" s="1"/>
  <c r="S3682" i="1"/>
  <c r="U3682" i="1" s="1"/>
  <c r="S3491" i="1"/>
  <c r="U3491" i="1" s="1"/>
  <c r="S3036" i="1"/>
  <c r="U3036" i="1" s="1"/>
  <c r="S3838" i="1"/>
  <c r="U3838" i="1" s="1"/>
  <c r="S3327" i="1"/>
  <c r="U3327" i="1" s="1"/>
  <c r="S3240" i="1"/>
  <c r="U3240" i="1" s="1"/>
  <c r="S2708" i="1"/>
  <c r="U2708" i="1" s="1"/>
  <c r="S3172" i="1"/>
  <c r="U3172" i="1" s="1"/>
  <c r="S3265" i="1"/>
  <c r="U3265" i="1" s="1"/>
  <c r="S3287" i="1"/>
  <c r="U3287" i="1" s="1"/>
  <c r="S2808" i="1"/>
  <c r="U2808" i="1" s="1"/>
  <c r="S3437" i="1"/>
  <c r="U3437" i="1" s="1"/>
  <c r="S3399" i="1"/>
  <c r="U3399" i="1" s="1"/>
  <c r="S3683" i="1"/>
  <c r="U3683" i="1" s="1"/>
  <c r="S3385" i="1"/>
  <c r="U3385" i="1" s="1"/>
  <c r="S2841" i="1"/>
  <c r="U2841" i="1" s="1"/>
  <c r="S3248" i="1"/>
  <c r="U3248" i="1" s="1"/>
  <c r="S3724" i="1"/>
  <c r="U3724" i="1" s="1"/>
  <c r="S3165" i="1"/>
  <c r="U3165" i="1" s="1"/>
  <c r="S3400" i="1"/>
  <c r="U3400" i="1" s="1"/>
  <c r="S3663" i="1"/>
  <c r="U3663" i="1" s="1"/>
  <c r="S3570" i="1"/>
  <c r="U3570" i="1" s="1"/>
  <c r="S3788" i="1"/>
  <c r="U3788" i="1" s="1"/>
  <c r="S3685" i="1"/>
  <c r="U3685" i="1" s="1"/>
  <c r="S3659" i="1"/>
  <c r="U3659" i="1" s="1"/>
  <c r="S3253" i="1"/>
  <c r="U3253" i="1" s="1"/>
  <c r="S2833" i="1"/>
  <c r="U2833" i="1" s="1"/>
  <c r="S3595" i="1"/>
  <c r="U3595" i="1" s="1"/>
  <c r="S2795" i="1"/>
  <c r="U2795" i="1" s="1"/>
  <c r="S3700" i="1"/>
  <c r="U3700" i="1" s="1"/>
  <c r="S3043" i="1"/>
  <c r="U3043" i="1" s="1"/>
  <c r="S2989" i="1"/>
  <c r="U2989" i="1" s="1"/>
  <c r="S3761" i="1"/>
  <c r="U3761" i="1" s="1"/>
  <c r="S3774" i="1"/>
  <c r="U3774" i="1" s="1"/>
  <c r="S3339" i="1"/>
  <c r="U3339" i="1" s="1"/>
  <c r="S3681" i="1"/>
  <c r="U3681" i="1" s="1"/>
  <c r="S3600" i="1"/>
  <c r="U3600" i="1" s="1"/>
  <c r="S3520" i="1"/>
  <c r="U3520" i="1" s="1"/>
  <c r="S3824" i="1"/>
  <c r="U3824" i="1" s="1"/>
  <c r="S3045" i="1"/>
  <c r="U3045" i="1" s="1"/>
  <c r="S3348" i="1"/>
  <c r="U3348" i="1" s="1"/>
  <c r="S3516" i="1"/>
  <c r="U3516" i="1" s="1"/>
  <c r="S3317" i="1"/>
  <c r="U3317" i="1" s="1"/>
  <c r="S1294" i="1"/>
  <c r="U1294" i="1" s="1"/>
  <c r="S2807" i="1"/>
  <c r="U2807" i="1" s="1"/>
  <c r="S3232" i="1"/>
  <c r="U3232" i="1" s="1"/>
  <c r="S3313" i="1"/>
  <c r="U3313" i="1" s="1"/>
  <c r="S3404" i="1"/>
  <c r="U3404" i="1" s="1"/>
  <c r="S3450" i="1"/>
  <c r="U3450" i="1" s="1"/>
  <c r="S3623" i="1"/>
  <c r="U3623" i="1" s="1"/>
  <c r="S3031" i="1"/>
  <c r="U3031" i="1" s="1"/>
  <c r="S3783" i="1"/>
  <c r="U3783" i="1" s="1"/>
  <c r="S3434" i="1"/>
  <c r="U3434" i="1" s="1"/>
  <c r="S2963" i="1"/>
  <c r="U2963" i="1" s="1"/>
  <c r="S3177" i="1"/>
  <c r="U3177" i="1" s="1"/>
  <c r="S3814" i="1"/>
  <c r="U3814" i="1" s="1"/>
  <c r="S3672" i="1"/>
  <c r="U3672" i="1" s="1"/>
  <c r="S1299" i="1"/>
  <c r="U1299" i="1" s="1"/>
  <c r="S3225" i="1"/>
  <c r="U3225" i="1" s="1"/>
  <c r="S3588" i="1"/>
  <c r="U3588" i="1" s="1"/>
  <c r="S3666" i="1"/>
  <c r="U3666" i="1" s="1"/>
  <c r="S3046" i="1"/>
  <c r="U3046" i="1" s="1"/>
  <c r="S3262" i="1"/>
  <c r="U3262" i="1" s="1"/>
  <c r="S3704" i="1"/>
  <c r="U3704" i="1" s="1"/>
  <c r="S2982" i="1"/>
  <c r="U2982" i="1" s="1"/>
  <c r="S3690" i="1"/>
  <c r="U3690" i="1" s="1"/>
  <c r="S3424" i="1"/>
  <c r="U3424" i="1" s="1"/>
  <c r="S3836" i="1"/>
  <c r="U3836" i="1" s="1"/>
  <c r="S2967" i="1"/>
  <c r="U2967" i="1" s="1"/>
  <c r="S3185" i="1"/>
  <c r="U3185" i="1" s="1"/>
  <c r="S3183" i="1"/>
  <c r="U3183" i="1" s="1"/>
  <c r="S2721" i="1"/>
  <c r="U2721" i="1" s="1"/>
  <c r="S3173" i="1"/>
  <c r="U3173" i="1" s="1"/>
  <c r="S3569" i="1"/>
  <c r="U3569" i="1" s="1"/>
  <c r="S3037" i="1"/>
  <c r="U3037" i="1" s="1"/>
  <c r="S3041" i="1"/>
  <c r="U3041" i="1" s="1"/>
  <c r="S3499" i="1"/>
  <c r="U3499" i="1" s="1"/>
  <c r="S526" i="1"/>
  <c r="U526" i="1" s="1"/>
  <c r="S3130" i="1"/>
  <c r="U3130" i="1" s="1"/>
  <c r="S3279" i="1"/>
  <c r="U3279" i="1" s="1"/>
  <c r="S1292" i="1"/>
  <c r="U1292" i="1" s="1"/>
  <c r="S3432" i="1"/>
  <c r="U3432" i="1" s="1"/>
  <c r="S3759" i="1"/>
  <c r="U3759" i="1" s="1"/>
  <c r="S3004" i="1"/>
  <c r="U3004" i="1" s="1"/>
  <c r="S3585" i="1"/>
  <c r="U3585" i="1" s="1"/>
  <c r="S3412" i="1"/>
  <c r="U3412" i="1" s="1"/>
  <c r="S3562" i="1"/>
  <c r="U3562" i="1" s="1"/>
  <c r="S1288" i="1"/>
  <c r="U1288" i="1" s="1"/>
  <c r="S2835" i="1"/>
  <c r="U2835" i="1" s="1"/>
  <c r="S3711" i="1"/>
  <c r="U3711" i="1" s="1"/>
  <c r="S3775" i="1"/>
  <c r="U3775" i="1" s="1"/>
  <c r="S2812" i="1"/>
  <c r="U2812" i="1" s="1"/>
  <c r="S3448" i="1"/>
  <c r="U3448" i="1" s="1"/>
  <c r="S3428" i="1"/>
  <c r="U3428" i="1" s="1"/>
  <c r="S2936" i="1"/>
  <c r="U2936" i="1" s="1"/>
  <c r="S3699" i="1"/>
  <c r="U3699" i="1" s="1"/>
  <c r="S3826" i="1"/>
  <c r="U3826" i="1" s="1"/>
  <c r="S3135" i="1"/>
  <c r="U3135" i="1" s="1"/>
  <c r="S3321" i="1"/>
  <c r="U3321" i="1" s="1"/>
  <c r="S3231" i="1"/>
  <c r="U3231" i="1" s="1"/>
  <c r="S3449" i="1"/>
  <c r="U3449" i="1" s="1"/>
  <c r="S532" i="1"/>
  <c r="U532" i="1" s="1"/>
  <c r="S2838" i="1"/>
  <c r="U2838" i="1" s="1"/>
  <c r="S2828" i="1"/>
  <c r="U2828" i="1" s="1"/>
  <c r="S3008" i="1"/>
  <c r="U3008" i="1" s="1"/>
  <c r="S2816" i="1"/>
  <c r="U2816" i="1" s="1"/>
  <c r="S3598" i="1"/>
  <c r="U3598" i="1" s="1"/>
  <c r="S3770" i="1"/>
  <c r="U3770" i="1" s="1"/>
  <c r="S3380" i="1"/>
  <c r="U3380" i="1" s="1"/>
  <c r="S2794" i="1"/>
  <c r="U2794" i="1" s="1"/>
  <c r="S3505" i="1"/>
  <c r="U3505" i="1" s="1"/>
  <c r="S3354" i="1"/>
  <c r="U3354" i="1" s="1"/>
  <c r="S3042" i="1"/>
  <c r="U3042" i="1" s="1"/>
  <c r="S3696" i="1"/>
  <c r="U3696" i="1" s="1"/>
  <c r="S3275" i="1"/>
  <c r="U3275" i="1" s="1"/>
  <c r="S3323" i="1"/>
  <c r="U3323" i="1" s="1"/>
  <c r="S3819" i="1"/>
  <c r="U3819" i="1" s="1"/>
  <c r="S2942" i="1"/>
  <c r="U2942" i="1" s="1"/>
  <c r="S3186" i="1"/>
  <c r="U3186" i="1" s="1"/>
  <c r="S3409" i="1"/>
  <c r="U3409" i="1" s="1"/>
  <c r="S3497" i="1"/>
  <c r="U3497" i="1" s="1"/>
  <c r="S2965" i="1"/>
  <c r="U2965" i="1" s="1"/>
  <c r="S3617" i="1"/>
  <c r="U3617" i="1" s="1"/>
  <c r="S3166" i="1"/>
  <c r="U3166" i="1" s="1"/>
  <c r="S3778" i="1"/>
  <c r="U3778" i="1" s="1"/>
  <c r="S3032" i="1"/>
  <c r="U3032" i="1" s="1"/>
  <c r="S3309" i="1"/>
  <c r="U3309" i="1" s="1"/>
  <c r="S3051" i="1"/>
  <c r="U3051" i="1" s="1"/>
  <c r="S3376" i="1"/>
  <c r="U3376" i="1" s="1"/>
  <c r="S3421" i="1"/>
  <c r="U3421" i="1" s="1"/>
  <c r="S2831" i="1"/>
  <c r="U2831" i="1" s="1"/>
  <c r="S3821" i="1"/>
  <c r="U3821" i="1" s="1"/>
  <c r="S3511" i="1"/>
  <c r="U3511" i="1" s="1"/>
  <c r="S3502" i="1"/>
  <c r="U3502" i="1" s="1"/>
  <c r="S3259" i="1"/>
  <c r="U3259" i="1" s="1"/>
  <c r="S3555" i="1"/>
  <c r="U3555" i="1" s="1"/>
  <c r="S3332" i="1"/>
  <c r="U3332" i="1" s="1"/>
  <c r="S3361" i="1"/>
  <c r="U3361" i="1" s="1"/>
  <c r="S3764" i="1"/>
  <c r="U3764" i="1" s="1"/>
  <c r="S3319" i="1"/>
  <c r="U3319" i="1" s="1"/>
  <c r="S3261" i="1"/>
  <c r="U3261" i="1" s="1"/>
  <c r="S3576" i="1"/>
  <c r="U3576" i="1" s="1"/>
  <c r="S2820" i="1"/>
  <c r="U2820" i="1" s="1"/>
  <c r="S3833" i="1"/>
  <c r="U3833" i="1" s="1"/>
  <c r="S2933" i="1"/>
  <c r="U2933" i="1" s="1"/>
  <c r="S2970" i="1"/>
  <c r="U2970" i="1" s="1"/>
  <c r="S3527" i="1"/>
  <c r="U3527" i="1" s="1"/>
  <c r="S3052" i="1"/>
  <c r="U3052" i="1" s="1"/>
  <c r="S2972" i="1"/>
  <c r="U2972" i="1" s="1"/>
  <c r="S3825" i="1"/>
  <c r="U3825" i="1" s="1"/>
  <c r="S3154" i="1"/>
  <c r="U3154" i="1" s="1"/>
  <c r="S3366" i="1"/>
  <c r="U3366" i="1" s="1"/>
  <c r="S3241" i="1"/>
  <c r="U3241" i="1" s="1"/>
  <c r="S3438" i="1"/>
  <c r="U3438" i="1" s="1"/>
  <c r="S3249" i="1"/>
  <c r="U3249" i="1" s="1"/>
  <c r="S3019" i="1"/>
  <c r="U3019" i="1" s="1"/>
  <c r="S3658" i="1"/>
  <c r="U3658" i="1" s="1"/>
  <c r="S3395" i="1"/>
  <c r="U3395" i="1" s="1"/>
  <c r="S3687" i="1"/>
  <c r="U3687" i="1" s="1"/>
  <c r="S3436" i="1"/>
  <c r="U3436" i="1" s="1"/>
  <c r="S3501" i="1"/>
  <c r="U3501" i="1" s="1"/>
  <c r="S2988" i="1"/>
  <c r="U2988" i="1" s="1"/>
  <c r="S3565" i="1"/>
  <c r="U3565" i="1" s="1"/>
  <c r="S3609" i="1"/>
  <c r="U3609" i="1" s="1"/>
  <c r="S3827" i="1"/>
  <c r="U3827" i="1" s="1"/>
  <c r="S3504" i="1"/>
  <c r="U3504" i="1" s="1"/>
  <c r="S2974" i="1"/>
  <c r="U2974" i="1" s="1"/>
  <c r="S2792" i="1"/>
  <c r="U2792" i="1" s="1"/>
  <c r="S2783" i="1"/>
  <c r="U2783" i="1" s="1"/>
  <c r="S3494" i="1"/>
  <c r="U3494" i="1" s="1"/>
  <c r="S3442" i="1"/>
  <c r="U3442" i="1" s="1"/>
  <c r="S3260" i="1"/>
  <c r="U3260" i="1" s="1"/>
  <c r="S3622" i="1"/>
  <c r="U3622" i="1" s="1"/>
  <c r="S3163" i="1"/>
  <c r="U3163" i="1" s="1"/>
  <c r="S2934" i="1"/>
  <c r="U2934" i="1" s="1"/>
  <c r="S3780" i="1"/>
  <c r="U3780" i="1" s="1"/>
  <c r="S3751" i="1"/>
  <c r="U3751" i="1" s="1"/>
  <c r="S3388" i="1"/>
  <c r="U3388" i="1" s="1"/>
  <c r="S3543" i="1"/>
  <c r="U3543" i="1" s="1"/>
  <c r="S2997" i="1"/>
  <c r="U2997" i="1" s="1"/>
  <c r="S3626" i="1"/>
  <c r="U3626" i="1" s="1"/>
  <c r="S3251" i="1"/>
  <c r="U3251" i="1" s="1"/>
  <c r="S2821" i="1"/>
  <c r="U2821" i="1" s="1"/>
  <c r="S3552" i="1"/>
  <c r="U3552" i="1" s="1"/>
  <c r="S3568" i="1"/>
  <c r="U3568" i="1" s="1"/>
  <c r="S3285" i="1"/>
  <c r="U3285" i="1" s="1"/>
  <c r="S2787" i="1"/>
  <c r="U2787" i="1" s="1"/>
  <c r="S536" i="1"/>
  <c r="U536" i="1" s="1"/>
  <c r="S3834" i="1"/>
  <c r="U3834" i="1" s="1"/>
  <c r="S3545" i="1"/>
  <c r="U3545" i="1" s="1"/>
  <c r="S1300" i="1"/>
  <c r="U1300" i="1" s="1"/>
  <c r="S523" i="1"/>
  <c r="U523" i="1" s="1"/>
  <c r="S3370" i="1"/>
  <c r="U3370" i="1" s="1"/>
  <c r="S3335" i="1"/>
  <c r="U3335" i="1" s="1"/>
  <c r="S3823" i="1"/>
  <c r="U3823" i="1" s="1"/>
  <c r="S3333" i="1"/>
  <c r="U3333" i="1" s="1"/>
  <c r="S3306" i="1"/>
  <c r="U3306" i="1" s="1"/>
  <c r="S3722" i="1"/>
  <c r="U3722" i="1" s="1"/>
  <c r="S2994" i="1"/>
  <c r="U2994" i="1" s="1"/>
  <c r="S3382" i="1"/>
  <c r="U3382" i="1" s="1"/>
  <c r="S3352" i="1"/>
  <c r="U3352" i="1" s="1"/>
  <c r="S3509" i="1"/>
  <c r="U3509" i="1" s="1"/>
  <c r="S3341" i="1"/>
  <c r="U3341" i="1" s="1"/>
  <c r="S3603" i="1"/>
  <c r="U3603" i="1" s="1"/>
  <c r="S3398" i="1"/>
  <c r="U3398" i="1" s="1"/>
  <c r="S3247" i="1"/>
  <c r="U3247" i="1" s="1"/>
  <c r="S2797" i="1"/>
  <c r="U2797" i="1" s="1"/>
  <c r="S3440" i="1"/>
  <c r="U3440" i="1" s="1"/>
  <c r="S3228" i="1"/>
  <c r="U3228" i="1" s="1"/>
  <c r="S3367" i="1"/>
  <c r="U3367" i="1" s="1"/>
  <c r="S3651" i="1"/>
  <c r="U3651" i="1" s="1"/>
  <c r="S3653" i="1"/>
  <c r="U3653" i="1" s="1"/>
  <c r="S3151" i="1"/>
  <c r="U3151" i="1" s="1"/>
  <c r="S3478" i="1"/>
  <c r="U3478" i="1" s="1"/>
  <c r="S3665" i="1"/>
  <c r="U3665" i="1" s="1"/>
  <c r="S2842" i="1"/>
  <c r="U2842" i="1" s="1"/>
  <c r="S3781" i="1"/>
  <c r="U3781" i="1" s="1"/>
  <c r="S3371" i="1"/>
  <c r="U3371" i="1" s="1"/>
  <c r="S3390" i="1"/>
  <c r="U3390" i="1" s="1"/>
  <c r="S3507" i="1"/>
  <c r="U3507" i="1" s="1"/>
  <c r="S2705" i="1"/>
  <c r="U2705" i="1" s="1"/>
  <c r="S3401" i="1"/>
  <c r="U3401" i="1" s="1"/>
  <c r="S2999" i="1"/>
  <c r="U2999" i="1" s="1"/>
  <c r="S3381" i="1"/>
  <c r="U3381" i="1" s="1"/>
  <c r="S2720" i="1"/>
  <c r="U2720" i="1" s="1"/>
  <c r="S3426" i="1"/>
  <c r="U3426" i="1" s="1"/>
  <c r="S3413" i="1"/>
  <c r="U3413" i="1" s="1"/>
  <c r="S3750" i="1"/>
  <c r="U3750" i="1" s="1"/>
  <c r="S3416" i="1"/>
  <c r="U3416" i="1" s="1"/>
  <c r="S3210" i="1"/>
  <c r="U3210" i="1" s="1"/>
  <c r="S3561" i="1"/>
  <c r="U3561" i="1" s="1"/>
  <c r="S3374" i="1"/>
  <c r="U3374" i="1" s="1"/>
  <c r="S3670" i="1"/>
  <c r="U3670" i="1" s="1"/>
  <c r="S3707" i="1"/>
  <c r="U3707" i="1" s="1"/>
  <c r="S3223" i="1"/>
  <c r="U3223" i="1" s="1"/>
  <c r="S3280" i="1"/>
  <c r="U3280" i="1" s="1"/>
  <c r="S3304" i="1"/>
  <c r="U3304" i="1" s="1"/>
  <c r="S3465" i="1"/>
  <c r="U3465" i="1" s="1"/>
  <c r="S3755" i="1"/>
  <c r="U3755" i="1" s="1"/>
  <c r="S2827" i="1"/>
  <c r="U2827" i="1" s="1"/>
  <c r="S2993" i="1"/>
  <c r="U2993" i="1" s="1"/>
  <c r="S3237" i="1"/>
  <c r="U3237" i="1" s="1"/>
  <c r="S2926" i="1"/>
  <c r="U2926" i="1" s="1"/>
  <c r="S3017" i="1"/>
  <c r="U3017" i="1" s="1"/>
  <c r="S3669" i="1"/>
  <c r="U3669" i="1" s="1"/>
  <c r="S3537" i="1"/>
  <c r="U3537" i="1" s="1"/>
  <c r="S3264" i="1"/>
  <c r="U3264" i="1" s="1"/>
  <c r="S3000" i="1"/>
  <c r="U3000" i="1" s="1"/>
  <c r="S3171" i="1"/>
  <c r="U3171" i="1" s="1"/>
  <c r="S3175" i="1"/>
  <c r="U3175" i="1" s="1"/>
  <c r="S3025" i="1"/>
  <c r="U3025" i="1" s="1"/>
  <c r="S3282" i="1"/>
  <c r="U3282" i="1" s="1"/>
  <c r="S3467" i="1"/>
  <c r="U3467" i="1" s="1"/>
  <c r="S3266" i="1"/>
  <c r="U3266" i="1" s="1"/>
  <c r="S3360" i="1"/>
  <c r="U3360" i="1" s="1"/>
  <c r="S3427" i="1"/>
  <c r="U3427" i="1" s="1"/>
  <c r="S3246" i="1"/>
  <c r="U3246" i="1" s="1"/>
  <c r="S3679" i="1"/>
  <c r="U3679" i="1" s="1"/>
  <c r="S2941" i="1"/>
  <c r="U2941" i="1" s="1"/>
  <c r="S3297" i="1"/>
  <c r="U3297" i="1" s="1"/>
  <c r="S3245" i="1"/>
  <c r="U3245" i="1" s="1"/>
  <c r="S3575" i="1"/>
  <c r="U3575" i="1" s="1"/>
  <c r="S2935" i="1"/>
  <c r="U2935" i="1" s="1"/>
  <c r="S1303" i="1"/>
  <c r="U1303" i="1" s="1"/>
  <c r="S3430" i="1"/>
  <c r="U3430" i="1" s="1"/>
  <c r="S3517" i="1"/>
  <c r="U3517" i="1" s="1"/>
  <c r="S3627" i="1"/>
  <c r="U3627" i="1" s="1"/>
  <c r="S3768" i="1"/>
  <c r="U3768" i="1" s="1"/>
  <c r="S3284" i="1"/>
  <c r="U3284" i="1" s="1"/>
  <c r="S2799" i="1"/>
  <c r="U2799" i="1" s="1"/>
  <c r="S3018" i="1"/>
  <c r="U3018" i="1" s="1"/>
  <c r="S3599" i="1"/>
  <c r="U3599" i="1" s="1"/>
  <c r="S3443" i="1"/>
  <c r="U3443" i="1" s="1"/>
  <c r="S3717" i="1"/>
  <c r="U3717" i="1" s="1"/>
  <c r="S3726" i="1"/>
  <c r="U3726" i="1" s="1"/>
  <c r="S2790" i="1"/>
  <c r="U2790" i="1" s="1"/>
  <c r="S2793" i="1"/>
  <c r="U2793" i="1" s="1"/>
  <c r="S3680" i="1"/>
  <c r="U3680" i="1" s="1"/>
  <c r="S537" i="1"/>
  <c r="U537" i="1" s="1"/>
  <c r="S2927" i="1"/>
  <c r="U2927" i="1" s="1"/>
  <c r="S3500" i="1"/>
  <c r="U3500" i="1" s="1"/>
  <c r="S2811" i="1"/>
  <c r="U2811" i="1" s="1"/>
  <c r="S3392" i="1"/>
  <c r="U3392" i="1" s="1"/>
  <c r="S3563" i="1"/>
  <c r="U3563" i="1" s="1"/>
  <c r="S3716" i="1"/>
  <c r="U3716" i="1" s="1"/>
  <c r="S3227" i="1"/>
  <c r="U3227" i="1" s="1"/>
  <c r="S3230" i="1"/>
  <c r="U3230" i="1" s="1"/>
  <c r="S3760" i="1"/>
  <c r="U3760" i="1" s="1"/>
  <c r="S3466" i="1"/>
  <c r="U3466" i="1" s="1"/>
  <c r="S3548" i="1"/>
  <c r="U3548" i="1" s="1"/>
  <c r="S3383" i="1"/>
  <c r="U3383" i="1" s="1"/>
  <c r="S2715" i="1"/>
  <c r="U2715" i="1" s="1"/>
  <c r="S3544" i="1"/>
  <c r="U3544" i="1" s="1"/>
  <c r="S1295" i="1"/>
  <c r="U1295" i="1" s="1"/>
  <c r="S3188" i="1"/>
  <c r="U3188" i="1" s="1"/>
  <c r="S3340" i="1"/>
  <c r="U3340" i="1" s="1"/>
  <c r="S3216" i="1"/>
  <c r="U3216" i="1" s="1"/>
  <c r="S522" i="1"/>
  <c r="U522" i="1" s="1"/>
  <c r="S3839" i="1"/>
  <c r="U3839" i="1" s="1"/>
  <c r="S3220" i="1"/>
  <c r="U3220" i="1" s="1"/>
  <c r="S3269" i="1"/>
  <c r="U3269" i="1" s="1"/>
  <c r="S2931" i="1"/>
  <c r="U2931" i="1" s="1"/>
  <c r="S2984" i="1"/>
  <c r="U2984" i="1" s="1"/>
  <c r="S3474" i="1"/>
  <c r="U3474" i="1" s="1"/>
  <c r="S3725" i="1"/>
  <c r="U3725" i="1" s="1"/>
  <c r="S3661" i="1"/>
  <c r="U3661" i="1" s="1"/>
  <c r="S3226" i="1"/>
  <c r="U3226" i="1" s="1"/>
  <c r="S3307" i="1"/>
  <c r="U3307" i="1" s="1"/>
  <c r="S3528" i="1"/>
  <c r="U3528" i="1" s="1"/>
  <c r="S2976" i="1"/>
  <c r="U2976" i="1" s="1"/>
  <c r="S3551" i="1"/>
  <c r="U3551" i="1" s="1"/>
  <c r="S1297" i="1"/>
  <c r="U1297" i="1" s="1"/>
  <c r="S3356" i="1"/>
  <c r="U3356" i="1" s="1"/>
  <c r="S3550" i="1"/>
  <c r="U3550" i="1" s="1"/>
  <c r="S3403" i="1"/>
  <c r="U3403" i="1" s="1"/>
  <c r="S3553" i="1"/>
  <c r="U3553" i="1" s="1"/>
  <c r="S2804" i="1"/>
  <c r="U2804" i="1" s="1"/>
  <c r="S3255" i="1"/>
  <c r="U3255" i="1" s="1"/>
  <c r="S3628" i="1"/>
  <c r="U3628" i="1" s="1"/>
  <c r="S3158" i="1"/>
  <c r="U3158" i="1" s="1"/>
  <c r="S3288" i="1"/>
  <c r="U3288" i="1" s="1"/>
  <c r="S3784" i="1"/>
  <c r="U3784" i="1" s="1"/>
  <c r="S3300" i="1"/>
  <c r="U3300" i="1" s="1"/>
  <c r="S3326" i="1"/>
  <c r="U3326" i="1" s="1"/>
  <c r="S3344" i="1"/>
  <c r="U3344" i="1" s="1"/>
  <c r="S3272" i="1"/>
  <c r="U3272" i="1" s="1"/>
  <c r="S1287" i="1"/>
  <c r="U1287" i="1" s="1"/>
  <c r="S2711" i="1"/>
  <c r="U2711" i="1" s="1"/>
  <c r="S3286" i="1"/>
  <c r="U3286" i="1" s="1"/>
  <c r="S3526" i="1"/>
  <c r="U3526" i="1" s="1"/>
  <c r="S3252" i="1"/>
  <c r="U3252" i="1" s="1"/>
  <c r="S3162" i="1"/>
  <c r="U3162" i="1" s="1"/>
  <c r="S3674" i="1"/>
  <c r="U3674" i="1" s="1"/>
  <c r="S3324" i="1"/>
  <c r="U3324" i="1" s="1"/>
  <c r="S3271" i="1"/>
  <c r="U3271" i="1" s="1"/>
  <c r="S3715" i="1"/>
  <c r="U3715" i="1" s="1"/>
  <c r="S3508" i="1"/>
  <c r="U3508" i="1" s="1"/>
  <c r="S3346" i="1"/>
  <c r="U3346" i="1" s="1"/>
  <c r="S3688" i="1"/>
  <c r="U3688" i="1" s="1"/>
  <c r="S3664" i="1"/>
  <c r="U3664" i="1" s="1"/>
  <c r="S3365" i="1"/>
  <c r="U3365" i="1" s="1"/>
  <c r="S2981" i="1"/>
  <c r="U2981" i="1" s="1"/>
  <c r="S3358" i="1"/>
  <c r="U3358" i="1" s="1"/>
  <c r="S2800" i="1"/>
  <c r="U2800" i="1" s="1"/>
  <c r="S3362" i="1"/>
  <c r="U3362" i="1" s="1"/>
  <c r="S3328" i="1"/>
  <c r="U3328" i="1" s="1"/>
  <c r="S2940" i="1"/>
  <c r="U2940" i="1" s="1"/>
  <c r="S3521" i="1"/>
  <c r="U3521" i="1" s="1"/>
  <c r="S3577" i="1"/>
  <c r="U3577" i="1" s="1"/>
  <c r="S3276" i="1"/>
  <c r="U3276" i="1" s="1"/>
  <c r="S3256" i="1"/>
  <c r="U3256" i="1" s="1"/>
  <c r="S3841" i="1"/>
  <c r="U3841" i="1" s="1"/>
  <c r="S3811" i="1"/>
  <c r="U3811" i="1" s="1"/>
  <c r="S3329" i="1"/>
  <c r="U3329" i="1" s="1"/>
  <c r="S3453" i="1"/>
  <c r="U3453" i="1" s="1"/>
  <c r="S3513" i="1"/>
  <c r="U3513" i="1" s="1"/>
  <c r="S3005" i="1"/>
  <c r="U3005" i="1" s="1"/>
  <c r="S2791" i="1"/>
  <c r="U2791" i="1" s="1"/>
  <c r="S3010" i="1"/>
  <c r="U3010" i="1" s="1"/>
  <c r="S3530" i="1"/>
  <c r="U3530" i="1" s="1"/>
  <c r="S3423" i="1"/>
  <c r="U3423" i="1" s="1"/>
  <c r="S3176" i="1"/>
  <c r="U3176" i="1" s="1"/>
  <c r="S3758" i="1"/>
  <c r="U3758" i="1" s="1"/>
  <c r="S3353" i="1"/>
  <c r="U3353" i="1" s="1"/>
  <c r="S3379" i="1"/>
  <c r="U3379" i="1" s="1"/>
  <c r="S3762" i="1"/>
  <c r="U3762" i="1" s="1"/>
  <c r="S3159" i="1"/>
  <c r="U3159" i="1" s="1"/>
  <c r="S3359" i="1"/>
  <c r="U3359" i="1" s="1"/>
  <c r="S3439" i="1"/>
  <c r="U3439" i="1" s="1"/>
  <c r="S3322" i="1"/>
  <c r="U3322" i="1" s="1"/>
  <c r="S1286" i="1"/>
  <c r="U1286" i="1" s="1"/>
  <c r="S3469" i="1"/>
  <c r="U3469" i="1" s="1"/>
  <c r="S3476" i="1"/>
  <c r="U3476" i="1" s="1"/>
  <c r="S3620" i="1"/>
  <c r="U3620" i="1" s="1"/>
  <c r="S3152" i="1"/>
  <c r="U3152" i="1" s="1"/>
  <c r="S3815" i="1"/>
  <c r="U3815" i="1" s="1"/>
  <c r="S2932" i="1"/>
  <c r="U2932" i="1" s="1"/>
  <c r="S2937" i="1"/>
  <c r="U2937" i="1" s="1"/>
  <c r="S3184" i="1"/>
  <c r="U3184" i="1" s="1"/>
  <c r="S3024" i="1"/>
  <c r="U3024" i="1" s="1"/>
  <c r="S3420" i="1"/>
  <c r="U3420" i="1" s="1"/>
  <c r="S3673" i="1"/>
  <c r="U3673" i="1" s="1"/>
  <c r="S529" i="1"/>
  <c r="U529" i="1" s="1"/>
  <c r="S3222" i="1"/>
  <c r="U3222" i="1" s="1"/>
  <c r="S3840" i="1"/>
  <c r="U3840" i="1" s="1"/>
  <c r="S3723" i="1"/>
  <c r="U3723" i="1" s="1"/>
  <c r="S3701" i="1"/>
  <c r="U3701" i="1" s="1"/>
  <c r="S3616" i="1"/>
  <c r="U3616" i="1" s="1"/>
  <c r="S3250" i="1"/>
  <c r="U3250" i="1" s="1"/>
  <c r="S3239" i="1"/>
  <c r="U3239" i="1" s="1"/>
  <c r="S3719" i="1"/>
  <c r="U3719" i="1" s="1"/>
  <c r="S3522" i="1"/>
  <c r="U3522" i="1" s="1"/>
  <c r="S3729" i="1"/>
  <c r="U3729" i="1" s="1"/>
  <c r="S3384" i="1"/>
  <c r="U3384" i="1" s="1"/>
  <c r="S2713" i="1"/>
  <c r="U2713" i="1" s="1"/>
  <c r="S3020" i="1"/>
  <c r="U3020" i="1" s="1"/>
  <c r="S3456" i="1"/>
  <c r="U3456" i="1" s="1"/>
  <c r="S2966" i="1"/>
  <c r="U2966" i="1" s="1"/>
  <c r="S3660" i="1"/>
  <c r="U3660" i="1" s="1"/>
  <c r="S3503" i="1"/>
  <c r="U3503" i="1" s="1"/>
  <c r="S3457" i="1"/>
  <c r="U3457" i="1" s="1"/>
  <c r="S541" i="1"/>
  <c r="U541" i="1" s="1"/>
  <c r="S3487" i="1"/>
  <c r="U3487" i="1" s="1"/>
  <c r="S3238" i="1"/>
  <c r="U3238" i="1" s="1"/>
  <c r="S3022" i="1"/>
  <c r="U3022" i="1" s="1"/>
  <c r="S3242" i="1"/>
  <c r="U3242" i="1" s="1"/>
  <c r="S3512" i="1"/>
  <c r="U3512" i="1" s="1"/>
  <c r="S3655" i="1"/>
  <c r="U3655" i="1" s="1"/>
  <c r="S3566" i="1"/>
  <c r="U3566" i="1" s="1"/>
  <c r="S3040" i="1"/>
  <c r="U3040" i="1" s="1"/>
  <c r="S3590" i="1"/>
  <c r="U3590" i="1" s="1"/>
  <c r="S3571" i="1"/>
  <c r="U3571" i="1" s="1"/>
  <c r="S3558" i="1"/>
  <c r="U3558" i="1" s="1"/>
  <c r="S3263" i="1"/>
  <c r="U3263" i="1" s="1"/>
  <c r="S3752" i="1"/>
  <c r="U3752" i="1" s="1"/>
  <c r="S1290" i="1"/>
  <c r="U1290" i="1" s="1"/>
  <c r="S3402" i="1"/>
  <c r="U3402" i="1" s="1"/>
  <c r="S3153" i="1"/>
  <c r="U3153" i="1" s="1"/>
  <c r="S3547" i="1"/>
  <c r="U3547" i="1" s="1"/>
  <c r="S3236" i="1"/>
  <c r="U3236" i="1" s="1"/>
  <c r="S3650" i="1"/>
  <c r="U3650" i="1" s="1"/>
  <c r="S2830" i="1"/>
  <c r="U2830" i="1" s="1"/>
  <c r="S2986" i="1"/>
  <c r="U2986" i="1" s="1"/>
  <c r="S3217" i="1"/>
  <c r="U3217" i="1" s="1"/>
  <c r="S3703" i="1"/>
  <c r="U3703" i="1" s="1"/>
  <c r="S3337" i="1"/>
  <c r="U3337" i="1" s="1"/>
  <c r="S3408" i="1"/>
  <c r="U3408" i="1" s="1"/>
  <c r="S2995" i="1"/>
  <c r="U2995" i="1" s="1"/>
  <c r="S3350" i="1"/>
  <c r="U3350" i="1" s="1"/>
  <c r="S3789" i="1"/>
  <c r="U3789" i="1" s="1"/>
  <c r="S3277" i="1"/>
  <c r="U3277" i="1" s="1"/>
  <c r="S2813" i="1"/>
  <c r="U2813" i="1" s="1"/>
  <c r="S3290" i="1"/>
  <c r="U3290" i="1" s="1"/>
  <c r="S3435" i="1"/>
  <c r="U3435" i="1" s="1"/>
  <c r="S3777" i="1"/>
  <c r="U3777" i="1" s="1"/>
  <c r="S3375" i="1"/>
  <c r="U3375" i="1" s="1"/>
  <c r="S3689" i="1"/>
  <c r="U3689" i="1" s="1"/>
  <c r="S2810" i="1"/>
  <c r="U2810" i="1" s="1"/>
  <c r="S535" i="1"/>
  <c r="U535" i="1" s="1"/>
  <c r="S3831" i="1"/>
  <c r="U3831" i="1" s="1"/>
  <c r="S2973" i="1"/>
  <c r="U2973" i="1" s="1"/>
  <c r="S3697" i="1"/>
  <c r="U3697" i="1" s="1"/>
  <c r="S2977" i="1"/>
  <c r="U2977" i="1" s="1"/>
  <c r="S3215" i="1"/>
  <c r="U3215" i="1" s="1"/>
  <c r="S3221" i="1"/>
  <c r="U3221" i="1" s="1"/>
  <c r="S3624" i="1"/>
  <c r="U3624" i="1" s="1"/>
  <c r="S3318" i="1"/>
  <c r="U3318" i="1" s="1"/>
  <c r="S3312" i="1"/>
  <c r="U3312" i="1" s="1"/>
  <c r="S3299" i="1"/>
  <c r="U3299" i="1" s="1"/>
  <c r="S3592" i="1"/>
  <c r="U3592" i="1" s="1"/>
  <c r="S3604" i="1"/>
  <c r="U3604" i="1" s="1"/>
  <c r="S3218" i="1"/>
  <c r="U3218" i="1" s="1"/>
  <c r="S3314" i="1"/>
  <c r="U3314" i="1" s="1"/>
  <c r="S3559" i="1"/>
  <c r="U3559" i="1" s="1"/>
  <c r="S3580" i="1"/>
  <c r="U3580" i="1" s="1"/>
  <c r="S3378" i="1"/>
  <c r="U3378" i="1" s="1"/>
  <c r="S3386" i="1"/>
  <c r="U3386" i="1" s="1"/>
  <c r="S3817" i="1"/>
  <c r="U3817" i="1" s="1"/>
  <c r="S3419" i="1"/>
  <c r="U3419" i="1" s="1"/>
  <c r="S527" i="1"/>
  <c r="U527" i="1" s="1"/>
  <c r="S2992" i="1"/>
  <c r="U2992" i="1" s="1"/>
  <c r="S3519" i="1"/>
  <c r="U3519" i="1" s="1"/>
  <c r="S2832" i="1"/>
  <c r="U2832" i="1" s="1"/>
  <c r="S3518" i="1"/>
  <c r="U3518" i="1" s="1"/>
  <c r="S3830" i="1"/>
  <c r="U3830" i="1" s="1"/>
  <c r="S3377" i="1"/>
  <c r="U3377" i="1" s="1"/>
  <c r="S3557" i="1"/>
  <c r="U3557" i="1" s="1"/>
  <c r="S3763" i="1"/>
  <c r="U3763" i="1" s="1"/>
  <c r="S3475" i="1"/>
  <c r="U3475" i="1" s="1"/>
  <c r="S3676" i="1"/>
  <c r="U3676" i="1" s="1"/>
  <c r="S3387" i="1"/>
  <c r="U3387" i="1" s="1"/>
  <c r="S533" i="1"/>
  <c r="U533" i="1" s="1"/>
  <c r="S3506" i="1"/>
  <c r="U3506" i="1" s="1"/>
  <c r="S3532" i="1"/>
  <c r="U3532" i="1" s="1"/>
  <c r="S3343" i="1"/>
  <c r="U3343" i="1" s="1"/>
  <c r="S3405" i="1"/>
  <c r="U3405" i="1" s="1"/>
  <c r="S3414" i="1"/>
  <c r="U3414" i="1" s="1"/>
  <c r="S3546" i="1"/>
  <c r="U3546" i="1" s="1"/>
  <c r="S3772" i="1"/>
  <c r="U3772" i="1" s="1"/>
  <c r="S3776" i="1"/>
  <c r="U3776" i="1" s="1"/>
  <c r="S3433" i="1"/>
  <c r="U3433" i="1" s="1"/>
  <c r="S2924" i="1"/>
  <c r="U2924" i="1" s="1"/>
  <c r="S3289" i="1"/>
  <c r="U3289" i="1" s="1"/>
  <c r="S3771" i="1"/>
  <c r="U3771" i="1" s="1"/>
  <c r="S3334" i="1"/>
  <c r="U3334" i="1" s="1"/>
  <c r="S3629" i="1"/>
  <c r="U3629" i="1" s="1"/>
  <c r="S3765" i="1"/>
  <c r="U3765" i="1" s="1"/>
  <c r="S3447" i="1"/>
  <c r="U3447" i="1" s="1"/>
  <c r="S2824" i="1"/>
  <c r="U2824" i="1" s="1"/>
  <c r="S3002" i="1"/>
  <c r="U3002" i="1" s="1"/>
  <c r="S3615" i="1"/>
  <c r="U3615" i="1" s="1"/>
  <c r="S3514" i="1"/>
  <c r="U3514" i="1" s="1"/>
  <c r="S3574" i="1"/>
  <c r="U3574" i="1" s="1"/>
  <c r="S3766" i="1"/>
  <c r="U3766" i="1" s="1"/>
  <c r="S3033" i="1"/>
  <c r="U3033" i="1" s="1"/>
  <c r="S3429" i="1"/>
  <c r="U3429" i="1" s="1"/>
  <c r="S3495" i="1"/>
  <c r="U3495" i="1" s="1"/>
  <c r="S1304" i="1"/>
  <c r="U1304" i="1" s="1"/>
  <c r="S3187" i="1"/>
  <c r="U3187" i="1" s="1"/>
  <c r="S3394" i="1"/>
  <c r="U3394" i="1" s="1"/>
  <c r="S3810" i="1"/>
  <c r="U3810" i="1" s="1"/>
  <c r="S2930" i="1"/>
  <c r="U2930" i="1" s="1"/>
  <c r="S3524" i="1"/>
  <c r="U3524" i="1" s="1"/>
  <c r="S2839" i="1"/>
  <c r="U2839" i="1" s="1"/>
  <c r="S3554" i="1"/>
  <c r="U3554" i="1" s="1"/>
  <c r="S2990" i="1"/>
  <c r="U2990" i="1" s="1"/>
  <c r="S3581" i="1"/>
  <c r="U3581" i="1" s="1"/>
  <c r="S3583" i="1"/>
  <c r="U3583" i="1" s="1"/>
  <c r="S3668" i="1"/>
  <c r="U3668" i="1" s="1"/>
  <c r="S3444" i="1"/>
  <c r="U3444" i="1" s="1"/>
  <c r="S3496" i="1"/>
  <c r="U3496" i="1" s="1"/>
  <c r="S2925" i="1"/>
  <c r="U2925" i="1" s="1"/>
  <c r="S3610" i="1"/>
  <c r="U3610" i="1" s="1"/>
  <c r="S3652" i="1"/>
  <c r="U3652" i="1" s="1"/>
  <c r="S2823" i="1"/>
  <c r="U2823" i="1" s="1"/>
  <c r="S3338" i="1"/>
  <c r="U3338" i="1" s="1"/>
  <c r="S3417" i="1"/>
  <c r="U3417" i="1" s="1"/>
  <c r="S3578" i="1"/>
  <c r="U3578" i="1" s="1"/>
  <c r="S3662" i="1"/>
  <c r="U3662" i="1" s="1"/>
  <c r="S3799" i="1"/>
  <c r="U3799" i="1" s="1"/>
  <c r="S3939" i="1"/>
  <c r="U3939" i="1" s="1"/>
  <c r="S3975" i="1"/>
  <c r="U3975" i="1" s="1"/>
  <c r="S3146" i="1"/>
  <c r="U3146" i="1" s="1"/>
  <c r="S4108" i="1"/>
  <c r="U4108" i="1" s="1"/>
  <c r="S4024" i="1"/>
  <c r="U4024" i="1" s="1"/>
  <c r="S3125" i="1"/>
  <c r="U3125" i="1" s="1"/>
  <c r="S3908" i="1"/>
  <c r="U3908" i="1" s="1"/>
  <c r="S3064" i="1"/>
  <c r="U3064" i="1" s="1"/>
  <c r="S3190" i="1"/>
  <c r="U3190" i="1" s="1"/>
  <c r="S2902" i="1"/>
  <c r="U2902" i="1" s="1"/>
  <c r="S2917" i="1"/>
  <c r="U2917" i="1" s="1"/>
  <c r="S4069" i="1"/>
  <c r="U4069" i="1" s="1"/>
  <c r="S4041" i="1"/>
  <c r="U4041" i="1" s="1"/>
  <c r="S3073" i="1"/>
  <c r="U3073" i="1" s="1"/>
  <c r="S3795" i="1"/>
  <c r="U3795" i="1" s="1"/>
  <c r="S2957" i="1"/>
  <c r="U2957" i="1" s="1"/>
  <c r="S3197" i="1"/>
  <c r="U3197" i="1" s="1"/>
  <c r="S3124" i="1"/>
  <c r="U3124" i="1" s="1"/>
  <c r="S3118" i="1"/>
  <c r="U3118" i="1" s="1"/>
  <c r="S4000" i="1"/>
  <c r="U4000" i="1" s="1"/>
  <c r="S3204" i="1"/>
  <c r="U3204" i="1" s="1"/>
  <c r="S4058" i="1"/>
  <c r="U4058" i="1" s="1"/>
  <c r="S3878" i="1"/>
  <c r="U3878" i="1" s="1"/>
  <c r="S3201" i="1"/>
  <c r="U3201" i="1" s="1"/>
  <c r="S3143" i="1"/>
  <c r="U3143" i="1" s="1"/>
  <c r="S3633" i="1"/>
  <c r="U3633" i="1" s="1"/>
  <c r="S2857" i="1"/>
  <c r="U2857" i="1" s="1"/>
  <c r="S3904" i="1"/>
  <c r="U3904" i="1" s="1"/>
  <c r="S3978" i="1"/>
  <c r="U3978" i="1" s="1"/>
  <c r="S4038" i="1"/>
  <c r="U4038" i="1" s="1"/>
  <c r="S3209" i="1"/>
  <c r="U3209" i="1" s="1"/>
  <c r="S2703" i="1"/>
  <c r="U2703" i="1" s="1"/>
  <c r="S3937" i="1"/>
  <c r="U3937" i="1" s="1"/>
  <c r="S3107" i="1"/>
  <c r="U3107" i="1" s="1"/>
  <c r="S2870" i="1"/>
  <c r="U2870" i="1" s="1"/>
  <c r="S2856" i="1"/>
  <c r="U2856" i="1" s="1"/>
  <c r="S3846" i="1"/>
  <c r="U3846" i="1" s="1"/>
  <c r="S3104" i="1"/>
  <c r="U3104" i="1" s="1"/>
  <c r="S2875" i="1"/>
  <c r="U2875" i="1" s="1"/>
  <c r="S2891" i="1"/>
  <c r="U2891" i="1" s="1"/>
  <c r="S4003" i="1"/>
  <c r="U4003" i="1" s="1"/>
  <c r="S3989" i="1"/>
  <c r="U3989" i="1" s="1"/>
  <c r="S4054" i="1"/>
  <c r="U4054" i="1" s="1"/>
  <c r="S4046" i="1"/>
  <c r="U4046" i="1" s="1"/>
  <c r="S3913" i="1"/>
  <c r="U3913" i="1" s="1"/>
  <c r="S4037" i="1"/>
  <c r="U4037" i="1" s="1"/>
  <c r="S4096" i="1"/>
  <c r="U4096" i="1" s="1"/>
  <c r="S2913" i="1"/>
  <c r="U2913" i="1" s="1"/>
  <c r="S3637" i="1"/>
  <c r="U3637" i="1" s="1"/>
  <c r="S3916" i="1"/>
  <c r="U3916" i="1" s="1"/>
  <c r="S3945" i="1"/>
  <c r="U3945" i="1" s="1"/>
  <c r="S3635" i="1"/>
  <c r="U3635" i="1" s="1"/>
  <c r="S3997" i="1"/>
  <c r="U3997" i="1" s="1"/>
  <c r="S3985" i="1"/>
  <c r="U3985" i="1" s="1"/>
  <c r="S2704" i="1"/>
  <c r="U2704" i="1" s="1"/>
  <c r="S4071" i="1"/>
  <c r="U4071" i="1" s="1"/>
  <c r="S3853" i="1"/>
  <c r="U3853" i="1" s="1"/>
  <c r="S2884" i="1"/>
  <c r="U2884" i="1" s="1"/>
  <c r="S3900" i="1"/>
  <c r="U3900" i="1" s="1"/>
  <c r="S3893" i="1"/>
  <c r="U3893" i="1" s="1"/>
  <c r="S2887" i="1"/>
  <c r="U2887" i="1" s="1"/>
  <c r="S3960" i="1"/>
  <c r="U3960" i="1" s="1"/>
  <c r="S3987" i="1"/>
  <c r="U3987" i="1" s="1"/>
  <c r="S3976" i="1"/>
  <c r="U3976" i="1" s="1"/>
  <c r="S2863" i="1"/>
  <c r="U2863" i="1" s="1"/>
  <c r="S2847" i="1"/>
  <c r="U2847" i="1" s="1"/>
  <c r="S4042" i="1"/>
  <c r="U4042" i="1" s="1"/>
  <c r="S3639" i="1"/>
  <c r="U3639" i="1" s="1"/>
  <c r="S3809" i="1"/>
  <c r="U3809" i="1" s="1"/>
  <c r="S3106" i="1"/>
  <c r="U3106" i="1" s="1"/>
  <c r="S4077" i="1"/>
  <c r="U4077" i="1" s="1"/>
  <c r="S4112" i="1"/>
  <c r="U4112" i="1" s="1"/>
  <c r="S3736" i="1"/>
  <c r="U3736" i="1" s="1"/>
  <c r="S4030" i="1"/>
  <c r="U4030" i="1" s="1"/>
  <c r="S4104" i="1"/>
  <c r="U4104" i="1" s="1"/>
  <c r="S2920" i="1"/>
  <c r="U2920" i="1" s="1"/>
  <c r="S3890" i="1"/>
  <c r="U3890" i="1" s="1"/>
  <c r="S3867" i="1"/>
  <c r="U3867" i="1" s="1"/>
  <c r="S2922" i="1"/>
  <c r="U2922" i="1" s="1"/>
  <c r="S4076" i="1"/>
  <c r="U4076" i="1" s="1"/>
  <c r="S3113" i="1"/>
  <c r="U3113" i="1" s="1"/>
  <c r="S4035" i="1"/>
  <c r="U4035" i="1" s="1"/>
  <c r="S3111" i="1"/>
  <c r="U3111" i="1" s="1"/>
  <c r="S3205" i="1"/>
  <c r="U3205" i="1" s="1"/>
  <c r="S3961" i="1"/>
  <c r="U3961" i="1" s="1"/>
  <c r="S3957" i="1"/>
  <c r="U3957" i="1" s="1"/>
  <c r="S4012" i="1"/>
  <c r="U4012" i="1" s="1"/>
  <c r="S3969" i="1"/>
  <c r="U3969" i="1" s="1"/>
  <c r="S3053" i="1"/>
  <c r="U3053" i="1" s="1"/>
  <c r="S3091" i="1"/>
  <c r="U3091" i="1" s="1"/>
  <c r="S2882" i="1"/>
  <c r="U2882" i="1" s="1"/>
  <c r="S3095" i="1"/>
  <c r="U3095" i="1" s="1"/>
  <c r="S3136" i="1"/>
  <c r="U3136" i="1" s="1"/>
  <c r="S4059" i="1"/>
  <c r="U4059" i="1" s="1"/>
  <c r="S4055" i="1"/>
  <c r="U4055" i="1" s="1"/>
  <c r="S3844" i="1"/>
  <c r="U3844" i="1" s="1"/>
  <c r="S2919" i="1"/>
  <c r="U2919" i="1" s="1"/>
  <c r="S4085" i="1"/>
  <c r="U4085" i="1" s="1"/>
  <c r="S3895" i="1"/>
  <c r="U3895" i="1" s="1"/>
  <c r="S3739" i="1"/>
  <c r="U3739" i="1" s="1"/>
  <c r="S4106" i="1"/>
  <c r="U4106" i="1" s="1"/>
  <c r="S3845" i="1"/>
  <c r="U3845" i="1" s="1"/>
  <c r="S3974" i="1"/>
  <c r="U3974" i="1" s="1"/>
  <c r="S3137" i="1"/>
  <c r="U3137" i="1" s="1"/>
  <c r="S2898" i="1"/>
  <c r="U2898" i="1" s="1"/>
  <c r="S2944" i="1"/>
  <c r="U2944" i="1" s="1"/>
  <c r="S2869" i="1"/>
  <c r="U2869" i="1" s="1"/>
  <c r="S3741" i="1"/>
  <c r="U3741" i="1" s="1"/>
  <c r="S3993" i="1"/>
  <c r="U3993" i="1" s="1"/>
  <c r="S3634" i="1"/>
  <c r="U3634" i="1" s="1"/>
  <c r="S3984" i="1"/>
  <c r="U3984" i="1" s="1"/>
  <c r="S3109" i="1"/>
  <c r="U3109" i="1" s="1"/>
  <c r="S2859" i="1"/>
  <c r="U2859" i="1" s="1"/>
  <c r="S3805" i="1"/>
  <c r="U3805" i="1" s="1"/>
  <c r="S3065" i="1"/>
  <c r="U3065" i="1" s="1"/>
  <c r="S4066" i="1"/>
  <c r="U4066" i="1" s="1"/>
  <c r="S2885" i="1"/>
  <c r="U2885" i="1" s="1"/>
  <c r="S3982" i="1"/>
  <c r="U3982" i="1" s="1"/>
  <c r="S3740" i="1"/>
  <c r="U3740" i="1" s="1"/>
  <c r="S3742" i="1"/>
  <c r="U3742" i="1" s="1"/>
  <c r="S2907" i="1"/>
  <c r="U2907" i="1" s="1"/>
  <c r="S3862" i="1"/>
  <c r="U3862" i="1" s="1"/>
  <c r="S4050" i="1"/>
  <c r="U4050" i="1" s="1"/>
  <c r="S4057" i="1"/>
  <c r="U4057" i="1" s="1"/>
  <c r="S3899" i="1"/>
  <c r="U3899" i="1" s="1"/>
  <c r="S3099" i="1"/>
  <c r="U3099" i="1" s="1"/>
  <c r="S3892" i="1"/>
  <c r="U3892" i="1" s="1"/>
  <c r="S2958" i="1"/>
  <c r="U2958" i="1" s="1"/>
  <c r="S4022" i="1"/>
  <c r="U4022" i="1" s="1"/>
  <c r="S3998" i="1"/>
  <c r="U3998" i="1" s="1"/>
  <c r="S4001" i="1"/>
  <c r="U4001" i="1" s="1"/>
  <c r="S4072" i="1"/>
  <c r="U4072" i="1" s="1"/>
  <c r="S3646" i="1"/>
  <c r="U3646" i="1" s="1"/>
  <c r="S3850" i="1"/>
  <c r="U3850" i="1" s="1"/>
  <c r="S3856" i="1"/>
  <c r="U3856" i="1" s="1"/>
  <c r="S3849" i="1"/>
  <c r="U3849" i="1" s="1"/>
  <c r="S4032" i="1"/>
  <c r="U4032" i="1" s="1"/>
  <c r="S3093" i="1"/>
  <c r="U3093" i="1" s="1"/>
  <c r="S3951" i="1"/>
  <c r="U3951" i="1" s="1"/>
  <c r="S3935" i="1"/>
  <c r="U3935" i="1" s="1"/>
  <c r="S4083" i="1"/>
  <c r="U4083" i="1" s="1"/>
  <c r="S3133" i="1"/>
  <c r="U3133" i="1" s="1"/>
  <c r="S3734" i="1"/>
  <c r="U3734" i="1" s="1"/>
  <c r="S3909" i="1"/>
  <c r="U3909" i="1" s="1"/>
  <c r="S3926" i="1"/>
  <c r="U3926" i="1" s="1"/>
  <c r="S3102" i="1"/>
  <c r="U3102" i="1" s="1"/>
  <c r="S3078" i="1"/>
  <c r="U3078" i="1" s="1"/>
  <c r="S3872" i="1"/>
  <c r="U3872" i="1" s="1"/>
  <c r="S2872" i="1"/>
  <c r="U2872" i="1" s="1"/>
  <c r="S3967" i="1"/>
  <c r="U3967" i="1" s="1"/>
  <c r="S3071" i="1"/>
  <c r="U3071" i="1" s="1"/>
  <c r="S2914" i="1"/>
  <c r="U2914" i="1" s="1"/>
  <c r="S4018" i="1"/>
  <c r="U4018" i="1" s="1"/>
  <c r="S3101" i="1"/>
  <c r="U3101" i="1" s="1"/>
  <c r="S3737" i="1"/>
  <c r="U3737" i="1" s="1"/>
  <c r="S3882" i="1"/>
  <c r="U3882" i="1" s="1"/>
  <c r="S3930" i="1"/>
  <c r="U3930" i="1" s="1"/>
  <c r="S4093" i="1"/>
  <c r="U4093" i="1" s="1"/>
  <c r="S3869" i="1"/>
  <c r="U3869" i="1" s="1"/>
  <c r="S3191" i="1"/>
  <c r="U3191" i="1" s="1"/>
  <c r="S3940" i="1"/>
  <c r="U3940" i="1" s="1"/>
  <c r="S4040" i="1"/>
  <c r="U4040" i="1" s="1"/>
  <c r="S3925" i="1"/>
  <c r="U3925" i="1" s="1"/>
  <c r="S3103" i="1"/>
  <c r="U3103" i="1" s="1"/>
  <c r="S3068" i="1"/>
  <c r="U3068" i="1" s="1"/>
  <c r="S3195" i="1"/>
  <c r="U3195" i="1" s="1"/>
  <c r="S3086" i="1"/>
  <c r="U3086" i="1" s="1"/>
  <c r="S3907" i="1"/>
  <c r="U3907" i="1" s="1"/>
  <c r="S3199" i="1"/>
  <c r="U3199" i="1" s="1"/>
  <c r="S4098" i="1"/>
  <c r="U4098" i="1" s="1"/>
  <c r="S4039" i="1"/>
  <c r="U4039" i="1" s="1"/>
  <c r="S3066" i="1"/>
  <c r="U3066" i="1" s="1"/>
  <c r="S3733" i="1"/>
  <c r="U3733" i="1" s="1"/>
  <c r="S3936" i="1"/>
  <c r="U3936" i="1" s="1"/>
  <c r="S2879" i="1"/>
  <c r="U2879" i="1" s="1"/>
  <c r="S4090" i="1"/>
  <c r="U4090" i="1" s="1"/>
  <c r="S3980" i="1"/>
  <c r="U3980" i="1" s="1"/>
  <c r="S3898" i="1"/>
  <c r="U3898" i="1" s="1"/>
  <c r="S3970" i="1"/>
  <c r="U3970" i="1" s="1"/>
  <c r="S2707" i="1"/>
  <c r="U2707" i="1" s="1"/>
  <c r="S3148" i="1"/>
  <c r="U3148" i="1" s="1"/>
  <c r="S4005" i="1"/>
  <c r="U4005" i="1" s="1"/>
  <c r="S3915" i="1"/>
  <c r="U3915" i="1" s="1"/>
  <c r="S3732" i="1"/>
  <c r="U3732" i="1" s="1"/>
  <c r="S4105" i="1"/>
  <c r="U4105" i="1" s="1"/>
  <c r="S3747" i="1"/>
  <c r="U3747" i="1" s="1"/>
  <c r="S3927" i="1"/>
  <c r="U3927" i="1" s="1"/>
  <c r="S3988" i="1"/>
  <c r="U3988" i="1" s="1"/>
  <c r="S2908" i="1"/>
  <c r="U2908" i="1" s="1"/>
  <c r="S3730" i="1"/>
  <c r="U3730" i="1" s="1"/>
  <c r="S2894" i="1"/>
  <c r="U2894" i="1" s="1"/>
  <c r="S4079" i="1"/>
  <c r="U4079" i="1" s="1"/>
  <c r="S3843" i="1"/>
  <c r="U3843" i="1" s="1"/>
  <c r="S4020" i="1"/>
  <c r="U4020" i="1" s="1"/>
  <c r="S3910" i="1"/>
  <c r="U3910" i="1" s="1"/>
  <c r="S3077" i="1"/>
  <c r="U3077" i="1" s="1"/>
  <c r="S3803" i="1"/>
  <c r="U3803" i="1" s="1"/>
  <c r="S2921" i="1"/>
  <c r="U2921" i="1" s="1"/>
  <c r="S4048" i="1"/>
  <c r="U4048" i="1" s="1"/>
  <c r="S3924" i="1"/>
  <c r="U3924" i="1" s="1"/>
  <c r="S2954" i="1"/>
  <c r="U2954" i="1" s="1"/>
  <c r="S2918" i="1"/>
  <c r="U2918" i="1" s="1"/>
  <c r="S4013" i="1"/>
  <c r="U4013" i="1" s="1"/>
  <c r="S3971" i="1"/>
  <c r="U3971" i="1" s="1"/>
  <c r="S3731" i="1"/>
  <c r="U3731" i="1" s="1"/>
  <c r="S4029" i="1"/>
  <c r="U4029" i="1" s="1"/>
  <c r="S3851" i="1"/>
  <c r="U3851" i="1" s="1"/>
  <c r="S4107" i="1"/>
  <c r="U4107" i="1" s="1"/>
  <c r="S4034" i="1"/>
  <c r="U4034" i="1" s="1"/>
  <c r="S2862" i="1"/>
  <c r="U2862" i="1" s="1"/>
  <c r="S3640" i="1"/>
  <c r="U3640" i="1" s="1"/>
  <c r="S3986" i="1"/>
  <c r="U3986" i="1" s="1"/>
  <c r="S3966" i="1"/>
  <c r="U3966" i="1" s="1"/>
  <c r="S2706" i="1"/>
  <c r="U2706" i="1" s="1"/>
  <c r="S4010" i="1"/>
  <c r="U4010" i="1" s="1"/>
  <c r="S3649" i="1"/>
  <c r="U3649" i="1" s="1"/>
  <c r="S3642" i="1"/>
  <c r="U3642" i="1" s="1"/>
  <c r="S2846" i="1"/>
  <c r="U2846" i="1" s="1"/>
  <c r="S2876" i="1"/>
  <c r="U2876" i="1" s="1"/>
  <c r="S3994" i="1"/>
  <c r="U3994" i="1" s="1"/>
  <c r="S3141" i="1"/>
  <c r="U3141" i="1" s="1"/>
  <c r="S3922" i="1"/>
  <c r="U3922" i="1" s="1"/>
  <c r="S3902" i="1"/>
  <c r="U3902" i="1" s="1"/>
  <c r="S3859" i="1"/>
  <c r="U3859" i="1" s="1"/>
  <c r="S3092" i="1"/>
  <c r="U3092" i="1" s="1"/>
  <c r="S3863" i="1"/>
  <c r="U3863" i="1" s="1"/>
  <c r="S4027" i="1"/>
  <c r="U4027" i="1" s="1"/>
  <c r="S3897" i="1"/>
  <c r="U3897" i="1" s="1"/>
  <c r="S3883" i="1"/>
  <c r="U3883" i="1" s="1"/>
  <c r="S2906" i="1"/>
  <c r="U2906" i="1" s="1"/>
  <c r="S2888" i="1"/>
  <c r="U2888" i="1" s="1"/>
  <c r="S3879" i="1"/>
  <c r="U3879" i="1" s="1"/>
  <c r="S2858" i="1"/>
  <c r="U2858" i="1" s="1"/>
  <c r="S3648" i="1"/>
  <c r="U3648" i="1" s="1"/>
  <c r="S4091" i="1"/>
  <c r="U4091" i="1" s="1"/>
  <c r="S3114" i="1"/>
  <c r="U3114" i="1" s="1"/>
  <c r="S4088" i="1"/>
  <c r="U4088" i="1" s="1"/>
  <c r="S2873" i="1"/>
  <c r="U2873" i="1" s="1"/>
  <c r="S2897" i="1"/>
  <c r="U2897" i="1" s="1"/>
  <c r="S2899" i="1"/>
  <c r="U2899" i="1" s="1"/>
  <c r="S2949" i="1"/>
  <c r="U2949" i="1" s="1"/>
  <c r="S3636" i="1"/>
  <c r="U3636" i="1" s="1"/>
  <c r="S3115" i="1"/>
  <c r="U3115" i="1" s="1"/>
  <c r="S2900" i="1"/>
  <c r="U2900" i="1" s="1"/>
  <c r="S3992" i="1"/>
  <c r="U3992" i="1" s="1"/>
  <c r="S3128" i="1"/>
  <c r="U3128" i="1" s="1"/>
  <c r="S3108" i="1"/>
  <c r="U3108" i="1" s="1"/>
  <c r="S3983" i="1"/>
  <c r="U3983" i="1" s="1"/>
  <c r="S3193" i="1"/>
  <c r="U3193" i="1" s="1"/>
  <c r="S3801" i="1"/>
  <c r="U3801" i="1" s="1"/>
  <c r="S3802" i="1"/>
  <c r="U3802" i="1" s="1"/>
  <c r="S3098" i="1"/>
  <c r="U3098" i="1" s="1"/>
  <c r="S2852" i="1"/>
  <c r="U2852" i="1" s="1"/>
  <c r="S4011" i="1"/>
  <c r="U4011" i="1" s="1"/>
  <c r="S3852" i="1"/>
  <c r="U3852" i="1" s="1"/>
  <c r="S3132" i="1"/>
  <c r="U3132" i="1" s="1"/>
  <c r="S3100" i="1"/>
  <c r="U3100" i="1" s="1"/>
  <c r="S3896" i="1"/>
  <c r="U3896" i="1" s="1"/>
  <c r="S3871" i="1"/>
  <c r="U3871" i="1" s="1"/>
  <c r="S3207" i="1"/>
  <c r="U3207" i="1" s="1"/>
  <c r="S3949" i="1"/>
  <c r="U3949" i="1" s="1"/>
  <c r="S3072" i="1"/>
  <c r="U3072" i="1" s="1"/>
  <c r="S3139" i="1"/>
  <c r="U3139" i="1" s="1"/>
  <c r="S3791" i="1"/>
  <c r="U3791" i="1" s="1"/>
  <c r="S3948" i="1"/>
  <c r="U3948" i="1" s="1"/>
  <c r="S3964" i="1"/>
  <c r="U3964" i="1" s="1"/>
  <c r="S4092" i="1"/>
  <c r="U4092" i="1" s="1"/>
  <c r="S4113" i="1"/>
  <c r="U4113" i="1" s="1"/>
  <c r="S3912" i="1"/>
  <c r="U3912" i="1" s="1"/>
  <c r="S3061" i="1"/>
  <c r="U3061" i="1" s="1"/>
  <c r="S3117" i="1"/>
  <c r="U3117" i="1" s="1"/>
  <c r="S4062" i="1"/>
  <c r="U4062" i="1" s="1"/>
  <c r="S2910" i="1"/>
  <c r="U2910" i="1" s="1"/>
  <c r="S2893" i="1"/>
  <c r="U2893" i="1" s="1"/>
  <c r="S3848" i="1"/>
  <c r="U3848" i="1" s="1"/>
  <c r="S4097" i="1"/>
  <c r="U4097" i="1" s="1"/>
  <c r="S3873" i="1"/>
  <c r="U3873" i="1" s="1"/>
  <c r="S4060" i="1"/>
  <c r="U4060" i="1" s="1"/>
  <c r="S3069" i="1"/>
  <c r="U3069" i="1" s="1"/>
  <c r="S4061" i="1"/>
  <c r="U4061" i="1" s="1"/>
  <c r="S3857" i="1"/>
  <c r="U3857" i="1" s="1"/>
  <c r="S2951" i="1"/>
  <c r="U2951" i="1" s="1"/>
  <c r="S4064" i="1"/>
  <c r="U4064" i="1" s="1"/>
  <c r="S3087" i="1"/>
  <c r="U3087" i="1" s="1"/>
  <c r="S4095" i="1"/>
  <c r="U4095" i="1" s="1"/>
  <c r="S3748" i="1"/>
  <c r="U3748" i="1" s="1"/>
  <c r="S3931" i="1"/>
  <c r="U3931" i="1" s="1"/>
  <c r="S4049" i="1"/>
  <c r="U4049" i="1" s="1"/>
  <c r="S2953" i="1"/>
  <c r="U2953" i="1" s="1"/>
  <c r="S3644" i="1"/>
  <c r="U3644" i="1" s="1"/>
  <c r="S3990" i="1"/>
  <c r="U3990" i="1" s="1"/>
  <c r="S3847" i="1"/>
  <c r="U3847" i="1" s="1"/>
  <c r="S2880" i="1"/>
  <c r="U2880" i="1" s="1"/>
  <c r="S4109" i="1"/>
  <c r="U4109" i="1" s="1"/>
  <c r="S3744" i="1"/>
  <c r="U3744" i="1" s="1"/>
  <c r="S3860" i="1"/>
  <c r="U3860" i="1" s="1"/>
  <c r="S4084" i="1"/>
  <c r="U4084" i="1" s="1"/>
  <c r="S4110" i="1"/>
  <c r="U4110" i="1" s="1"/>
  <c r="S2854" i="1"/>
  <c r="U2854" i="1" s="1"/>
  <c r="S2959" i="1"/>
  <c r="U2959" i="1" s="1"/>
  <c r="S4004" i="1"/>
  <c r="U4004" i="1" s="1"/>
  <c r="S3981" i="1"/>
  <c r="U3981" i="1" s="1"/>
  <c r="S3921" i="1"/>
  <c r="U3921" i="1" s="1"/>
  <c r="S2861" i="1"/>
  <c r="U2861" i="1" s="1"/>
  <c r="S3889" i="1"/>
  <c r="U3889" i="1" s="1"/>
  <c r="S3797" i="1"/>
  <c r="U3797" i="1" s="1"/>
  <c r="S3144" i="1"/>
  <c r="U3144" i="1" s="1"/>
  <c r="S2866" i="1"/>
  <c r="U2866" i="1" s="1"/>
  <c r="S3962" i="1"/>
  <c r="U3962" i="1" s="1"/>
  <c r="S4036" i="1"/>
  <c r="U4036" i="1" s="1"/>
  <c r="S3891" i="1"/>
  <c r="U3891" i="1" s="1"/>
  <c r="S3800" i="1"/>
  <c r="U3800" i="1" s="1"/>
  <c r="S3979" i="1"/>
  <c r="U3979" i="1" s="1"/>
  <c r="S4065" i="1"/>
  <c r="U4065" i="1" s="1"/>
  <c r="S4007" i="1"/>
  <c r="U4007" i="1" s="1"/>
  <c r="S4015" i="1"/>
  <c r="U4015" i="1" s="1"/>
  <c r="S3901" i="1"/>
  <c r="U3901" i="1" s="1"/>
  <c r="S3203" i="1"/>
  <c r="U3203" i="1" s="1"/>
  <c r="S4026" i="1"/>
  <c r="U4026" i="1" s="1"/>
  <c r="S3866" i="1"/>
  <c r="U3866" i="1" s="1"/>
  <c r="S3094" i="1"/>
  <c r="U3094" i="1" s="1"/>
  <c r="S4101" i="1"/>
  <c r="U4101" i="1" s="1"/>
  <c r="S4075" i="1"/>
  <c r="U4075" i="1" s="1"/>
  <c r="S4019" i="1"/>
  <c r="U4019" i="1" s="1"/>
  <c r="S2892" i="1"/>
  <c r="U2892" i="1" s="1"/>
  <c r="S3194" i="1"/>
  <c r="U3194" i="1" s="1"/>
  <c r="S2946" i="1"/>
  <c r="U2946" i="1" s="1"/>
  <c r="S3796" i="1"/>
  <c r="U3796" i="1" s="1"/>
  <c r="S4070" i="1"/>
  <c r="U4070" i="1" s="1"/>
  <c r="S3749" i="1"/>
  <c r="U3749" i="1" s="1"/>
  <c r="S3929" i="1"/>
  <c r="U3929" i="1" s="1"/>
  <c r="S2843" i="1"/>
  <c r="U2843" i="1" s="1"/>
  <c r="S2851" i="1"/>
  <c r="U2851" i="1" s="1"/>
  <c r="S3973" i="1"/>
  <c r="U3973" i="1" s="1"/>
  <c r="S3142" i="1"/>
  <c r="U3142" i="1" s="1"/>
  <c r="S3943" i="1"/>
  <c r="U3943" i="1" s="1"/>
  <c r="S2868" i="1"/>
  <c r="U2868" i="1" s="1"/>
  <c r="S2871" i="1"/>
  <c r="U2871" i="1" s="1"/>
  <c r="S3081" i="1"/>
  <c r="U3081" i="1" s="1"/>
  <c r="S4023" i="1"/>
  <c r="U4023" i="1" s="1"/>
  <c r="S3903" i="1"/>
  <c r="U3903" i="1" s="1"/>
  <c r="S4021" i="1"/>
  <c r="U4021" i="1" s="1"/>
  <c r="S3131" i="1"/>
  <c r="U3131" i="1" s="1"/>
  <c r="S2903" i="1"/>
  <c r="U2903" i="1" s="1"/>
  <c r="S2905" i="1"/>
  <c r="U2905" i="1" s="1"/>
  <c r="S4067" i="1"/>
  <c r="U4067" i="1" s="1"/>
  <c r="S3790" i="1"/>
  <c r="U3790" i="1" s="1"/>
  <c r="S3123" i="1"/>
  <c r="U3123" i="1" s="1"/>
  <c r="S3738" i="1"/>
  <c r="U3738" i="1" s="1"/>
  <c r="S3089" i="1"/>
  <c r="U3089" i="1" s="1"/>
  <c r="S3952" i="1"/>
  <c r="U3952" i="1" s="1"/>
  <c r="S3968" i="1"/>
  <c r="U3968" i="1" s="1"/>
  <c r="S3868" i="1"/>
  <c r="U3868" i="1" s="1"/>
  <c r="S2895" i="1"/>
  <c r="U2895" i="1" s="1"/>
  <c r="S3079" i="1"/>
  <c r="U3079" i="1" s="1"/>
  <c r="S2864" i="1"/>
  <c r="U2864" i="1" s="1"/>
  <c r="S3963" i="1"/>
  <c r="U3963" i="1" s="1"/>
  <c r="S4043" i="1"/>
  <c r="U4043" i="1" s="1"/>
  <c r="S2886" i="1"/>
  <c r="U2886" i="1" s="1"/>
  <c r="S3055" i="1"/>
  <c r="U3055" i="1" s="1"/>
  <c r="S4074" i="1"/>
  <c r="U4074" i="1" s="1"/>
  <c r="S3200" i="1"/>
  <c r="U3200" i="1" s="1"/>
  <c r="S3097" i="1"/>
  <c r="U3097" i="1" s="1"/>
  <c r="S4086" i="1"/>
  <c r="U4086" i="1" s="1"/>
  <c r="S3917" i="1"/>
  <c r="U3917" i="1" s="1"/>
  <c r="S3120" i="1"/>
  <c r="U3120" i="1" s="1"/>
  <c r="S3928" i="1"/>
  <c r="U3928" i="1" s="1"/>
  <c r="S3919" i="1"/>
  <c r="U3919" i="1" s="1"/>
  <c r="S4087" i="1"/>
  <c r="U4087" i="1" s="1"/>
  <c r="S3085" i="1"/>
  <c r="U3085" i="1" s="1"/>
  <c r="S3794" i="1"/>
  <c r="U3794" i="1" s="1"/>
  <c r="S3105" i="1"/>
  <c r="U3105" i="1" s="1"/>
  <c r="S2881" i="1"/>
  <c r="U2881" i="1" s="1"/>
  <c r="S3088" i="1"/>
  <c r="U3088" i="1" s="1"/>
  <c r="S3947" i="1"/>
  <c r="U3947" i="1" s="1"/>
  <c r="S3996" i="1"/>
  <c r="U3996" i="1" s="1"/>
  <c r="S4009" i="1"/>
  <c r="U4009" i="1" s="1"/>
  <c r="S3911" i="1"/>
  <c r="U3911" i="1" s="1"/>
  <c r="S3942" i="1"/>
  <c r="U3942" i="1" s="1"/>
  <c r="S3083" i="1"/>
  <c r="U3083" i="1" s="1"/>
  <c r="S4044" i="1"/>
  <c r="U4044" i="1" s="1"/>
  <c r="S3920" i="1"/>
  <c r="U3920" i="1" s="1"/>
  <c r="S2850" i="1"/>
  <c r="U2850" i="1" s="1"/>
  <c r="S3854" i="1"/>
  <c r="U3854" i="1" s="1"/>
  <c r="S3870" i="1"/>
  <c r="U3870" i="1" s="1"/>
  <c r="S4006" i="1"/>
  <c r="U4006" i="1" s="1"/>
  <c r="S4115" i="1"/>
  <c r="U4115" i="1" s="1"/>
  <c r="S3090" i="1"/>
  <c r="U3090" i="1" s="1"/>
  <c r="S4068" i="1"/>
  <c r="U4068" i="1" s="1"/>
  <c r="S2889" i="1"/>
  <c r="U2889" i="1" s="1"/>
  <c r="S4081" i="1"/>
  <c r="U4081" i="1" s="1"/>
  <c r="S3062" i="1"/>
  <c r="U3062" i="1" s="1"/>
  <c r="S2955" i="1"/>
  <c r="U2955" i="1" s="1"/>
  <c r="S3054" i="1"/>
  <c r="U3054" i="1" s="1"/>
  <c r="S4002" i="1"/>
  <c r="U4002" i="1" s="1"/>
  <c r="S3080" i="1"/>
  <c r="U3080" i="1" s="1"/>
  <c r="S3941" i="1"/>
  <c r="U3941" i="1" s="1"/>
  <c r="S2948" i="1"/>
  <c r="U2948" i="1" s="1"/>
  <c r="S3119" i="1"/>
  <c r="U3119" i="1" s="1"/>
  <c r="S3647" i="1"/>
  <c r="U3647" i="1" s="1"/>
  <c r="S3954" i="1"/>
  <c r="U3954" i="1" s="1"/>
  <c r="S3076" i="1"/>
  <c r="U3076" i="1" s="1"/>
  <c r="S4051" i="1"/>
  <c r="U4051" i="1" s="1"/>
  <c r="S2909" i="1"/>
  <c r="U2909" i="1" s="1"/>
  <c r="S3972" i="1"/>
  <c r="U3972" i="1" s="1"/>
  <c r="S3070" i="1"/>
  <c r="U3070" i="1" s="1"/>
  <c r="S3808" i="1"/>
  <c r="U3808" i="1" s="1"/>
  <c r="S4052" i="1"/>
  <c r="U4052" i="1" s="1"/>
  <c r="S3198" i="1"/>
  <c r="U3198" i="1" s="1"/>
  <c r="S3880" i="1"/>
  <c r="U3880" i="1" s="1"/>
  <c r="S3110" i="1"/>
  <c r="U3110" i="1" s="1"/>
  <c r="S3121" i="1"/>
  <c r="U3121" i="1" s="1"/>
  <c r="S2865" i="1"/>
  <c r="U2865" i="1" s="1"/>
  <c r="S3112" i="1"/>
  <c r="U3112" i="1" s="1"/>
  <c r="S3067" i="1"/>
  <c r="U3067" i="1" s="1"/>
  <c r="S3861" i="1"/>
  <c r="U3861" i="1" s="1"/>
  <c r="S4114" i="1"/>
  <c r="U4114" i="1" s="1"/>
  <c r="S2877" i="1"/>
  <c r="U2877" i="1" s="1"/>
  <c r="S3134" i="1"/>
  <c r="U3134" i="1" s="1"/>
  <c r="S3632" i="1"/>
  <c r="U3632" i="1" s="1"/>
  <c r="S3906" i="1"/>
  <c r="U3906" i="1" s="1"/>
  <c r="S3855" i="1"/>
  <c r="U3855" i="1" s="1"/>
  <c r="S3096" i="1"/>
  <c r="U3096" i="1" s="1"/>
  <c r="S3959" i="1"/>
  <c r="U3959" i="1" s="1"/>
  <c r="S3075" i="1"/>
  <c r="U3075" i="1" s="1"/>
  <c r="S2915" i="1"/>
  <c r="U2915" i="1" s="1"/>
  <c r="S3858" i="1"/>
  <c r="U3858" i="1" s="1"/>
  <c r="S4047" i="1"/>
  <c r="U4047" i="1" s="1"/>
  <c r="S3082" i="1"/>
  <c r="U3082" i="1" s="1"/>
  <c r="S4094" i="1"/>
  <c r="U4094" i="1" s="1"/>
  <c r="S2904" i="1"/>
  <c r="U2904" i="1" s="1"/>
  <c r="S3060" i="1"/>
  <c r="U3060" i="1" s="1"/>
  <c r="S3074" i="1"/>
  <c r="U3074" i="1" s="1"/>
  <c r="S4017" i="1"/>
  <c r="U4017" i="1" s="1"/>
  <c r="S3864" i="1"/>
  <c r="U3864" i="1" s="1"/>
  <c r="S2911" i="1"/>
  <c r="U2911" i="1" s="1"/>
  <c r="S3122" i="1"/>
  <c r="U3122" i="1" s="1"/>
  <c r="S3934" i="1"/>
  <c r="U3934" i="1" s="1"/>
  <c r="S4008" i="1"/>
  <c r="U4008" i="1" s="1"/>
  <c r="S3914" i="1"/>
  <c r="U3914" i="1" s="1"/>
  <c r="S3995" i="1"/>
  <c r="U3995" i="1" s="1"/>
  <c r="S3057" i="1"/>
  <c r="U3057" i="1" s="1"/>
  <c r="S2950" i="1"/>
  <c r="U2950" i="1" s="1"/>
  <c r="S3798" i="1"/>
  <c r="U3798" i="1" s="1"/>
  <c r="S2943" i="1"/>
  <c r="U2943" i="1" s="1"/>
  <c r="S2916" i="1"/>
  <c r="U2916" i="1" s="1"/>
  <c r="S3641" i="1"/>
  <c r="U3641" i="1" s="1"/>
  <c r="S2912" i="1"/>
  <c r="U2912" i="1" s="1"/>
  <c r="S3126" i="1"/>
  <c r="U3126" i="1" s="1"/>
  <c r="S3807" i="1"/>
  <c r="U3807" i="1" s="1"/>
  <c r="S3202" i="1"/>
  <c r="U3202" i="1" s="1"/>
  <c r="S3953" i="1"/>
  <c r="U3953" i="1" s="1"/>
  <c r="S3631" i="1"/>
  <c r="U363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3140" i="1"/>
  <c r="U3140" i="1" s="1"/>
  <c r="S3145" i="1"/>
  <c r="U3145" i="1" s="1"/>
  <c r="S3147" i="1"/>
  <c r="U3147" i="1" s="1"/>
  <c r="S3735" i="1"/>
  <c r="U3735" i="1" s="1"/>
  <c r="S3743" i="1"/>
  <c r="U3743" i="1" s="1"/>
  <c r="S3745" i="1"/>
  <c r="U3745" i="1" s="1"/>
  <c r="S3746" i="1"/>
  <c r="U3746" i="1" s="1"/>
  <c r="S3865" i="1"/>
  <c r="U3865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92" i="1"/>
  <c r="U3792" i="1" s="1"/>
  <c r="S3793" i="1"/>
  <c r="U3793" i="1" s="1"/>
  <c r="S3804" i="1"/>
  <c r="U3804" i="1" s="1"/>
  <c r="S3806" i="1"/>
  <c r="U3806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547" i="1"/>
  <c r="U547" i="1" s="1"/>
  <c r="S589" i="1"/>
  <c r="U589" i="1" s="1"/>
  <c r="S2361" i="1"/>
  <c r="U2361" i="1" s="1"/>
  <c r="S2389" i="1"/>
  <c r="U2389" i="1" s="1"/>
  <c r="S622" i="1"/>
  <c r="U622" i="1" s="1"/>
  <c r="S2345" i="1"/>
  <c r="U2345" i="1" s="1"/>
  <c r="S610" i="1"/>
  <c r="U610" i="1" s="1"/>
  <c r="S594" i="1"/>
  <c r="U594" i="1" s="1"/>
  <c r="S2383" i="1"/>
  <c r="U2383" i="1" s="1"/>
  <c r="S558" i="1"/>
  <c r="U558" i="1" s="1"/>
  <c r="S590" i="1"/>
  <c r="U590" i="1" s="1"/>
  <c r="S2385" i="1"/>
  <c r="U2385" i="1" s="1"/>
  <c r="S572" i="1"/>
  <c r="U572" i="1" s="1"/>
  <c r="S553" i="1"/>
  <c r="U553" i="1" s="1"/>
  <c r="S600" i="1"/>
  <c r="U600" i="1" s="1"/>
  <c r="S631" i="1"/>
  <c r="U631" i="1" s="1"/>
  <c r="S2387" i="1"/>
  <c r="U2387" i="1" s="1"/>
  <c r="S628" i="1"/>
  <c r="U628" i="1" s="1"/>
  <c r="S615" i="1"/>
  <c r="U615" i="1" s="1"/>
  <c r="S602" i="1"/>
  <c r="U602" i="1" s="1"/>
  <c r="S2368" i="1"/>
  <c r="U2368" i="1" s="1"/>
  <c r="S629" i="1"/>
  <c r="U629" i="1" s="1"/>
  <c r="S623" i="1"/>
  <c r="U623" i="1" s="1"/>
  <c r="S2378" i="1"/>
  <c r="U2378" i="1" s="1"/>
  <c r="S633" i="1"/>
  <c r="U633" i="1" s="1"/>
  <c r="S559" i="1"/>
  <c r="U559" i="1" s="1"/>
  <c r="S577" i="1"/>
  <c r="U577" i="1" s="1"/>
  <c r="S556" i="1"/>
  <c r="U556" i="1" s="1"/>
  <c r="S2364" i="1"/>
  <c r="U2364" i="1" s="1"/>
  <c r="S2390" i="1"/>
  <c r="U2390" i="1" s="1"/>
  <c r="S2350" i="1"/>
  <c r="U2350" i="1" s="1"/>
  <c r="S597" i="1"/>
  <c r="U597" i="1" s="1"/>
  <c r="S573" i="1"/>
  <c r="U573" i="1" s="1"/>
  <c r="S561" i="1"/>
  <c r="U561" i="1" s="1"/>
  <c r="S2370" i="1"/>
  <c r="U2370" i="1" s="1"/>
  <c r="S2375" i="1"/>
  <c r="U2375" i="1" s="1"/>
  <c r="S2395" i="1"/>
  <c r="U2395" i="1" s="1"/>
  <c r="S635" i="1"/>
  <c r="U635" i="1" s="1"/>
  <c r="S570" i="1"/>
  <c r="U570" i="1" s="1"/>
  <c r="S2369" i="1"/>
  <c r="U2369" i="1" s="1"/>
  <c r="S605" i="1"/>
  <c r="U605" i="1" s="1"/>
  <c r="S575" i="1"/>
  <c r="U575" i="1" s="1"/>
  <c r="S624" i="1"/>
  <c r="U624" i="1" s="1"/>
  <c r="S2384" i="1"/>
  <c r="U2384" i="1" s="1"/>
  <c r="S545" i="1"/>
  <c r="U545" i="1" s="1"/>
  <c r="S581" i="1"/>
  <c r="U581" i="1" s="1"/>
  <c r="S565" i="1"/>
  <c r="U565" i="1" s="1"/>
  <c r="S593" i="1"/>
  <c r="U593" i="1" s="1"/>
  <c r="S2374" i="1"/>
  <c r="U2374" i="1" s="1"/>
  <c r="S2391" i="1"/>
  <c r="U2391" i="1" s="1"/>
  <c r="S563" i="1"/>
  <c r="U563" i="1" s="1"/>
  <c r="S2357" i="1"/>
  <c r="U2357" i="1" s="1"/>
  <c r="S548" i="1"/>
  <c r="U548" i="1" s="1"/>
  <c r="S543" i="1"/>
  <c r="U543" i="1" s="1"/>
  <c r="S2356" i="1"/>
  <c r="U2356" i="1" s="1"/>
  <c r="S2393" i="1"/>
  <c r="U2393" i="1" s="1"/>
  <c r="S592" i="1"/>
  <c r="U592" i="1" s="1"/>
  <c r="S603" i="1"/>
  <c r="U603" i="1" s="1"/>
  <c r="S555" i="1"/>
  <c r="U555" i="1" s="1"/>
  <c r="S2372" i="1"/>
  <c r="U2372" i="1" s="1"/>
  <c r="S571" i="1"/>
  <c r="U571" i="1" s="1"/>
  <c r="S576" i="1"/>
  <c r="U576" i="1" s="1"/>
  <c r="S619" i="1"/>
  <c r="U619" i="1" s="1"/>
  <c r="S2382" i="1"/>
  <c r="U2382" i="1" s="1"/>
  <c r="S595" i="1"/>
  <c r="U595" i="1" s="1"/>
  <c r="S607" i="1"/>
  <c r="U607" i="1" s="1"/>
  <c r="S601" i="1"/>
  <c r="U601" i="1" s="1"/>
  <c r="S2353" i="1"/>
  <c r="U2353" i="1" s="1"/>
  <c r="S2349" i="1"/>
  <c r="U2349" i="1" s="1"/>
  <c r="S588" i="1"/>
  <c r="U588" i="1" s="1"/>
  <c r="S596" i="1"/>
  <c r="U596" i="1" s="1"/>
  <c r="S2348" i="1"/>
  <c r="U2348" i="1" s="1"/>
  <c r="S579" i="1"/>
  <c r="U579" i="1" s="1"/>
  <c r="S599" i="1"/>
  <c r="U599" i="1" s="1"/>
  <c r="S608" i="1"/>
  <c r="U608" i="1" s="1"/>
  <c r="S632" i="1"/>
  <c r="U632" i="1" s="1"/>
  <c r="S2376" i="1"/>
  <c r="U2376" i="1" s="1"/>
  <c r="S2398" i="1"/>
  <c r="U2398" i="1" s="1"/>
  <c r="S550" i="1"/>
  <c r="U550" i="1" s="1"/>
  <c r="S552" i="1"/>
  <c r="U552" i="1" s="1"/>
  <c r="S551" i="1"/>
  <c r="U551" i="1" s="1"/>
  <c r="S586" i="1"/>
  <c r="U586" i="1" s="1"/>
  <c r="S611" i="1"/>
  <c r="U611" i="1" s="1"/>
  <c r="S562" i="1"/>
  <c r="U562" i="1" s="1"/>
  <c r="S638" i="1"/>
  <c r="U638" i="1" s="1"/>
  <c r="S546" i="1"/>
  <c r="U546" i="1" s="1"/>
  <c r="S598" i="1"/>
  <c r="U598" i="1" s="1"/>
  <c r="S640" i="1"/>
  <c r="U640" i="1" s="1"/>
  <c r="S580" i="1"/>
  <c r="U580" i="1" s="1"/>
  <c r="S637" i="1"/>
  <c r="U637" i="1" s="1"/>
  <c r="S2362" i="1"/>
  <c r="U2362" i="1" s="1"/>
  <c r="S2396" i="1"/>
  <c r="U2396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2346" i="1"/>
  <c r="U2346" i="1" s="1"/>
  <c r="S2386" i="1"/>
  <c r="U2386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1002" i="1"/>
  <c r="U1002" i="1" s="1"/>
  <c r="S650" i="1"/>
  <c r="U650" i="1" s="1"/>
  <c r="S671" i="1"/>
  <c r="U671" i="1" s="1"/>
  <c r="S1014" i="1"/>
  <c r="U1014" i="1" s="1"/>
  <c r="S1003" i="1"/>
  <c r="U1003" i="1" s="1"/>
  <c r="S971" i="1"/>
  <c r="U971" i="1" s="1"/>
  <c r="S1007" i="1"/>
  <c r="U1007" i="1" s="1"/>
  <c r="S1323" i="1"/>
  <c r="U1323" i="1" s="1"/>
  <c r="S1313" i="1"/>
  <c r="U1313" i="1" s="1"/>
  <c r="S980" i="1"/>
  <c r="U980" i="1" s="1"/>
  <c r="S673" i="1"/>
  <c r="U673" i="1" s="1"/>
  <c r="S1319" i="1"/>
  <c r="U1319" i="1" s="1"/>
  <c r="S689" i="1"/>
  <c r="U689" i="1" s="1"/>
  <c r="S700" i="1"/>
  <c r="U700" i="1" s="1"/>
  <c r="S996" i="1"/>
  <c r="U996" i="1" s="1"/>
  <c r="S690" i="1"/>
  <c r="U690" i="1" s="1"/>
  <c r="S1343" i="1"/>
  <c r="U1343" i="1" s="1"/>
  <c r="S1338" i="1"/>
  <c r="U1338" i="1" s="1"/>
  <c r="S1311" i="1"/>
  <c r="U1311" i="1" s="1"/>
  <c r="S963" i="1"/>
  <c r="U963" i="1" s="1"/>
  <c r="S691" i="1"/>
  <c r="U691" i="1" s="1"/>
  <c r="S1337" i="1"/>
  <c r="U1337" i="1" s="1"/>
  <c r="S981" i="1"/>
  <c r="U981" i="1" s="1"/>
  <c r="S1001" i="1"/>
  <c r="U1001" i="1" s="1"/>
  <c r="S703" i="1"/>
  <c r="U703" i="1" s="1"/>
  <c r="S1010" i="1"/>
  <c r="U1010" i="1" s="1"/>
  <c r="S653" i="1"/>
  <c r="U653" i="1" s="1"/>
  <c r="S1006" i="1"/>
  <c r="U1006" i="1" s="1"/>
  <c r="S1005" i="1"/>
  <c r="U1005" i="1" s="1"/>
  <c r="S1308" i="1"/>
  <c r="U1308" i="1" s="1"/>
  <c r="S715" i="1"/>
  <c r="U715" i="1" s="1"/>
  <c r="S707" i="1"/>
  <c r="U707" i="1" s="1"/>
  <c r="S1016" i="1"/>
  <c r="U1016" i="1" s="1"/>
  <c r="S659" i="1"/>
  <c r="U659" i="1" s="1"/>
  <c r="S1316" i="1"/>
  <c r="U1316" i="1" s="1"/>
  <c r="S957" i="1"/>
  <c r="U957" i="1" s="1"/>
  <c r="S669" i="1"/>
  <c r="U669" i="1" s="1"/>
  <c r="S686" i="1"/>
  <c r="U686" i="1" s="1"/>
  <c r="S1339" i="1"/>
  <c r="U1339" i="1" s="1"/>
  <c r="S1009" i="1"/>
  <c r="U1009" i="1" s="1"/>
  <c r="S645" i="1"/>
  <c r="U645" i="1" s="1"/>
  <c r="S985" i="1"/>
  <c r="U985" i="1" s="1"/>
  <c r="S1322" i="1"/>
  <c r="U1322" i="1" s="1"/>
  <c r="S972" i="1"/>
  <c r="U972" i="1" s="1"/>
  <c r="S1317" i="1"/>
  <c r="U1317" i="1" s="1"/>
  <c r="S989" i="1"/>
  <c r="U989" i="1" s="1"/>
  <c r="S1019" i="1"/>
  <c r="U1019" i="1" s="1"/>
  <c r="S978" i="1"/>
  <c r="U978" i="1" s="1"/>
  <c r="S953" i="1"/>
  <c r="U953" i="1" s="1"/>
  <c r="S1345" i="1"/>
  <c r="U1345" i="1" s="1"/>
  <c r="S1332" i="1"/>
  <c r="U1332" i="1" s="1"/>
  <c r="S667" i="1"/>
  <c r="U667" i="1" s="1"/>
  <c r="S947" i="1"/>
  <c r="U947" i="1" s="1"/>
  <c r="S974" i="1"/>
  <c r="U974" i="1" s="1"/>
  <c r="S1000" i="1"/>
  <c r="U1000" i="1" s="1"/>
  <c r="S1306" i="1"/>
  <c r="U1306" i="1" s="1"/>
  <c r="S643" i="1"/>
  <c r="U643" i="1" s="1"/>
  <c r="S682" i="1"/>
  <c r="U682" i="1" s="1"/>
  <c r="S661" i="1"/>
  <c r="U661" i="1" s="1"/>
  <c r="S962" i="1"/>
  <c r="U962" i="1" s="1"/>
  <c r="S1004" i="1"/>
  <c r="U1004" i="1" s="1"/>
  <c r="S644" i="1"/>
  <c r="U644" i="1" s="1"/>
  <c r="S679" i="1"/>
  <c r="U679" i="1" s="1"/>
  <c r="S1312" i="1"/>
  <c r="U1312" i="1" s="1"/>
  <c r="S1309" i="1"/>
  <c r="U1309" i="1" s="1"/>
  <c r="S649" i="1"/>
  <c r="U649" i="1" s="1"/>
  <c r="S704" i="1"/>
  <c r="U704" i="1" s="1"/>
  <c r="S658" i="1"/>
  <c r="U658" i="1" s="1"/>
  <c r="S701" i="1"/>
  <c r="U701" i="1" s="1"/>
  <c r="S706" i="1"/>
  <c r="U706" i="1" s="1"/>
  <c r="S705" i="1"/>
  <c r="U705" i="1" s="1"/>
  <c r="S695" i="1"/>
  <c r="U695" i="1" s="1"/>
  <c r="S709" i="1"/>
  <c r="U709" i="1" s="1"/>
  <c r="S994" i="1"/>
  <c r="U994" i="1" s="1"/>
  <c r="S1330" i="1"/>
  <c r="U1330" i="1" s="1"/>
  <c r="S717" i="1"/>
  <c r="U717" i="1" s="1"/>
  <c r="S961" i="1"/>
  <c r="U961" i="1" s="1"/>
  <c r="S988" i="1"/>
  <c r="U988" i="1" s="1"/>
  <c r="S942" i="1"/>
  <c r="U942" i="1" s="1"/>
  <c r="S660" i="1"/>
  <c r="U660" i="1" s="1"/>
  <c r="S977" i="1"/>
  <c r="U977" i="1" s="1"/>
  <c r="S654" i="1"/>
  <c r="U654" i="1" s="1"/>
  <c r="S1328" i="1"/>
  <c r="U1328" i="1" s="1"/>
  <c r="S1315" i="1"/>
  <c r="U1315" i="1" s="1"/>
  <c r="S1333" i="1"/>
  <c r="U1333" i="1" s="1"/>
  <c r="S665" i="1"/>
  <c r="U665" i="1" s="1"/>
  <c r="S1344" i="1"/>
  <c r="U1344" i="1" s="1"/>
  <c r="S713" i="1"/>
  <c r="U713" i="1" s="1"/>
  <c r="S954" i="1"/>
  <c r="U954" i="1" s="1"/>
  <c r="S685" i="1"/>
  <c r="U685" i="1" s="1"/>
  <c r="S1321" i="1"/>
  <c r="U1321" i="1" s="1"/>
  <c r="S1015" i="1"/>
  <c r="U1015" i="1" s="1"/>
  <c r="S655" i="1"/>
  <c r="U655" i="1" s="1"/>
  <c r="S681" i="1"/>
  <c r="U681" i="1" s="1"/>
  <c r="S976" i="1"/>
  <c r="U976" i="1" s="1"/>
  <c r="S697" i="1"/>
  <c r="U697" i="1" s="1"/>
  <c r="S1307" i="1"/>
  <c r="U1307" i="1" s="1"/>
  <c r="S1341" i="1"/>
  <c r="U1341" i="1" s="1"/>
  <c r="S995" i="1"/>
  <c r="U995" i="1" s="1"/>
  <c r="S956" i="1"/>
  <c r="U956" i="1" s="1"/>
  <c r="S1020" i="1"/>
  <c r="U1020" i="1" s="1"/>
  <c r="S672" i="1"/>
  <c r="U672" i="1" s="1"/>
  <c r="S662" i="1"/>
  <c r="U662" i="1" s="1"/>
  <c r="S696" i="1"/>
  <c r="U696" i="1" s="1"/>
  <c r="S987" i="1"/>
  <c r="U987" i="1" s="1"/>
  <c r="S997" i="1"/>
  <c r="U997" i="1" s="1"/>
  <c r="S716" i="1"/>
  <c r="U716" i="1" s="1"/>
  <c r="S719" i="1"/>
  <c r="U719" i="1" s="1"/>
  <c r="S979" i="1"/>
  <c r="U979" i="1" s="1"/>
  <c r="S1013" i="1"/>
  <c r="U1013" i="1" s="1"/>
  <c r="S1018" i="1"/>
  <c r="U1018" i="1" s="1"/>
  <c r="S646" i="1"/>
  <c r="U646" i="1" s="1"/>
  <c r="S692" i="1"/>
  <c r="U692" i="1" s="1"/>
  <c r="S946" i="1"/>
  <c r="U946" i="1" s="1"/>
  <c r="S675" i="1"/>
  <c r="U675" i="1" s="1"/>
  <c r="S1340" i="1"/>
  <c r="U1340" i="1" s="1"/>
  <c r="S680" i="1"/>
  <c r="U680" i="1" s="1"/>
  <c r="S1011" i="1"/>
  <c r="U1011" i="1" s="1"/>
  <c r="S678" i="1"/>
  <c r="U678" i="1" s="1"/>
  <c r="S1327" i="1"/>
  <c r="U1327" i="1" s="1"/>
  <c r="S950" i="1"/>
  <c r="U950" i="1" s="1"/>
  <c r="S968" i="1"/>
  <c r="U968" i="1" s="1"/>
  <c r="S952" i="1"/>
  <c r="U952" i="1" s="1"/>
  <c r="S948" i="1"/>
  <c r="U948" i="1" s="1"/>
  <c r="S687" i="1"/>
  <c r="U687" i="1" s="1"/>
  <c r="S1012" i="1"/>
  <c r="U1012" i="1" s="1"/>
  <c r="S1326" i="1"/>
  <c r="U1326" i="1" s="1"/>
  <c r="S1021" i="1"/>
  <c r="U1021" i="1" s="1"/>
  <c r="S991" i="1"/>
  <c r="U991" i="1" s="1"/>
  <c r="S960" i="1"/>
  <c r="U960" i="1" s="1"/>
  <c r="S1336" i="1"/>
  <c r="U1336" i="1" s="1"/>
  <c r="S975" i="1"/>
  <c r="U975" i="1" s="1"/>
  <c r="S958" i="1"/>
  <c r="U958" i="1" s="1"/>
  <c r="S642" i="1"/>
  <c r="U642" i="1" s="1"/>
  <c r="S674" i="1"/>
  <c r="U674" i="1" s="1"/>
  <c r="S967" i="1"/>
  <c r="U967" i="1" s="1"/>
  <c r="S982" i="1"/>
  <c r="U982" i="1" s="1"/>
  <c r="S1320" i="1"/>
  <c r="U1320" i="1" s="1"/>
  <c r="S1331" i="1"/>
  <c r="U1331" i="1" s="1"/>
  <c r="S973" i="1"/>
  <c r="U973" i="1" s="1"/>
  <c r="S718" i="1"/>
  <c r="U718" i="1" s="1"/>
  <c r="S969" i="1"/>
  <c r="U969" i="1" s="1"/>
  <c r="S657" i="1"/>
  <c r="U657" i="1" s="1"/>
  <c r="S651" i="1"/>
  <c r="U651" i="1" s="1"/>
  <c r="S965" i="1"/>
  <c r="U965" i="1" s="1"/>
  <c r="S944" i="1"/>
  <c r="U944" i="1" s="1"/>
  <c r="S1329" i="1"/>
  <c r="U1329" i="1" s="1"/>
  <c r="S1017" i="1"/>
  <c r="U1017" i="1" s="1"/>
  <c r="S648" i="1"/>
  <c r="U648" i="1" s="1"/>
  <c r="S664" i="1"/>
  <c r="U664" i="1" s="1"/>
  <c r="S951" i="1"/>
  <c r="U951" i="1" s="1"/>
  <c r="S943" i="1"/>
  <c r="U943" i="1" s="1"/>
  <c r="S986" i="1"/>
  <c r="U986" i="1" s="1"/>
  <c r="S652" i="1"/>
  <c r="U652" i="1" s="1"/>
  <c r="S677" i="1"/>
  <c r="U677" i="1" s="1"/>
  <c r="S959" i="1"/>
  <c r="U959" i="1" s="1"/>
  <c r="S656" i="1"/>
  <c r="U656" i="1" s="1"/>
  <c r="S666" i="1"/>
  <c r="U666" i="1" s="1"/>
  <c r="S711" i="1"/>
  <c r="U711" i="1" s="1"/>
  <c r="S966" i="1"/>
  <c r="U966" i="1" s="1"/>
  <c r="S993" i="1"/>
  <c r="U993" i="1" s="1"/>
  <c r="S1325" i="1"/>
  <c r="U1325" i="1" s="1"/>
  <c r="S1310" i="1"/>
  <c r="U1310" i="1" s="1"/>
  <c r="S1008" i="1"/>
  <c r="U1008" i="1" s="1"/>
  <c r="S1314" i="1"/>
  <c r="U1314" i="1" s="1"/>
  <c r="S670" i="1"/>
  <c r="U670" i="1" s="1"/>
  <c r="S970" i="1"/>
  <c r="U970" i="1" s="1"/>
  <c r="S1324" i="1"/>
  <c r="U1324" i="1" s="1"/>
  <c r="S714" i="1"/>
  <c r="U714" i="1" s="1"/>
  <c r="S693" i="1"/>
  <c r="U693" i="1" s="1"/>
  <c r="S955" i="1"/>
  <c r="U955" i="1" s="1"/>
  <c r="S945" i="1"/>
  <c r="U945" i="1" s="1"/>
  <c r="S710" i="1"/>
  <c r="U710" i="1" s="1"/>
  <c r="S647" i="1"/>
  <c r="U647" i="1" s="1"/>
  <c r="S720" i="1"/>
  <c r="U720" i="1" s="1"/>
  <c r="S699" i="1"/>
  <c r="U699" i="1" s="1"/>
  <c r="S721" i="1"/>
  <c r="U721" i="1" s="1"/>
  <c r="S964" i="1"/>
  <c r="U964" i="1" s="1"/>
  <c r="S684" i="1"/>
  <c r="U684" i="1" s="1"/>
  <c r="S702" i="1"/>
  <c r="U702" i="1" s="1"/>
  <c r="S992" i="1"/>
  <c r="U992" i="1" s="1"/>
  <c r="S998" i="1"/>
  <c r="U998" i="1" s="1"/>
  <c r="S663" i="1"/>
  <c r="U663" i="1" s="1"/>
  <c r="S999" i="1"/>
  <c r="U999" i="1" s="1"/>
  <c r="S676" i="1"/>
  <c r="U676" i="1" s="1"/>
  <c r="S694" i="1"/>
  <c r="U694" i="1" s="1"/>
  <c r="S983" i="1"/>
  <c r="U983" i="1" s="1"/>
  <c r="S668" i="1"/>
  <c r="U668" i="1" s="1"/>
  <c r="S683" i="1"/>
  <c r="U683" i="1" s="1"/>
  <c r="S698" i="1"/>
  <c r="U698" i="1" s="1"/>
  <c r="S984" i="1"/>
  <c r="U984" i="1" s="1"/>
  <c r="S1318" i="1"/>
  <c r="U1318" i="1" s="1"/>
  <c r="S688" i="1"/>
  <c r="U688" i="1" s="1"/>
  <c r="S708" i="1"/>
  <c r="U708" i="1" s="1"/>
  <c r="S712" i="1"/>
  <c r="U712" i="1" s="1"/>
  <c r="S949" i="1"/>
  <c r="U949" i="1" s="1"/>
  <c r="S990" i="1"/>
  <c r="U990" i="1" s="1"/>
  <c r="S1334" i="1"/>
  <c r="U1334" i="1" s="1"/>
  <c r="S1335" i="1"/>
  <c r="U1335" i="1" s="1"/>
  <c r="S1342" i="1"/>
  <c r="U1342" i="1" s="1"/>
  <c r="S2653" i="1"/>
  <c r="U2653" i="1" s="1"/>
  <c r="S2615" i="1"/>
  <c r="U2615" i="1" s="1"/>
  <c r="S2645" i="1"/>
  <c r="U2645" i="1" s="1"/>
  <c r="S2620" i="1"/>
  <c r="U2620" i="1" s="1"/>
  <c r="S2611" i="1"/>
  <c r="U2611" i="1" s="1"/>
  <c r="S2637" i="1"/>
  <c r="U2637" i="1" s="1"/>
  <c r="S2661" i="1"/>
  <c r="U2661" i="1" s="1"/>
  <c r="S2618" i="1"/>
  <c r="U2618" i="1" s="1"/>
  <c r="S2658" i="1"/>
  <c r="U2658" i="1" s="1"/>
  <c r="S2616" i="1"/>
  <c r="U2616" i="1" s="1"/>
  <c r="S2659" i="1"/>
  <c r="U2659" i="1" s="1"/>
  <c r="S2647" i="1"/>
  <c r="U2647" i="1" s="1"/>
  <c r="S2635" i="1"/>
  <c r="U2635" i="1" s="1"/>
  <c r="S2655" i="1"/>
  <c r="U2655" i="1" s="1"/>
  <c r="S2613" i="1"/>
  <c r="U2613" i="1" s="1"/>
  <c r="S2609" i="1"/>
  <c r="U2609" i="1" s="1"/>
  <c r="S2654" i="1"/>
  <c r="U2654" i="1" s="1"/>
  <c r="S2633" i="1"/>
  <c r="U2633" i="1" s="1"/>
  <c r="S2604" i="1"/>
  <c r="U2604" i="1" s="1"/>
  <c r="S2648" i="1"/>
  <c r="U2648" i="1" s="1"/>
  <c r="S2622" i="1"/>
  <c r="U2622" i="1" s="1"/>
  <c r="S2657" i="1"/>
  <c r="U2657" i="1" s="1"/>
  <c r="S2652" i="1"/>
  <c r="U2652" i="1" s="1"/>
  <c r="S2606" i="1"/>
  <c r="U2606" i="1" s="1"/>
  <c r="S2631" i="1"/>
  <c r="U2631" i="1" s="1"/>
  <c r="S2607" i="1"/>
  <c r="U2607" i="1" s="1"/>
  <c r="S2610" i="1"/>
  <c r="U2610" i="1" s="1"/>
  <c r="S2614" i="1"/>
  <c r="U2614" i="1" s="1"/>
  <c r="S2628" i="1"/>
  <c r="U2628" i="1" s="1"/>
  <c r="S2612" i="1"/>
  <c r="U2612" i="1" s="1"/>
  <c r="S2617" i="1"/>
  <c r="U2617" i="1" s="1"/>
  <c r="S2623" i="1"/>
  <c r="U2623" i="1" s="1"/>
  <c r="S2642" i="1"/>
  <c r="U2642" i="1" s="1"/>
  <c r="S2630" i="1"/>
  <c r="U2630" i="1" s="1"/>
  <c r="S2651" i="1"/>
  <c r="U2651" i="1" s="1"/>
  <c r="S2646" i="1"/>
  <c r="U2646" i="1" s="1"/>
  <c r="S2636" i="1"/>
  <c r="U2636" i="1" s="1"/>
  <c r="S2632" i="1"/>
  <c r="U2632" i="1" s="1"/>
  <c r="S2638" i="1"/>
  <c r="U2638" i="1" s="1"/>
  <c r="S2625" i="1"/>
  <c r="U2625" i="1" s="1"/>
  <c r="S2621" i="1"/>
  <c r="U2621" i="1" s="1"/>
  <c r="S2605" i="1"/>
  <c r="U2605" i="1" s="1"/>
  <c r="S2634" i="1"/>
  <c r="U2634" i="1" s="1"/>
  <c r="S2639" i="1"/>
  <c r="U2639" i="1" s="1"/>
  <c r="S2626" i="1"/>
  <c r="U2626" i="1" s="1"/>
  <c r="S2608" i="1"/>
  <c r="U2608" i="1" s="1"/>
  <c r="S2619" i="1"/>
  <c r="U2619" i="1" s="1"/>
  <c r="S2627" i="1"/>
  <c r="U2627" i="1" s="1"/>
  <c r="S2624" i="1"/>
  <c r="U2624" i="1" s="1"/>
  <c r="S2640" i="1"/>
  <c r="U2640" i="1" s="1"/>
  <c r="S2660" i="1"/>
  <c r="U2660" i="1" s="1"/>
  <c r="S2603" i="1"/>
  <c r="U2603" i="1" s="1"/>
  <c r="S2629" i="1"/>
  <c r="U2629" i="1" s="1"/>
  <c r="S2650" i="1"/>
  <c r="U2650" i="1" s="1"/>
  <c r="S2643" i="1"/>
  <c r="U2643" i="1" s="1"/>
  <c r="S2649" i="1"/>
  <c r="U2649" i="1" s="1"/>
  <c r="S2641" i="1"/>
  <c r="U2641" i="1" s="1"/>
  <c r="S2656" i="1"/>
  <c r="U2656" i="1" s="1"/>
  <c r="S2662" i="1"/>
  <c r="U2662" i="1" s="1"/>
  <c r="S2644" i="1"/>
  <c r="U2644" i="1" s="1"/>
  <c r="S2680" i="1"/>
  <c r="U2680" i="1" s="1"/>
  <c r="S2665" i="1"/>
  <c r="U2665" i="1" s="1"/>
  <c r="S2664" i="1"/>
  <c r="U2664" i="1" s="1"/>
  <c r="S2666" i="1"/>
  <c r="U2666" i="1" s="1"/>
  <c r="S2675" i="1"/>
  <c r="U2675" i="1" s="1"/>
  <c r="S2676" i="1"/>
  <c r="U2676" i="1" s="1"/>
  <c r="S2679" i="1"/>
  <c r="U2679" i="1" s="1"/>
  <c r="S2678" i="1"/>
  <c r="U2678" i="1" s="1"/>
  <c r="S2667" i="1"/>
  <c r="U2667" i="1" s="1"/>
  <c r="S2669" i="1"/>
  <c r="U2669" i="1" s="1"/>
  <c r="S2671" i="1"/>
  <c r="U2671" i="1" s="1"/>
  <c r="S2663" i="1"/>
  <c r="U2663" i="1" s="1"/>
  <c r="S2668" i="1"/>
  <c r="U2668" i="1" s="1"/>
  <c r="S2674" i="1"/>
  <c r="U2674" i="1" s="1"/>
  <c r="S2682" i="1"/>
  <c r="U2682" i="1" s="1"/>
  <c r="S2677" i="1"/>
  <c r="U2677" i="1" s="1"/>
  <c r="S2670" i="1"/>
  <c r="U2670" i="1" s="1"/>
  <c r="S2681" i="1"/>
  <c r="U2681" i="1" s="1"/>
  <c r="S2672" i="1"/>
  <c r="U2672" i="1" s="1"/>
  <c r="S2673" i="1"/>
  <c r="U2673" i="1" s="1"/>
  <c r="S1962" i="1"/>
  <c r="U1962" i="1" s="1"/>
  <c r="S1980" i="1"/>
  <c r="U1980" i="1" s="1"/>
  <c r="S2733" i="1"/>
  <c r="U2733" i="1" s="1"/>
  <c r="S1956" i="1"/>
  <c r="U1956" i="1" s="1"/>
  <c r="S2036" i="1"/>
  <c r="U2036" i="1" s="1"/>
  <c r="S1957" i="1"/>
  <c r="U1957" i="1" s="1"/>
  <c r="S2064" i="1"/>
  <c r="U2064" i="1" s="1"/>
  <c r="S2080" i="1"/>
  <c r="U2080" i="1" s="1"/>
  <c r="S1947" i="1"/>
  <c r="U1947" i="1" s="1"/>
  <c r="S2727" i="1"/>
  <c r="U2727" i="1" s="1"/>
  <c r="S2740" i="1"/>
  <c r="U2740" i="1" s="1"/>
  <c r="S1958" i="1"/>
  <c r="U1958" i="1" s="1"/>
  <c r="S2025" i="1"/>
  <c r="U2025" i="1" s="1"/>
  <c r="S2735" i="1"/>
  <c r="U2735" i="1" s="1"/>
  <c r="S2041" i="1"/>
  <c r="U2041" i="1" s="1"/>
  <c r="S2013" i="1"/>
  <c r="U2013" i="1" s="1"/>
  <c r="S2008" i="1"/>
  <c r="U2008" i="1" s="1"/>
  <c r="S2024" i="1"/>
  <c r="U2024" i="1" s="1"/>
  <c r="S2011" i="1"/>
  <c r="U2011" i="1" s="1"/>
  <c r="S2070" i="1"/>
  <c r="U2070" i="1" s="1"/>
  <c r="S2731" i="1"/>
  <c r="U2731" i="1" s="1"/>
  <c r="S2006" i="1"/>
  <c r="U2006" i="1" s="1"/>
  <c r="S2054" i="1"/>
  <c r="U2054" i="1" s="1"/>
  <c r="S2075" i="1"/>
  <c r="U2075" i="1" s="1"/>
  <c r="S2079" i="1"/>
  <c r="U2079" i="1" s="1"/>
  <c r="S2035" i="1"/>
  <c r="U2035" i="1" s="1"/>
  <c r="S1981" i="1"/>
  <c r="U1981" i="1" s="1"/>
  <c r="S1970" i="1"/>
  <c r="U1970" i="1" s="1"/>
  <c r="S2052" i="1"/>
  <c r="U2052" i="1" s="1"/>
  <c r="S1973" i="1"/>
  <c r="U1973" i="1" s="1"/>
  <c r="S2037" i="1"/>
  <c r="U2037" i="1" s="1"/>
  <c r="S2728" i="1"/>
  <c r="U2728" i="1" s="1"/>
  <c r="S2072" i="1"/>
  <c r="U2072" i="1" s="1"/>
  <c r="S1975" i="1"/>
  <c r="U1975" i="1" s="1"/>
  <c r="S1979" i="1"/>
  <c r="U1979" i="1" s="1"/>
  <c r="S2071" i="1"/>
  <c r="U2071" i="1" s="1"/>
  <c r="S1955" i="1"/>
  <c r="U1955" i="1" s="1"/>
  <c r="S2049" i="1"/>
  <c r="U2049" i="1" s="1"/>
  <c r="S2074" i="1"/>
  <c r="U2074" i="1" s="1"/>
  <c r="S2029" i="1"/>
  <c r="U2029" i="1" s="1"/>
  <c r="S2026" i="1"/>
  <c r="U2026" i="1" s="1"/>
  <c r="S2027" i="1"/>
  <c r="U2027" i="1" s="1"/>
  <c r="S2076" i="1"/>
  <c r="U2076" i="1" s="1"/>
  <c r="S2073" i="1"/>
  <c r="U2073" i="1" s="1"/>
  <c r="S2007" i="1"/>
  <c r="U2007" i="1" s="1"/>
  <c r="S2018" i="1"/>
  <c r="U2018" i="1" s="1"/>
  <c r="S1950" i="1"/>
  <c r="U1950" i="1" s="1"/>
  <c r="S1976" i="1"/>
  <c r="U1976" i="1" s="1"/>
  <c r="S1969" i="1"/>
  <c r="U1969" i="1" s="1"/>
  <c r="S1966" i="1"/>
  <c r="U1966" i="1" s="1"/>
  <c r="S1946" i="1"/>
  <c r="U1946" i="1" s="1"/>
  <c r="S2015" i="1"/>
  <c r="U2015" i="1" s="1"/>
  <c r="S2738" i="1"/>
  <c r="U2738" i="1" s="1"/>
  <c r="S2040" i="1"/>
  <c r="U2040" i="1" s="1"/>
  <c r="S2739" i="1"/>
  <c r="U2739" i="1" s="1"/>
  <c r="S1948" i="1"/>
  <c r="U1948" i="1" s="1"/>
  <c r="S2063" i="1"/>
  <c r="U2063" i="1" s="1"/>
  <c r="S2047" i="1"/>
  <c r="U2047" i="1" s="1"/>
  <c r="S2023" i="1"/>
  <c r="U2023" i="1" s="1"/>
  <c r="S2020" i="1"/>
  <c r="U2020" i="1" s="1"/>
  <c r="S2043" i="1"/>
  <c r="U2043" i="1" s="1"/>
  <c r="S2034" i="1"/>
  <c r="U2034" i="1" s="1"/>
  <c r="S2736" i="1"/>
  <c r="U2736" i="1" s="1"/>
  <c r="S2058" i="1"/>
  <c r="U2058" i="1" s="1"/>
  <c r="S1968" i="1"/>
  <c r="U1968" i="1" s="1"/>
  <c r="S1977" i="1"/>
  <c r="U1977" i="1" s="1"/>
  <c r="S2003" i="1"/>
  <c r="U2003" i="1" s="1"/>
  <c r="S1953" i="1"/>
  <c r="U1953" i="1" s="1"/>
  <c r="S1967" i="1"/>
  <c r="U1967" i="1" s="1"/>
  <c r="S2065" i="1"/>
  <c r="U2065" i="1" s="1"/>
  <c r="S2032" i="1"/>
  <c r="U2032" i="1" s="1"/>
  <c r="S2033" i="1"/>
  <c r="U2033" i="1" s="1"/>
  <c r="S1965" i="1"/>
  <c r="U1965" i="1" s="1"/>
  <c r="S2078" i="1"/>
  <c r="U2078" i="1" s="1"/>
  <c r="S2061" i="1"/>
  <c r="U2061" i="1" s="1"/>
  <c r="S2021" i="1"/>
  <c r="U2021" i="1" s="1"/>
  <c r="S1954" i="1"/>
  <c r="U1954" i="1" s="1"/>
  <c r="S2082" i="1"/>
  <c r="U2082" i="1" s="1"/>
  <c r="S2057" i="1"/>
  <c r="U2057" i="1" s="1"/>
  <c r="S2734" i="1"/>
  <c r="U2734" i="1" s="1"/>
  <c r="S2031" i="1"/>
  <c r="U2031" i="1" s="1"/>
  <c r="S2725" i="1"/>
  <c r="U2725" i="1" s="1"/>
  <c r="S2050" i="1"/>
  <c r="U2050" i="1" s="1"/>
  <c r="S2005" i="1"/>
  <c r="U2005" i="1" s="1"/>
  <c r="S1982" i="1"/>
  <c r="U1982" i="1" s="1"/>
  <c r="S2046" i="1"/>
  <c r="U2046" i="1" s="1"/>
  <c r="S2016" i="1"/>
  <c r="U2016" i="1" s="1"/>
  <c r="S2044" i="1"/>
  <c r="U2044" i="1" s="1"/>
  <c r="S1944" i="1"/>
  <c r="U1944" i="1" s="1"/>
  <c r="S2066" i="1"/>
  <c r="U2066" i="1" s="1"/>
  <c r="S2009" i="1"/>
  <c r="U2009" i="1" s="1"/>
  <c r="S2051" i="1"/>
  <c r="U2051" i="1" s="1"/>
  <c r="S1972" i="1"/>
  <c r="U1972" i="1" s="1"/>
  <c r="S2004" i="1"/>
  <c r="U2004" i="1" s="1"/>
  <c r="S2730" i="1"/>
  <c r="U2730" i="1" s="1"/>
  <c r="S1959" i="1"/>
  <c r="U1959" i="1" s="1"/>
  <c r="S1960" i="1"/>
  <c r="U1960" i="1" s="1"/>
  <c r="S2028" i="1"/>
  <c r="U2028" i="1" s="1"/>
  <c r="S2019" i="1"/>
  <c r="U2019" i="1" s="1"/>
  <c r="S1974" i="1"/>
  <c r="U1974" i="1" s="1"/>
  <c r="S2039" i="1"/>
  <c r="U2039" i="1" s="1"/>
  <c r="S2729" i="1"/>
  <c r="U2729" i="1" s="1"/>
  <c r="S1945" i="1"/>
  <c r="U1945" i="1" s="1"/>
  <c r="S2724" i="1"/>
  <c r="U2724" i="1" s="1"/>
  <c r="S1963" i="1"/>
  <c r="U1963" i="1" s="1"/>
  <c r="S2732" i="1"/>
  <c r="U2732" i="1" s="1"/>
  <c r="S2068" i="1"/>
  <c r="U2068" i="1" s="1"/>
  <c r="S1943" i="1"/>
  <c r="U1943" i="1" s="1"/>
  <c r="S2014" i="1"/>
  <c r="U2014" i="1" s="1"/>
  <c r="S2056" i="1"/>
  <c r="U2056" i="1" s="1"/>
  <c r="S1964" i="1"/>
  <c r="U1964" i="1" s="1"/>
  <c r="S2069" i="1"/>
  <c r="U2069" i="1" s="1"/>
  <c r="S1971" i="1"/>
  <c r="U1971" i="1" s="1"/>
  <c r="S1951" i="1"/>
  <c r="U1951" i="1" s="1"/>
  <c r="S2048" i="1"/>
  <c r="U2048" i="1" s="1"/>
  <c r="S2012" i="1"/>
  <c r="U2012" i="1" s="1"/>
  <c r="S1952" i="1"/>
  <c r="U1952" i="1" s="1"/>
  <c r="S2067" i="1"/>
  <c r="U2067" i="1" s="1"/>
  <c r="S2017" i="1"/>
  <c r="U2017" i="1" s="1"/>
  <c r="S2030" i="1"/>
  <c r="U2030" i="1" s="1"/>
  <c r="S2081" i="1"/>
  <c r="U2081" i="1" s="1"/>
  <c r="S2038" i="1"/>
  <c r="U2038" i="1" s="1"/>
  <c r="S2059" i="1"/>
  <c r="U2059" i="1" s="1"/>
  <c r="S2010" i="1"/>
  <c r="U2010" i="1" s="1"/>
  <c r="S2053" i="1"/>
  <c r="U2053" i="1" s="1"/>
  <c r="S2055" i="1"/>
  <c r="U2055" i="1" s="1"/>
  <c r="S2723" i="1"/>
  <c r="U2723" i="1" s="1"/>
  <c r="S1961" i="1"/>
  <c r="U1961" i="1" s="1"/>
  <c r="S2045" i="1"/>
  <c r="U2045" i="1" s="1"/>
  <c r="S2062" i="1"/>
  <c r="U2062" i="1" s="1"/>
  <c r="S1949" i="1"/>
  <c r="U1949" i="1" s="1"/>
  <c r="S1978" i="1"/>
  <c r="U1978" i="1" s="1"/>
  <c r="S2042" i="1"/>
  <c r="U2042" i="1" s="1"/>
  <c r="S2022" i="1"/>
  <c r="U2022" i="1" s="1"/>
  <c r="S2741" i="1"/>
  <c r="U2741" i="1" s="1"/>
  <c r="S2737" i="1"/>
  <c r="U2737" i="1" s="1"/>
  <c r="S2077" i="1"/>
  <c r="U2077" i="1" s="1"/>
  <c r="S2742" i="1"/>
  <c r="U2742" i="1" s="1"/>
  <c r="S2060" i="1"/>
  <c r="U2060" i="1" s="1"/>
  <c r="S2726" i="1"/>
  <c r="U2726" i="1" s="1"/>
  <c r="S1919" i="1"/>
  <c r="U1919" i="1" s="1"/>
  <c r="S1908" i="1"/>
  <c r="U1908" i="1" s="1"/>
  <c r="S1911" i="1"/>
  <c r="U1911" i="1" s="1"/>
  <c r="S1912" i="1"/>
  <c r="U1912" i="1" s="1"/>
  <c r="S1910" i="1"/>
  <c r="U1910" i="1" s="1"/>
  <c r="S1903" i="1"/>
  <c r="U1903" i="1" s="1"/>
  <c r="S1914" i="1"/>
  <c r="U1914" i="1" s="1"/>
  <c r="S1922" i="1"/>
  <c r="U1922" i="1" s="1"/>
  <c r="S1905" i="1"/>
  <c r="U1905" i="1" s="1"/>
  <c r="S1916" i="1"/>
  <c r="U1916" i="1" s="1"/>
  <c r="S1921" i="1"/>
  <c r="U1921" i="1" s="1"/>
  <c r="S1920" i="1"/>
  <c r="U1920" i="1" s="1"/>
  <c r="S1906" i="1"/>
  <c r="U1906" i="1" s="1"/>
  <c r="S1915" i="1"/>
  <c r="U1915" i="1" s="1"/>
  <c r="S1909" i="1"/>
  <c r="U1909" i="1" s="1"/>
  <c r="S1918" i="1"/>
  <c r="U1918" i="1" s="1"/>
  <c r="S1907" i="1"/>
  <c r="U1907" i="1" s="1"/>
  <c r="S1913" i="1"/>
  <c r="U1913" i="1" s="1"/>
  <c r="S1904" i="1"/>
  <c r="U1904" i="1" s="1"/>
  <c r="S1917" i="1"/>
  <c r="U1917" i="1" s="1"/>
  <c r="S1436" i="1"/>
  <c r="U1436" i="1" s="1"/>
  <c r="S1443" i="1"/>
  <c r="U1443" i="1" s="1"/>
  <c r="S1457" i="1"/>
  <c r="U1457" i="1" s="1"/>
  <c r="S1433" i="1"/>
  <c r="U1433" i="1" s="1"/>
  <c r="S1426" i="1"/>
  <c r="U1426" i="1" s="1"/>
  <c r="S1429" i="1"/>
  <c r="U1429" i="1" s="1"/>
  <c r="S1415" i="1"/>
  <c r="U1415" i="1" s="1"/>
  <c r="S1423" i="1"/>
  <c r="U1423" i="1" s="1"/>
  <c r="S1425" i="1"/>
  <c r="U1425" i="1" s="1"/>
  <c r="S1417" i="1"/>
  <c r="U1417" i="1" s="1"/>
  <c r="S1432" i="1"/>
  <c r="U1432" i="1" s="1"/>
  <c r="S1435" i="1"/>
  <c r="U1435" i="1" s="1"/>
  <c r="S1440" i="1"/>
  <c r="U1440" i="1" s="1"/>
  <c r="S1458" i="1"/>
  <c r="U1458" i="1" s="1"/>
  <c r="S1406" i="1"/>
  <c r="U1406" i="1" s="1"/>
  <c r="S1421" i="1"/>
  <c r="U1421" i="1" s="1"/>
  <c r="S1438" i="1"/>
  <c r="U1438" i="1" s="1"/>
  <c r="S1439" i="1"/>
  <c r="U1439" i="1" s="1"/>
  <c r="S1441" i="1"/>
  <c r="U1441" i="1" s="1"/>
  <c r="S1419" i="1"/>
  <c r="U1419" i="1" s="1"/>
  <c r="S1449" i="1"/>
  <c r="U1449" i="1" s="1"/>
  <c r="S1414" i="1"/>
  <c r="U1414" i="1" s="1"/>
  <c r="S1430" i="1"/>
  <c r="U1430" i="1" s="1"/>
  <c r="S1456" i="1"/>
  <c r="U1456" i="1" s="1"/>
  <c r="S1424" i="1"/>
  <c r="U1424" i="1" s="1"/>
  <c r="S1410" i="1"/>
  <c r="U1410" i="1" s="1"/>
  <c r="S1409" i="1"/>
  <c r="U1409" i="1" s="1"/>
  <c r="S1437" i="1"/>
  <c r="U1437" i="1" s="1"/>
  <c r="S1407" i="1"/>
  <c r="U1407" i="1" s="1"/>
  <c r="S1420" i="1"/>
  <c r="U1420" i="1" s="1"/>
  <c r="S1408" i="1"/>
  <c r="U1408" i="1" s="1"/>
  <c r="S1413" i="1"/>
  <c r="U1413" i="1" s="1"/>
  <c r="S1412" i="1"/>
  <c r="U1412" i="1" s="1"/>
  <c r="S1416" i="1"/>
  <c r="U1416" i="1" s="1"/>
  <c r="S1422" i="1"/>
  <c r="U1422" i="1" s="1"/>
  <c r="S1442" i="1"/>
  <c r="U1442" i="1" s="1"/>
  <c r="S1452" i="1"/>
  <c r="U1452" i="1" s="1"/>
  <c r="S1453" i="1"/>
  <c r="U1453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71" i="1"/>
  <c r="U1471" i="1" s="1"/>
  <c r="S1474" i="1"/>
  <c r="U1474" i="1" s="1"/>
  <c r="S1473" i="1"/>
  <c r="U1473" i="1" s="1"/>
  <c r="S1482" i="1"/>
  <c r="U1482" i="1" s="1"/>
  <c r="S1479" i="1"/>
  <c r="U1479" i="1" s="1"/>
  <c r="S1469" i="1"/>
  <c r="U1469" i="1" s="1"/>
  <c r="S1468" i="1"/>
  <c r="U1468" i="1" s="1"/>
  <c r="S1477" i="1"/>
  <c r="U1477" i="1" s="1"/>
  <c r="S1467" i="1"/>
  <c r="U1467" i="1" s="1"/>
  <c r="S1463" i="1"/>
  <c r="U1463" i="1" s="1"/>
  <c r="S1476" i="1"/>
  <c r="U1476" i="1" s="1"/>
  <c r="S1478" i="1"/>
  <c r="U1478" i="1" s="1"/>
  <c r="S1475" i="1"/>
  <c r="U1475" i="1" s="1"/>
  <c r="S1465" i="1"/>
  <c r="U1465" i="1" s="1"/>
  <c r="S1466" i="1"/>
  <c r="U1466" i="1" s="1"/>
  <c r="S1470" i="1"/>
  <c r="U1470" i="1" s="1"/>
  <c r="S1481" i="1"/>
  <c r="U1481" i="1" s="1"/>
  <c r="S1480" i="1"/>
  <c r="U1480" i="1" s="1"/>
  <c r="S1464" i="1"/>
  <c r="U1464" i="1" s="1"/>
  <c r="S1472" i="1"/>
  <c r="U1472" i="1" s="1"/>
  <c r="S755" i="1"/>
  <c r="U755" i="1" s="1"/>
  <c r="S737" i="1"/>
  <c r="U737" i="1" s="1"/>
  <c r="S1350" i="1"/>
  <c r="U1350" i="1" s="1"/>
  <c r="S724" i="1"/>
  <c r="U724" i="1" s="1"/>
  <c r="S736" i="1"/>
  <c r="U736" i="1" s="1"/>
  <c r="S742" i="1"/>
  <c r="U742" i="1" s="1"/>
  <c r="S1353" i="1"/>
  <c r="U1353" i="1" s="1"/>
  <c r="S727" i="1"/>
  <c r="U727" i="1" s="1"/>
  <c r="S743" i="1"/>
  <c r="U743" i="1" s="1"/>
  <c r="S760" i="1"/>
  <c r="U760" i="1" s="1"/>
  <c r="S749" i="1"/>
  <c r="U749" i="1" s="1"/>
  <c r="S738" i="1"/>
  <c r="U738" i="1" s="1"/>
  <c r="S732" i="1"/>
  <c r="U732" i="1" s="1"/>
  <c r="S751" i="1"/>
  <c r="U751" i="1" s="1"/>
  <c r="S733" i="1"/>
  <c r="U733" i="1" s="1"/>
  <c r="S723" i="1"/>
  <c r="U723" i="1" s="1"/>
  <c r="S746" i="1"/>
  <c r="U746" i="1" s="1"/>
  <c r="S1349" i="1"/>
  <c r="U1349" i="1" s="1"/>
  <c r="S752" i="1"/>
  <c r="U752" i="1" s="1"/>
  <c r="S728" i="1"/>
  <c r="U728" i="1" s="1"/>
  <c r="S1358" i="1"/>
  <c r="U1358" i="1" s="1"/>
  <c r="S1360" i="1"/>
  <c r="U1360" i="1" s="1"/>
  <c r="S741" i="1"/>
  <c r="U741" i="1" s="1"/>
  <c r="S744" i="1"/>
  <c r="U744" i="1" s="1"/>
  <c r="S722" i="1"/>
  <c r="U722" i="1" s="1"/>
  <c r="S1352" i="1"/>
  <c r="U1352" i="1" s="1"/>
  <c r="S730" i="1"/>
  <c r="U730" i="1" s="1"/>
  <c r="S1354" i="1"/>
  <c r="U1354" i="1" s="1"/>
  <c r="S1351" i="1"/>
  <c r="U1351" i="1" s="1"/>
  <c r="S753" i="1"/>
  <c r="U753" i="1" s="1"/>
  <c r="S739" i="1"/>
  <c r="U739" i="1" s="1"/>
  <c r="S725" i="1"/>
  <c r="U725" i="1" s="1"/>
  <c r="S745" i="1"/>
  <c r="U745" i="1" s="1"/>
  <c r="S747" i="1"/>
  <c r="U747" i="1" s="1"/>
  <c r="S1347" i="1"/>
  <c r="U1347" i="1" s="1"/>
  <c r="S754" i="1"/>
  <c r="U754" i="1" s="1"/>
  <c r="S726" i="1"/>
  <c r="U726" i="1" s="1"/>
  <c r="S761" i="1"/>
  <c r="U761" i="1" s="1"/>
  <c r="S1348" i="1"/>
  <c r="U1348" i="1" s="1"/>
  <c r="S750" i="1"/>
  <c r="U750" i="1" s="1"/>
  <c r="S1364" i="1"/>
  <c r="U1364" i="1" s="1"/>
  <c r="S731" i="1"/>
  <c r="U731" i="1" s="1"/>
  <c r="S756" i="1"/>
  <c r="U756" i="1" s="1"/>
  <c r="S1346" i="1"/>
  <c r="U1346" i="1" s="1"/>
  <c r="S1361" i="1"/>
  <c r="U1361" i="1" s="1"/>
  <c r="S1365" i="1"/>
  <c r="U1365" i="1" s="1"/>
  <c r="S740" i="1"/>
  <c r="U740" i="1" s="1"/>
  <c r="S1359" i="1"/>
  <c r="U1359" i="1" s="1"/>
  <c r="S757" i="1"/>
  <c r="U757" i="1" s="1"/>
  <c r="S758" i="1"/>
  <c r="U758" i="1" s="1"/>
  <c r="S729" i="1"/>
  <c r="U729" i="1" s="1"/>
  <c r="S748" i="1"/>
  <c r="U748" i="1" s="1"/>
  <c r="S759" i="1"/>
  <c r="U759" i="1" s="1"/>
  <c r="S1362" i="1"/>
  <c r="U1362" i="1" s="1"/>
  <c r="S1355" i="1"/>
  <c r="U1355" i="1" s="1"/>
  <c r="S1363" i="1"/>
  <c r="U1363" i="1" s="1"/>
  <c r="S1357" i="1"/>
  <c r="U1357" i="1" s="1"/>
  <c r="S1356" i="1"/>
  <c r="U1356" i="1" s="1"/>
  <c r="S735" i="1"/>
  <c r="U735" i="1" s="1"/>
  <c r="S734" i="1"/>
  <c r="U734" i="1" s="1"/>
  <c r="S1493" i="1"/>
  <c r="U1493" i="1" s="1"/>
  <c r="S781" i="1"/>
  <c r="U781" i="1" s="1"/>
  <c r="S778" i="1"/>
  <c r="U778" i="1" s="1"/>
  <c r="S1490" i="1"/>
  <c r="U1490" i="1" s="1"/>
  <c r="S769" i="1"/>
  <c r="U769" i="1" s="1"/>
  <c r="S767" i="1"/>
  <c r="U767" i="1" s="1"/>
  <c r="S774" i="1"/>
  <c r="U774" i="1" s="1"/>
  <c r="S1487" i="1"/>
  <c r="U1487" i="1" s="1"/>
  <c r="S1492" i="1"/>
  <c r="U1492" i="1" s="1"/>
  <c r="S1502" i="1"/>
  <c r="U1502" i="1" s="1"/>
  <c r="S1496" i="1"/>
  <c r="U1496" i="1" s="1"/>
  <c r="S763" i="1"/>
  <c r="U763" i="1" s="1"/>
  <c r="S776" i="1"/>
  <c r="U776" i="1" s="1"/>
  <c r="S777" i="1"/>
  <c r="U777" i="1" s="1"/>
  <c r="S771" i="1"/>
  <c r="U771" i="1" s="1"/>
  <c r="S1485" i="1"/>
  <c r="U1485" i="1" s="1"/>
  <c r="S1500" i="1"/>
  <c r="U1500" i="1" s="1"/>
  <c r="S1483" i="1"/>
  <c r="U1483" i="1" s="1"/>
  <c r="S775" i="1"/>
  <c r="U775" i="1" s="1"/>
  <c r="S1488" i="1"/>
  <c r="U1488" i="1" s="1"/>
  <c r="S1494" i="1"/>
  <c r="U1494" i="1" s="1"/>
  <c r="S773" i="1"/>
  <c r="U773" i="1" s="1"/>
  <c r="S779" i="1"/>
  <c r="U779" i="1" s="1"/>
  <c r="S765" i="1"/>
  <c r="U765" i="1" s="1"/>
  <c r="S1484" i="1"/>
  <c r="U1484" i="1" s="1"/>
  <c r="S1501" i="1"/>
  <c r="U1501" i="1" s="1"/>
  <c r="S780" i="1"/>
  <c r="U780" i="1" s="1"/>
  <c r="S1499" i="1"/>
  <c r="U1499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2780" i="1"/>
  <c r="U2780" i="1" s="1"/>
  <c r="S2777" i="1"/>
  <c r="U2777" i="1" s="1"/>
  <c r="S2772" i="1"/>
  <c r="U2772" i="1" s="1"/>
  <c r="S2751" i="1"/>
  <c r="U2751" i="1" s="1"/>
  <c r="S2781" i="1"/>
  <c r="U2781" i="1" s="1"/>
  <c r="S2761" i="1"/>
  <c r="U2761" i="1" s="1"/>
  <c r="S2755" i="1"/>
  <c r="U2755" i="1" s="1"/>
  <c r="S2778" i="1"/>
  <c r="U2778" i="1" s="1"/>
  <c r="S2776" i="1"/>
  <c r="U2776" i="1" s="1"/>
  <c r="S2748" i="1"/>
  <c r="U2748" i="1" s="1"/>
  <c r="S2744" i="1"/>
  <c r="U2744" i="1" s="1"/>
  <c r="S2754" i="1"/>
  <c r="U2754" i="1" s="1"/>
  <c r="S2760" i="1"/>
  <c r="U2760" i="1" s="1"/>
  <c r="S2746" i="1"/>
  <c r="U2746" i="1" s="1"/>
  <c r="S2747" i="1"/>
  <c r="U2747" i="1" s="1"/>
  <c r="S2749" i="1"/>
  <c r="U2749" i="1" s="1"/>
  <c r="S2758" i="1"/>
  <c r="U2758" i="1" s="1"/>
  <c r="S2765" i="1"/>
  <c r="U2765" i="1" s="1"/>
  <c r="S2770" i="1"/>
  <c r="U2770" i="1" s="1"/>
  <c r="S2764" i="1"/>
  <c r="U2764" i="1" s="1"/>
  <c r="S2768" i="1"/>
  <c r="U2768" i="1" s="1"/>
  <c r="S2757" i="1"/>
  <c r="U2757" i="1" s="1"/>
  <c r="S2750" i="1"/>
  <c r="U2750" i="1" s="1"/>
  <c r="S2769" i="1"/>
  <c r="U2769" i="1" s="1"/>
  <c r="S2766" i="1"/>
  <c r="U2766" i="1" s="1"/>
  <c r="S2779" i="1"/>
  <c r="U2779" i="1" s="1"/>
  <c r="S2763" i="1"/>
  <c r="U2763" i="1" s="1"/>
  <c r="S2743" i="1"/>
  <c r="U2743" i="1" s="1"/>
  <c r="S2759" i="1"/>
  <c r="U2759" i="1" s="1"/>
  <c r="S2771" i="1"/>
  <c r="U2771" i="1" s="1"/>
  <c r="S2775" i="1"/>
  <c r="U2775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1570" i="1"/>
  <c r="U1570" i="1" s="1"/>
  <c r="S1568" i="1"/>
  <c r="U1568" i="1" s="1"/>
  <c r="S1567" i="1"/>
  <c r="U1567" i="1" s="1"/>
  <c r="S1576" i="1"/>
  <c r="U1576" i="1" s="1"/>
  <c r="S1575" i="1"/>
  <c r="U1575" i="1" s="1"/>
  <c r="S1563" i="1"/>
  <c r="U1563" i="1" s="1"/>
  <c r="S1577" i="1"/>
  <c r="U1577" i="1" s="1"/>
  <c r="S1578" i="1"/>
  <c r="U1578" i="1" s="1"/>
  <c r="S1580" i="1"/>
  <c r="U1580" i="1" s="1"/>
  <c r="S1572" i="1"/>
  <c r="U1572" i="1" s="1"/>
  <c r="S1565" i="1"/>
  <c r="U1565" i="1" s="1"/>
  <c r="S1574" i="1"/>
  <c r="U1574" i="1" s="1"/>
  <c r="S1579" i="1"/>
  <c r="U1579" i="1" s="1"/>
  <c r="S1569" i="1"/>
  <c r="U1569" i="1" s="1"/>
  <c r="S1573" i="1"/>
  <c r="U1573" i="1" s="1"/>
  <c r="S1581" i="1"/>
  <c r="U1581" i="1" s="1"/>
  <c r="S1566" i="1"/>
  <c r="U1566" i="1" s="1"/>
  <c r="S1564" i="1"/>
  <c r="U1564" i="1" s="1"/>
  <c r="S1571" i="1"/>
  <c r="U1571" i="1" s="1"/>
  <c r="S1582" i="1"/>
  <c r="U1582" i="1" s="1"/>
  <c r="S1592" i="1"/>
  <c r="U1592" i="1" s="1"/>
  <c r="S1587" i="1"/>
  <c r="U1587" i="1" s="1"/>
  <c r="S1593" i="1"/>
  <c r="U1593" i="1" s="1"/>
  <c r="S1602" i="1"/>
  <c r="U1602" i="1" s="1"/>
  <c r="S1597" i="1"/>
  <c r="U1597" i="1" s="1"/>
  <c r="S1584" i="1"/>
  <c r="U1584" i="1" s="1"/>
  <c r="S1598" i="1"/>
  <c r="U1598" i="1" s="1"/>
  <c r="S1596" i="1"/>
  <c r="U1596" i="1" s="1"/>
  <c r="S1585" i="1"/>
  <c r="U1585" i="1" s="1"/>
  <c r="S1583" i="1"/>
  <c r="U1583" i="1" s="1"/>
  <c r="S1589" i="1"/>
  <c r="U1589" i="1" s="1"/>
  <c r="S1595" i="1"/>
  <c r="U1595" i="1" s="1"/>
  <c r="S1600" i="1"/>
  <c r="U1600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517" i="1"/>
  <c r="U1517" i="1" s="1"/>
  <c r="S1212" i="1"/>
  <c r="U1212" i="1" s="1"/>
  <c r="S1755" i="1"/>
  <c r="U1755" i="1" s="1"/>
  <c r="S1759" i="1"/>
  <c r="U1759" i="1" s="1"/>
  <c r="S1750" i="1"/>
  <c r="U1750" i="1" s="1"/>
  <c r="S1201" i="1"/>
  <c r="U1201" i="1" s="1"/>
  <c r="S1206" i="1"/>
  <c r="U1206" i="1" s="1"/>
  <c r="S1526" i="1"/>
  <c r="U1526" i="1" s="1"/>
  <c r="S1822" i="1"/>
  <c r="U1822" i="1" s="1"/>
  <c r="S1207" i="1"/>
  <c r="U1207" i="1" s="1"/>
  <c r="S1748" i="1"/>
  <c r="U1748" i="1" s="1"/>
  <c r="S1210" i="1"/>
  <c r="U1210" i="1" s="1"/>
  <c r="S1204" i="1"/>
  <c r="U1204" i="1" s="1"/>
  <c r="S1542" i="1"/>
  <c r="U1542" i="1" s="1"/>
  <c r="S1220" i="1"/>
  <c r="U1220" i="1" s="1"/>
  <c r="S1777" i="1"/>
  <c r="U1777" i="1" s="1"/>
  <c r="S1523" i="1"/>
  <c r="U1523" i="1" s="1"/>
  <c r="S1753" i="1"/>
  <c r="U1753" i="1" s="1"/>
  <c r="S1213" i="1"/>
  <c r="U1213" i="1" s="1"/>
  <c r="S1205" i="1"/>
  <c r="U1205" i="1" s="1"/>
  <c r="S1518" i="1"/>
  <c r="U1518" i="1" s="1"/>
  <c r="S1540" i="1"/>
  <c r="U1540" i="1" s="1"/>
  <c r="S1516" i="1"/>
  <c r="U1516" i="1" s="1"/>
  <c r="S1772" i="1"/>
  <c r="U1772" i="1" s="1"/>
  <c r="S1219" i="1"/>
  <c r="U1219" i="1" s="1"/>
  <c r="S1211" i="1"/>
  <c r="U1211" i="1" s="1"/>
  <c r="S1531" i="1"/>
  <c r="U1531" i="1" s="1"/>
  <c r="S1797" i="1"/>
  <c r="U1797" i="1" s="1"/>
  <c r="S1524" i="1"/>
  <c r="U1524" i="1" s="1"/>
  <c r="S1520" i="1"/>
  <c r="U1520" i="1" s="1"/>
  <c r="S1189" i="1"/>
  <c r="U1189" i="1" s="1"/>
  <c r="S1209" i="1"/>
  <c r="U1209" i="1" s="1"/>
  <c r="S1199" i="1"/>
  <c r="U1199" i="1" s="1"/>
  <c r="S1810" i="1"/>
  <c r="U1810" i="1" s="1"/>
  <c r="S1187" i="1"/>
  <c r="U1187" i="1" s="1"/>
  <c r="S1225" i="1"/>
  <c r="U1225" i="1" s="1"/>
  <c r="S1191" i="1"/>
  <c r="U1191" i="1" s="1"/>
  <c r="S1522" i="1"/>
  <c r="U1522" i="1" s="1"/>
  <c r="S1222" i="1"/>
  <c r="U1222" i="1" s="1"/>
  <c r="S1511" i="1"/>
  <c r="U1511" i="1" s="1"/>
  <c r="S1794" i="1"/>
  <c r="U1794" i="1" s="1"/>
  <c r="S1792" i="1"/>
  <c r="U1792" i="1" s="1"/>
  <c r="S1761" i="1"/>
  <c r="U1761" i="1" s="1"/>
  <c r="S1216" i="1"/>
  <c r="U1216" i="1" s="1"/>
  <c r="S1781" i="1"/>
  <c r="U1781" i="1" s="1"/>
  <c r="S1806" i="1"/>
  <c r="U1806" i="1" s="1"/>
  <c r="S1756" i="1"/>
  <c r="U1756" i="1" s="1"/>
  <c r="S1765" i="1"/>
  <c r="U1765" i="1" s="1"/>
  <c r="S1221" i="1"/>
  <c r="U1221" i="1" s="1"/>
  <c r="S1528" i="1"/>
  <c r="U1528" i="1" s="1"/>
  <c r="S1775" i="1"/>
  <c r="U1775" i="1" s="1"/>
  <c r="S1503" i="1"/>
  <c r="U1503" i="1" s="1"/>
  <c r="S1510" i="1"/>
  <c r="U1510" i="1" s="1"/>
  <c r="S1539" i="1"/>
  <c r="U1539" i="1" s="1"/>
  <c r="S1525" i="1"/>
  <c r="U1525" i="1" s="1"/>
  <c r="S1541" i="1"/>
  <c r="U1541" i="1" s="1"/>
  <c r="S1751" i="1"/>
  <c r="U1751" i="1" s="1"/>
  <c r="S1804" i="1"/>
  <c r="U1804" i="1" s="1"/>
  <c r="S1819" i="1"/>
  <c r="U1819" i="1" s="1"/>
  <c r="S1746" i="1"/>
  <c r="U1746" i="1" s="1"/>
  <c r="S1218" i="1"/>
  <c r="U1218" i="1" s="1"/>
  <c r="S1745" i="1"/>
  <c r="U1745" i="1" s="1"/>
  <c r="S1747" i="1"/>
  <c r="U1747" i="1" s="1"/>
  <c r="S1193" i="1"/>
  <c r="U1193" i="1" s="1"/>
  <c r="S1776" i="1"/>
  <c r="U1776" i="1" s="1"/>
  <c r="S1535" i="1"/>
  <c r="U1535" i="1" s="1"/>
  <c r="S1536" i="1"/>
  <c r="U1536" i="1" s="1"/>
  <c r="S1818" i="1"/>
  <c r="U1818" i="1" s="1"/>
  <c r="S1778" i="1"/>
  <c r="U1778" i="1" s="1"/>
  <c r="S1802" i="1"/>
  <c r="U1802" i="1" s="1"/>
  <c r="S1534" i="1"/>
  <c r="U1534" i="1" s="1"/>
  <c r="S1224" i="1"/>
  <c r="U1224" i="1" s="1"/>
  <c r="S1762" i="1"/>
  <c r="U1762" i="1" s="1"/>
  <c r="S1752" i="1"/>
  <c r="U1752" i="1" s="1"/>
  <c r="S1195" i="1"/>
  <c r="U1195" i="1" s="1"/>
  <c r="S1197" i="1"/>
  <c r="U1197" i="1" s="1"/>
  <c r="S1782" i="1"/>
  <c r="U1782" i="1" s="1"/>
  <c r="S1509" i="1"/>
  <c r="U1509" i="1" s="1"/>
  <c r="S1198" i="1"/>
  <c r="U1198" i="1" s="1"/>
  <c r="S1513" i="1"/>
  <c r="U1513" i="1" s="1"/>
  <c r="S1808" i="1"/>
  <c r="U1808" i="1" s="1"/>
  <c r="S1767" i="1"/>
  <c r="U1767" i="1" s="1"/>
  <c r="S1805" i="1"/>
  <c r="U1805" i="1" s="1"/>
  <c r="S1217" i="1"/>
  <c r="U1217" i="1" s="1"/>
  <c r="S1784" i="1"/>
  <c r="U1784" i="1" s="1"/>
  <c r="S1809" i="1"/>
  <c r="U1809" i="1" s="1"/>
  <c r="S1504" i="1"/>
  <c r="U1504" i="1" s="1"/>
  <c r="S1506" i="1"/>
  <c r="U1506" i="1" s="1"/>
  <c r="S1807" i="1"/>
  <c r="U1807" i="1" s="1"/>
  <c r="S1780" i="1"/>
  <c r="U1780" i="1" s="1"/>
  <c r="S1538" i="1"/>
  <c r="U1538" i="1" s="1"/>
  <c r="S1779" i="1"/>
  <c r="U1779" i="1" s="1"/>
  <c r="S1188" i="1"/>
  <c r="U1188" i="1" s="1"/>
  <c r="S1521" i="1"/>
  <c r="U1521" i="1" s="1"/>
  <c r="S1744" i="1"/>
  <c r="U1744" i="1" s="1"/>
  <c r="S1789" i="1"/>
  <c r="U1789" i="1" s="1"/>
  <c r="S1803" i="1"/>
  <c r="U1803" i="1" s="1"/>
  <c r="S1186" i="1"/>
  <c r="U1186" i="1" s="1"/>
  <c r="S1215" i="1"/>
  <c r="U1215" i="1" s="1"/>
  <c r="S1786" i="1"/>
  <c r="U1786" i="1" s="1"/>
  <c r="S1749" i="1"/>
  <c r="U1749" i="1" s="1"/>
  <c r="S1783" i="1"/>
  <c r="U1783" i="1" s="1"/>
  <c r="S1800" i="1"/>
  <c r="U1800" i="1" s="1"/>
  <c r="S1769" i="1"/>
  <c r="U1769" i="1" s="1"/>
  <c r="S1202" i="1"/>
  <c r="U1202" i="1" s="1"/>
  <c r="S1514" i="1"/>
  <c r="U1514" i="1" s="1"/>
  <c r="S1505" i="1"/>
  <c r="U1505" i="1" s="1"/>
  <c r="S1533" i="1"/>
  <c r="U1533" i="1" s="1"/>
  <c r="S1196" i="1"/>
  <c r="U1196" i="1" s="1"/>
  <c r="S1515" i="1"/>
  <c r="U1515" i="1" s="1"/>
  <c r="S1796" i="1"/>
  <c r="U1796" i="1" s="1"/>
  <c r="S1203" i="1"/>
  <c r="U1203" i="1" s="1"/>
  <c r="S1766" i="1"/>
  <c r="U1766" i="1" s="1"/>
  <c r="S1529" i="1"/>
  <c r="U1529" i="1" s="1"/>
  <c r="S1200" i="1"/>
  <c r="U1200" i="1" s="1"/>
  <c r="S1532" i="1"/>
  <c r="U1532" i="1" s="1"/>
  <c r="S1530" i="1"/>
  <c r="U1530" i="1" s="1"/>
  <c r="S1192" i="1"/>
  <c r="U1192" i="1" s="1"/>
  <c r="S1763" i="1"/>
  <c r="U1763" i="1" s="1"/>
  <c r="S1785" i="1"/>
  <c r="U1785" i="1" s="1"/>
  <c r="S1771" i="1"/>
  <c r="U1771" i="1" s="1"/>
  <c r="S1798" i="1"/>
  <c r="U1798" i="1" s="1"/>
  <c r="S1799" i="1"/>
  <c r="U1799" i="1" s="1"/>
  <c r="S1537" i="1"/>
  <c r="U1537" i="1" s="1"/>
  <c r="S1507" i="1"/>
  <c r="U1507" i="1" s="1"/>
  <c r="S1758" i="1"/>
  <c r="U1758" i="1" s="1"/>
  <c r="S1774" i="1"/>
  <c r="U1774" i="1" s="1"/>
  <c r="S1787" i="1"/>
  <c r="U1787" i="1" s="1"/>
  <c r="S1760" i="1"/>
  <c r="U1760" i="1" s="1"/>
  <c r="S1811" i="1"/>
  <c r="U1811" i="1" s="1"/>
  <c r="S1816" i="1"/>
  <c r="U1816" i="1" s="1"/>
  <c r="S1512" i="1"/>
  <c r="U1512" i="1" s="1"/>
  <c r="S1519" i="1"/>
  <c r="U1519" i="1" s="1"/>
  <c r="S1214" i="1"/>
  <c r="U1214" i="1" s="1"/>
  <c r="S1508" i="1"/>
  <c r="U1508" i="1" s="1"/>
  <c r="S1190" i="1"/>
  <c r="U1190" i="1" s="1"/>
  <c r="S1814" i="1"/>
  <c r="U1814" i="1" s="1"/>
  <c r="S1773" i="1"/>
  <c r="U1773" i="1" s="1"/>
  <c r="S1764" i="1"/>
  <c r="U1764" i="1" s="1"/>
  <c r="S1754" i="1"/>
  <c r="U1754" i="1" s="1"/>
  <c r="S1208" i="1"/>
  <c r="U1208" i="1" s="1"/>
  <c r="S1527" i="1"/>
  <c r="U1527" i="1" s="1"/>
  <c r="S1788" i="1"/>
  <c r="U1788" i="1" s="1"/>
  <c r="S1793" i="1"/>
  <c r="U1793" i="1" s="1"/>
  <c r="S1743" i="1"/>
  <c r="U1743" i="1" s="1"/>
  <c r="S1223" i="1"/>
  <c r="U1223" i="1" s="1"/>
  <c r="S1795" i="1"/>
  <c r="U1795" i="1" s="1"/>
  <c r="S1194" i="1"/>
  <c r="U1194" i="1" s="1"/>
  <c r="S1790" i="1"/>
  <c r="U1790" i="1" s="1"/>
  <c r="S1770" i="1"/>
  <c r="U1770" i="1" s="1"/>
  <c r="S1801" i="1"/>
  <c r="U1801" i="1" s="1"/>
  <c r="S1791" i="1"/>
  <c r="U1791" i="1" s="1"/>
  <c r="S1757" i="1"/>
  <c r="U1757" i="1" s="1"/>
  <c r="S1812" i="1"/>
  <c r="U1812" i="1" s="1"/>
  <c r="S1821" i="1"/>
  <c r="U1821" i="1" s="1"/>
  <c r="S1813" i="1"/>
  <c r="U1813" i="1" s="1"/>
  <c r="S1768" i="1"/>
  <c r="U1768" i="1" s="1"/>
  <c r="S1815" i="1"/>
  <c r="U1815" i="1" s="1"/>
  <c r="S1817" i="1"/>
  <c r="U1817" i="1" s="1"/>
  <c r="S1820" i="1"/>
  <c r="U1820" i="1" s="1"/>
  <c r="S1986" i="1"/>
  <c r="U1986" i="1" s="1"/>
  <c r="S2000" i="1"/>
  <c r="U2000" i="1" s="1"/>
  <c r="S1992" i="1"/>
  <c r="U1992" i="1" s="1"/>
  <c r="S1985" i="1"/>
  <c r="U1985" i="1" s="1"/>
  <c r="S1989" i="1"/>
  <c r="U1989" i="1" s="1"/>
  <c r="S1991" i="1"/>
  <c r="U1991" i="1" s="1"/>
  <c r="S1993" i="1"/>
  <c r="U1993" i="1" s="1"/>
  <c r="S2001" i="1"/>
  <c r="U2001" i="1" s="1"/>
  <c r="S1983" i="1"/>
  <c r="U1983" i="1" s="1"/>
  <c r="S1997" i="1"/>
  <c r="U1997" i="1" s="1"/>
  <c r="S1990" i="1"/>
  <c r="U1990" i="1" s="1"/>
  <c r="S2002" i="1"/>
  <c r="U2002" i="1" s="1"/>
  <c r="S1987" i="1"/>
  <c r="U1987" i="1" s="1"/>
  <c r="S1988" i="1"/>
  <c r="U1988" i="1" s="1"/>
  <c r="S1994" i="1"/>
  <c r="U1994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1554" i="1"/>
  <c r="U1554" i="1" s="1"/>
  <c r="S1559" i="1"/>
  <c r="U1559" i="1" s="1"/>
  <c r="S1550" i="1"/>
  <c r="U1550" i="1" s="1"/>
  <c r="S1558" i="1"/>
  <c r="U1558" i="1" s="1"/>
  <c r="S1561" i="1"/>
  <c r="U1561" i="1" s="1"/>
  <c r="S1551" i="1"/>
  <c r="U1551" i="1" s="1"/>
  <c r="S1548" i="1"/>
  <c r="U1548" i="1" s="1"/>
  <c r="S1562" i="1"/>
  <c r="U1562" i="1" s="1"/>
  <c r="S1544" i="1"/>
  <c r="U1544" i="1" s="1"/>
  <c r="S1552" i="1"/>
  <c r="U1552" i="1" s="1"/>
  <c r="S1560" i="1"/>
  <c r="U1560" i="1" s="1"/>
  <c r="S1545" i="1"/>
  <c r="U1545" i="1" s="1"/>
  <c r="S1543" i="1"/>
  <c r="U1543" i="1" s="1"/>
  <c r="S1547" i="1"/>
  <c r="U1547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243" i="1"/>
  <c r="U1243" i="1" s="1"/>
  <c r="S1230" i="1"/>
  <c r="U1230" i="1" s="1"/>
  <c r="S1240" i="1"/>
  <c r="U1240" i="1" s="1"/>
  <c r="S1226" i="1"/>
  <c r="U1226" i="1" s="1"/>
  <c r="S1228" i="1"/>
  <c r="U1228" i="1" s="1"/>
  <c r="S1245" i="1"/>
  <c r="U1245" i="1" s="1"/>
  <c r="S1227" i="1"/>
  <c r="U1227" i="1" s="1"/>
  <c r="S1234" i="1"/>
  <c r="U1234" i="1" s="1"/>
  <c r="S1237" i="1"/>
  <c r="U1237" i="1" s="1"/>
  <c r="S1242" i="1"/>
  <c r="U1242" i="1" s="1"/>
  <c r="S1231" i="1"/>
  <c r="U1231" i="1" s="1"/>
  <c r="S1235" i="1"/>
  <c r="U1235" i="1" s="1"/>
  <c r="S1244" i="1"/>
  <c r="U1244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611" i="1"/>
  <c r="U1611" i="1" s="1"/>
  <c r="S1830" i="1"/>
  <c r="U1830" i="1" s="1"/>
  <c r="S1366" i="1"/>
  <c r="U1366" i="1" s="1"/>
  <c r="S806" i="1"/>
  <c r="U806" i="1" s="1"/>
  <c r="S1273" i="1"/>
  <c r="U1273" i="1" s="1"/>
  <c r="S823" i="1"/>
  <c r="U823" i="1" s="1"/>
  <c r="S1375" i="1"/>
  <c r="U1375" i="1" s="1"/>
  <c r="S1395" i="1"/>
  <c r="U1395" i="1" s="1"/>
  <c r="S1268" i="1"/>
  <c r="U1268" i="1" s="1"/>
  <c r="S1274" i="1"/>
  <c r="U1274" i="1" s="1"/>
  <c r="S1838" i="1"/>
  <c r="U1838" i="1" s="1"/>
  <c r="S801" i="1"/>
  <c r="U801" i="1" s="1"/>
  <c r="S833" i="1"/>
  <c r="U833" i="1" s="1"/>
  <c r="S1635" i="1"/>
  <c r="U1635" i="1" s="1"/>
  <c r="S1623" i="1"/>
  <c r="U1623" i="1" s="1"/>
  <c r="S788" i="1"/>
  <c r="U788" i="1" s="1"/>
  <c r="S1392" i="1"/>
  <c r="U1392" i="1" s="1"/>
  <c r="S796" i="1"/>
  <c r="U796" i="1" s="1"/>
  <c r="S835" i="1"/>
  <c r="U835" i="1" s="1"/>
  <c r="S1247" i="1"/>
  <c r="U1247" i="1" s="1"/>
  <c r="S1269" i="1"/>
  <c r="U1269" i="1" s="1"/>
  <c r="S1607" i="1"/>
  <c r="U1607" i="1" s="1"/>
  <c r="S1859" i="1"/>
  <c r="U1859" i="1" s="1"/>
  <c r="S1850" i="1"/>
  <c r="U1850" i="1" s="1"/>
  <c r="S1854" i="1"/>
  <c r="U1854" i="1" s="1"/>
  <c r="S791" i="1"/>
  <c r="U791" i="1" s="1"/>
  <c r="S1836" i="1"/>
  <c r="U1836" i="1" s="1"/>
  <c r="S1282" i="1"/>
  <c r="U1282" i="1" s="1"/>
  <c r="S827" i="1"/>
  <c r="U827" i="1" s="1"/>
  <c r="S1844" i="1"/>
  <c r="U1844" i="1" s="1"/>
  <c r="S1252" i="1"/>
  <c r="U1252" i="1" s="1"/>
  <c r="S808" i="1"/>
  <c r="U808" i="1" s="1"/>
  <c r="S1633" i="1"/>
  <c r="U1633" i="1" s="1"/>
  <c r="S2284" i="1"/>
  <c r="U2284" i="1" s="1"/>
  <c r="S2302" i="1"/>
  <c r="U2302" i="1" s="1"/>
  <c r="S828" i="1"/>
  <c r="U828" i="1" s="1"/>
  <c r="S798" i="1"/>
  <c r="U798" i="1" s="1"/>
  <c r="S1627" i="1"/>
  <c r="U1627" i="1" s="1"/>
  <c r="S838" i="1"/>
  <c r="U838" i="1" s="1"/>
  <c r="S2300" i="1"/>
  <c r="U2300" i="1" s="1"/>
  <c r="S2286" i="1"/>
  <c r="U2286" i="1" s="1"/>
  <c r="S1624" i="1"/>
  <c r="U1624" i="1" s="1"/>
  <c r="S2288" i="1"/>
  <c r="U2288" i="1" s="1"/>
  <c r="S1373" i="1"/>
  <c r="U1373" i="1" s="1"/>
  <c r="S1283" i="1"/>
  <c r="U1283" i="1" s="1"/>
  <c r="S810" i="1"/>
  <c r="U810" i="1" s="1"/>
  <c r="S786" i="1"/>
  <c r="U786" i="1" s="1"/>
  <c r="S2293" i="1"/>
  <c r="U2293" i="1" s="1"/>
  <c r="S817" i="1"/>
  <c r="U817" i="1" s="1"/>
  <c r="S1271" i="1"/>
  <c r="U1271" i="1" s="1"/>
  <c r="S1848" i="1"/>
  <c r="U1848" i="1" s="1"/>
  <c r="S1258" i="1"/>
  <c r="U1258" i="1" s="1"/>
  <c r="S834" i="1"/>
  <c r="U834" i="1" s="1"/>
  <c r="S836" i="1"/>
  <c r="U836" i="1" s="1"/>
  <c r="S1285" i="1"/>
  <c r="U1285" i="1" s="1"/>
  <c r="S1641" i="1"/>
  <c r="U1641" i="1" s="1"/>
  <c r="S1256" i="1"/>
  <c r="U1256" i="1" s="1"/>
  <c r="S792" i="1"/>
  <c r="U792" i="1" s="1"/>
  <c r="S1845" i="1"/>
  <c r="U1845" i="1" s="1"/>
  <c r="S1259" i="1"/>
  <c r="U1259" i="1" s="1"/>
  <c r="S2168" i="1"/>
  <c r="U2168" i="1" s="1"/>
  <c r="S2173" i="1"/>
  <c r="U2173" i="1" s="1"/>
  <c r="S819" i="1"/>
  <c r="U819" i="1" s="1"/>
  <c r="S2178" i="1"/>
  <c r="U2178" i="1" s="1"/>
  <c r="S795" i="1"/>
  <c r="U795" i="1" s="1"/>
  <c r="S1398" i="1"/>
  <c r="U1398" i="1" s="1"/>
  <c r="S1856" i="1"/>
  <c r="U1856" i="1" s="1"/>
  <c r="S1608" i="1"/>
  <c r="U1608" i="1" s="1"/>
  <c r="S2164" i="1"/>
  <c r="U2164" i="1" s="1"/>
  <c r="S1621" i="1"/>
  <c r="U1621" i="1" s="1"/>
  <c r="S813" i="1"/>
  <c r="U813" i="1" s="1"/>
  <c r="S1634" i="1"/>
  <c r="U1634" i="1" s="1"/>
  <c r="S1249" i="1"/>
  <c r="U1249" i="1" s="1"/>
  <c r="S797" i="1"/>
  <c r="U797" i="1" s="1"/>
  <c r="S1632" i="1"/>
  <c r="U1632" i="1" s="1"/>
  <c r="S1371" i="1"/>
  <c r="U1371" i="1" s="1"/>
  <c r="S1829" i="1"/>
  <c r="U1829" i="1" s="1"/>
  <c r="S1276" i="1"/>
  <c r="U1276" i="1" s="1"/>
  <c r="S1253" i="1"/>
  <c r="U1253" i="1" s="1"/>
  <c r="S1367" i="1"/>
  <c r="U1367" i="1" s="1"/>
  <c r="S804" i="1"/>
  <c r="U804" i="1" s="1"/>
  <c r="S789" i="1"/>
  <c r="U789" i="1" s="1"/>
  <c r="S811" i="1"/>
  <c r="U811" i="1" s="1"/>
  <c r="S1849" i="1"/>
  <c r="U1849" i="1" s="1"/>
  <c r="S1372" i="1"/>
  <c r="U1372" i="1" s="1"/>
  <c r="S1264" i="1"/>
  <c r="U1264" i="1" s="1"/>
  <c r="S1270" i="1"/>
  <c r="U1270" i="1" s="1"/>
  <c r="S2174" i="1"/>
  <c r="U2174" i="1" s="1"/>
  <c r="S2181" i="1"/>
  <c r="U2181" i="1" s="1"/>
  <c r="S1275" i="1"/>
  <c r="U1275" i="1" s="1"/>
  <c r="S1846" i="1"/>
  <c r="U1846" i="1" s="1"/>
  <c r="S1631" i="1"/>
  <c r="U1631" i="1" s="1"/>
  <c r="S1831" i="1"/>
  <c r="U1831" i="1" s="1"/>
  <c r="S1248" i="1"/>
  <c r="U1248" i="1" s="1"/>
  <c r="S1842" i="1"/>
  <c r="U1842" i="1" s="1"/>
  <c r="S2165" i="1"/>
  <c r="U2165" i="1" s="1"/>
  <c r="S1826" i="1"/>
  <c r="U1826" i="1" s="1"/>
  <c r="S2301" i="1"/>
  <c r="U2301" i="1" s="1"/>
  <c r="S1628" i="1"/>
  <c r="U1628" i="1" s="1"/>
  <c r="S805" i="1"/>
  <c r="U805" i="1" s="1"/>
  <c r="S1400" i="1"/>
  <c r="U1400" i="1" s="1"/>
  <c r="S1381" i="1"/>
  <c r="U1381" i="1" s="1"/>
  <c r="S809" i="1"/>
  <c r="U809" i="1" s="1"/>
  <c r="S1833" i="1"/>
  <c r="U1833" i="1" s="1"/>
  <c r="S1281" i="1"/>
  <c r="U1281" i="1" s="1"/>
  <c r="S1383" i="1"/>
  <c r="U1383" i="1" s="1"/>
  <c r="S1399" i="1"/>
  <c r="U1399" i="1" s="1"/>
  <c r="S2298" i="1"/>
  <c r="U2298" i="1" s="1"/>
  <c r="S1609" i="1"/>
  <c r="U1609" i="1" s="1"/>
  <c r="S1861" i="1"/>
  <c r="U1861" i="1" s="1"/>
  <c r="S1857" i="1"/>
  <c r="U1857" i="1" s="1"/>
  <c r="S822" i="1"/>
  <c r="U822" i="1" s="1"/>
  <c r="S1389" i="1"/>
  <c r="U1389" i="1" s="1"/>
  <c r="S1386" i="1"/>
  <c r="U1386" i="1" s="1"/>
  <c r="S2182" i="1"/>
  <c r="U2182" i="1" s="1"/>
  <c r="S2166" i="1"/>
  <c r="U2166" i="1" s="1"/>
  <c r="S1272" i="1"/>
  <c r="U1272" i="1" s="1"/>
  <c r="S1637" i="1"/>
  <c r="U1637" i="1" s="1"/>
  <c r="S1284" i="1"/>
  <c r="U1284" i="1" s="1"/>
  <c r="S1832" i="1"/>
  <c r="U1832" i="1" s="1"/>
  <c r="S2177" i="1"/>
  <c r="U2177" i="1" s="1"/>
  <c r="S1617" i="1"/>
  <c r="U1617" i="1" s="1"/>
  <c r="S1605" i="1"/>
  <c r="U1605" i="1" s="1"/>
  <c r="S1616" i="1"/>
  <c r="U1616" i="1" s="1"/>
  <c r="S1622" i="1"/>
  <c r="U1622" i="1" s="1"/>
  <c r="S1618" i="1"/>
  <c r="U1618" i="1" s="1"/>
  <c r="S1387" i="1"/>
  <c r="U1387" i="1" s="1"/>
  <c r="S2179" i="1"/>
  <c r="U2179" i="1" s="1"/>
  <c r="S2176" i="1"/>
  <c r="U2176" i="1" s="1"/>
  <c r="S2296" i="1"/>
  <c r="U2296" i="1" s="1"/>
  <c r="S1619" i="1"/>
  <c r="U1619" i="1" s="1"/>
  <c r="S1368" i="1"/>
  <c r="U1368" i="1" s="1"/>
  <c r="S1251" i="1"/>
  <c r="U1251" i="1" s="1"/>
  <c r="S2291" i="1"/>
  <c r="U2291" i="1" s="1"/>
  <c r="S2170" i="1"/>
  <c r="U2170" i="1" s="1"/>
  <c r="S1250" i="1"/>
  <c r="U1250" i="1" s="1"/>
  <c r="S1370" i="1"/>
  <c r="U1370" i="1" s="1"/>
  <c r="S785" i="1"/>
  <c r="U785" i="1" s="1"/>
  <c r="S1369" i="1"/>
  <c r="U1369" i="1" s="1"/>
  <c r="S1267" i="1"/>
  <c r="U1267" i="1" s="1"/>
  <c r="S2285" i="1"/>
  <c r="U2285" i="1" s="1"/>
  <c r="S1377" i="1"/>
  <c r="U1377" i="1" s="1"/>
  <c r="S1636" i="1"/>
  <c r="U1636" i="1" s="1"/>
  <c r="S1277" i="1"/>
  <c r="U1277" i="1" s="1"/>
  <c r="S1388" i="1"/>
  <c r="U1388" i="1" s="1"/>
  <c r="S1405" i="1"/>
  <c r="U1405" i="1" s="1"/>
  <c r="S1401" i="1"/>
  <c r="U1401" i="1" s="1"/>
  <c r="S1629" i="1"/>
  <c r="U1629" i="1" s="1"/>
  <c r="S1839" i="1"/>
  <c r="U1839" i="1" s="1"/>
  <c r="S793" i="1"/>
  <c r="U793" i="1" s="1"/>
  <c r="S841" i="1"/>
  <c r="U841" i="1" s="1"/>
  <c r="S832" i="1"/>
  <c r="U832" i="1" s="1"/>
  <c r="S1390" i="1"/>
  <c r="U1390" i="1" s="1"/>
  <c r="S790" i="1"/>
  <c r="U790" i="1" s="1"/>
  <c r="S2175" i="1"/>
  <c r="U2175" i="1" s="1"/>
  <c r="S1823" i="1"/>
  <c r="U1823" i="1" s="1"/>
  <c r="S837" i="1"/>
  <c r="U837" i="1" s="1"/>
  <c r="S1620" i="1"/>
  <c r="U1620" i="1" s="1"/>
  <c r="S807" i="1"/>
  <c r="U807" i="1" s="1"/>
  <c r="S812" i="1"/>
  <c r="U812" i="1" s="1"/>
  <c r="S1855" i="1"/>
  <c r="U1855" i="1" s="1"/>
  <c r="S1384" i="1"/>
  <c r="U1384" i="1" s="1"/>
  <c r="S1257" i="1"/>
  <c r="U1257" i="1" s="1"/>
  <c r="S1378" i="1"/>
  <c r="U1378" i="1" s="1"/>
  <c r="S1396" i="1"/>
  <c r="U1396" i="1" s="1"/>
  <c r="S2292" i="1"/>
  <c r="U2292" i="1" s="1"/>
  <c r="S1638" i="1"/>
  <c r="U1638" i="1" s="1"/>
  <c r="S1858" i="1"/>
  <c r="U1858" i="1" s="1"/>
  <c r="S1828" i="1"/>
  <c r="U1828" i="1" s="1"/>
  <c r="S1280" i="1"/>
  <c r="U1280" i="1" s="1"/>
  <c r="S2299" i="1"/>
  <c r="U2299" i="1" s="1"/>
  <c r="S1610" i="1"/>
  <c r="U1610" i="1" s="1"/>
  <c r="S1862" i="1"/>
  <c r="U1862" i="1" s="1"/>
  <c r="S1847" i="1"/>
  <c r="U1847" i="1" s="1"/>
  <c r="S824" i="1"/>
  <c r="U824" i="1" s="1"/>
  <c r="S1403" i="1"/>
  <c r="U1403" i="1" s="1"/>
  <c r="S1852" i="1"/>
  <c r="U1852" i="1" s="1"/>
  <c r="S2289" i="1"/>
  <c r="U2289" i="1" s="1"/>
  <c r="S1843" i="1"/>
  <c r="U1843" i="1" s="1"/>
  <c r="S1262" i="1"/>
  <c r="U1262" i="1" s="1"/>
  <c r="S2283" i="1"/>
  <c r="U2283" i="1" s="1"/>
  <c r="S1385" i="1"/>
  <c r="U1385" i="1" s="1"/>
  <c r="S1853" i="1"/>
  <c r="U1853" i="1" s="1"/>
  <c r="S784" i="1"/>
  <c r="U784" i="1" s="1"/>
  <c r="S1614" i="1"/>
  <c r="U1614" i="1" s="1"/>
  <c r="S839" i="1"/>
  <c r="U839" i="1" s="1"/>
  <c r="S1606" i="1"/>
  <c r="U1606" i="1" s="1"/>
  <c r="S1379" i="1"/>
  <c r="U1379" i="1" s="1"/>
  <c r="S1612" i="1"/>
  <c r="U1612" i="1" s="1"/>
  <c r="S1603" i="1"/>
  <c r="U1603" i="1" s="1"/>
  <c r="S1397" i="1"/>
  <c r="U1397" i="1" s="1"/>
  <c r="S840" i="1"/>
  <c r="U840" i="1" s="1"/>
  <c r="S1837" i="1"/>
  <c r="U1837" i="1" s="1"/>
  <c r="S1626" i="1"/>
  <c r="U1626" i="1" s="1"/>
  <c r="S1604" i="1"/>
  <c r="U1604" i="1" s="1"/>
  <c r="S2294" i="1"/>
  <c r="U2294" i="1" s="1"/>
  <c r="S800" i="1"/>
  <c r="U800" i="1" s="1"/>
  <c r="S1246" i="1"/>
  <c r="U1246" i="1" s="1"/>
  <c r="S2287" i="1"/>
  <c r="U2287" i="1" s="1"/>
  <c r="S1278" i="1"/>
  <c r="U1278" i="1" s="1"/>
  <c r="S1630" i="1"/>
  <c r="U1630" i="1" s="1"/>
  <c r="S1841" i="1"/>
  <c r="U1841" i="1" s="1"/>
  <c r="S816" i="1"/>
  <c r="U816" i="1" s="1"/>
  <c r="S799" i="1"/>
  <c r="U799" i="1" s="1"/>
  <c r="S2297" i="1"/>
  <c r="U2297" i="1" s="1"/>
  <c r="S803" i="1"/>
  <c r="U803" i="1" s="1"/>
  <c r="S1265" i="1"/>
  <c r="U1265" i="1" s="1"/>
  <c r="S825" i="1"/>
  <c r="U825" i="1" s="1"/>
  <c r="S1376" i="1"/>
  <c r="U1376" i="1" s="1"/>
  <c r="S1255" i="1"/>
  <c r="U1255" i="1" s="1"/>
  <c r="S783" i="1"/>
  <c r="U783" i="1" s="1"/>
  <c r="S1393" i="1"/>
  <c r="U1393" i="1" s="1"/>
  <c r="S1625" i="1"/>
  <c r="U1625" i="1" s="1"/>
  <c r="S1827" i="1"/>
  <c r="U1827" i="1" s="1"/>
  <c r="S1835" i="1"/>
  <c r="U1835" i="1" s="1"/>
  <c r="S794" i="1"/>
  <c r="U794" i="1" s="1"/>
  <c r="S802" i="1"/>
  <c r="U802" i="1" s="1"/>
  <c r="S1860" i="1"/>
  <c r="U1860" i="1" s="1"/>
  <c r="S2180" i="1"/>
  <c r="U2180" i="1" s="1"/>
  <c r="S2290" i="1"/>
  <c r="U2290" i="1" s="1"/>
  <c r="S1642" i="1"/>
  <c r="U1642" i="1" s="1"/>
  <c r="S826" i="1"/>
  <c r="U826" i="1" s="1"/>
  <c r="S818" i="1"/>
  <c r="U818" i="1" s="1"/>
  <c r="S1615" i="1"/>
  <c r="U1615" i="1" s="1"/>
  <c r="S1263" i="1"/>
  <c r="U1263" i="1" s="1"/>
  <c r="S1640" i="1"/>
  <c r="U1640" i="1" s="1"/>
  <c r="S1374" i="1"/>
  <c r="U1374" i="1" s="1"/>
  <c r="S1279" i="1"/>
  <c r="U1279" i="1" s="1"/>
  <c r="S782" i="1"/>
  <c r="U782" i="1" s="1"/>
  <c r="S1260" i="1"/>
  <c r="U1260" i="1" s="1"/>
  <c r="S1851" i="1"/>
  <c r="U1851" i="1" s="1"/>
  <c r="S1613" i="1"/>
  <c r="U1613" i="1" s="1"/>
  <c r="S830" i="1"/>
  <c r="U830" i="1" s="1"/>
  <c r="S1840" i="1"/>
  <c r="U1840" i="1" s="1"/>
  <c r="S2163" i="1"/>
  <c r="U2163" i="1" s="1"/>
  <c r="S1639" i="1"/>
  <c r="U1639" i="1" s="1"/>
  <c r="S1254" i="1"/>
  <c r="U1254" i="1" s="1"/>
  <c r="S2295" i="1"/>
  <c r="U2295" i="1" s="1"/>
  <c r="S2172" i="1"/>
  <c r="U2172" i="1" s="1"/>
  <c r="S831" i="1"/>
  <c r="U831" i="1" s="1"/>
  <c r="S1266" i="1"/>
  <c r="U1266" i="1" s="1"/>
  <c r="S787" i="1"/>
  <c r="U787" i="1" s="1"/>
  <c r="S821" i="1"/>
  <c r="U821" i="1" s="1"/>
  <c r="S1380" i="1"/>
  <c r="U1380" i="1" s="1"/>
  <c r="S2167" i="1"/>
  <c r="U2167" i="1" s="1"/>
  <c r="S820" i="1"/>
  <c r="U820" i="1" s="1"/>
  <c r="S829" i="1"/>
  <c r="U829" i="1" s="1"/>
  <c r="S814" i="1"/>
  <c r="U814" i="1" s="1"/>
  <c r="S1394" i="1"/>
  <c r="U1394" i="1" s="1"/>
  <c r="S1824" i="1"/>
  <c r="U1824" i="1" s="1"/>
  <c r="S1261" i="1"/>
  <c r="U1261" i="1" s="1"/>
  <c r="S815" i="1"/>
  <c r="U815" i="1" s="1"/>
  <c r="S1834" i="1"/>
  <c r="U1834" i="1" s="1"/>
  <c r="S1825" i="1"/>
  <c r="U1825" i="1" s="1"/>
  <c r="S1404" i="1"/>
  <c r="U1404" i="1" s="1"/>
  <c r="S2169" i="1"/>
  <c r="U2169" i="1" s="1"/>
  <c r="S2171" i="1"/>
  <c r="U2171" i="1" s="1"/>
  <c r="S1391" i="1"/>
  <c r="U1391" i="1" s="1"/>
  <c r="S1382" i="1"/>
  <c r="U1382" i="1" s="1"/>
  <c r="S1402" i="1"/>
  <c r="U1402" i="1" s="1"/>
  <c r="S1647" i="1"/>
  <c r="U1647" i="1" s="1"/>
  <c r="S1645" i="1"/>
  <c r="U1645" i="1" s="1"/>
  <c r="S1679" i="1"/>
  <c r="U1679" i="1" s="1"/>
  <c r="S1658" i="1"/>
  <c r="U1658" i="1" s="1"/>
  <c r="S1664" i="1"/>
  <c r="U1664" i="1" s="1"/>
  <c r="S1659" i="1"/>
  <c r="U1659" i="1" s="1"/>
  <c r="S1649" i="1"/>
  <c r="U1649" i="1" s="1"/>
  <c r="S1653" i="1"/>
  <c r="U1653" i="1" s="1"/>
  <c r="S1643" i="1"/>
  <c r="U1643" i="1" s="1"/>
  <c r="S1676" i="1"/>
  <c r="U1676" i="1" s="1"/>
  <c r="S1652" i="1"/>
  <c r="U1652" i="1" s="1"/>
  <c r="S1646" i="1"/>
  <c r="U1646" i="1" s="1"/>
  <c r="S1678" i="1"/>
  <c r="U1678" i="1" s="1"/>
  <c r="S1663" i="1"/>
  <c r="U1663" i="1" s="1"/>
  <c r="S1660" i="1"/>
  <c r="U1660" i="1" s="1"/>
  <c r="S1670" i="1"/>
  <c r="U1670" i="1" s="1"/>
  <c r="S1654" i="1"/>
  <c r="U1654" i="1" s="1"/>
  <c r="S1681" i="1"/>
  <c r="U1681" i="1" s="1"/>
  <c r="S1671" i="1"/>
  <c r="U1671" i="1" s="1"/>
  <c r="S1669" i="1"/>
  <c r="U1669" i="1" s="1"/>
  <c r="S1655" i="1"/>
  <c r="U1655" i="1" s="1"/>
  <c r="S1651" i="1"/>
  <c r="U1651" i="1" s="1"/>
  <c r="S1682" i="1"/>
  <c r="U1682" i="1" s="1"/>
  <c r="S1675" i="1"/>
  <c r="U1675" i="1" s="1"/>
  <c r="S1667" i="1"/>
  <c r="U1667" i="1" s="1"/>
  <c r="S1657" i="1"/>
  <c r="U1657" i="1" s="1"/>
  <c r="S1672" i="1"/>
  <c r="U1672" i="1" s="1"/>
  <c r="S1644" i="1"/>
  <c r="U1644" i="1" s="1"/>
  <c r="S1668" i="1"/>
  <c r="U1668" i="1" s="1"/>
  <c r="S1677" i="1"/>
  <c r="U1677" i="1" s="1"/>
  <c r="S1674" i="1"/>
  <c r="U1674" i="1" s="1"/>
  <c r="S1656" i="1"/>
  <c r="U1656" i="1" s="1"/>
  <c r="S1680" i="1"/>
  <c r="U1680" i="1" s="1"/>
  <c r="S1666" i="1"/>
  <c r="U1666" i="1" s="1"/>
  <c r="S1665" i="1"/>
  <c r="U1665" i="1" s="1"/>
  <c r="S1650" i="1"/>
  <c r="U1650" i="1" s="1"/>
  <c r="S1662" i="1"/>
  <c r="U1662" i="1" s="1"/>
  <c r="S1648" i="1"/>
  <c r="U1648" i="1" s="1"/>
  <c r="S1673" i="1"/>
  <c r="U1673" i="1" s="1"/>
  <c r="S1661" i="1"/>
  <c r="U1661" i="1" s="1"/>
  <c r="S844" i="1"/>
  <c r="U844" i="1" s="1"/>
  <c r="S856" i="1"/>
  <c r="U856" i="1" s="1"/>
  <c r="S842" i="1"/>
  <c r="U842" i="1" s="1"/>
  <c r="S845" i="1"/>
  <c r="U845" i="1" s="1"/>
  <c r="S854" i="1"/>
  <c r="U854" i="1" s="1"/>
  <c r="S843" i="1"/>
  <c r="U843" i="1" s="1"/>
  <c r="S859" i="1"/>
  <c r="U859" i="1" s="1"/>
  <c r="S852" i="1"/>
  <c r="U852" i="1" s="1"/>
  <c r="S861" i="1"/>
  <c r="U861" i="1" s="1"/>
  <c r="S851" i="1"/>
  <c r="U851" i="1" s="1"/>
  <c r="S853" i="1"/>
  <c r="U853" i="1" s="1"/>
  <c r="S846" i="1"/>
  <c r="U846" i="1" s="1"/>
  <c r="S847" i="1"/>
  <c r="U847" i="1" s="1"/>
  <c r="S857" i="1"/>
  <c r="U857" i="1" s="1"/>
  <c r="S855" i="1"/>
  <c r="U855" i="1" s="1"/>
  <c r="S848" i="1"/>
  <c r="U848" i="1" s="1"/>
  <c r="S860" i="1"/>
  <c r="U860" i="1" s="1"/>
  <c r="S858" i="1"/>
  <c r="U858" i="1" s="1"/>
  <c r="S850" i="1"/>
  <c r="U850" i="1" s="1"/>
  <c r="S849" i="1"/>
  <c r="U849" i="1" s="1"/>
  <c r="S871" i="1"/>
  <c r="U871" i="1" s="1"/>
  <c r="S923" i="1"/>
  <c r="U923" i="1" s="1"/>
  <c r="S924" i="1"/>
  <c r="U924" i="1" s="1"/>
  <c r="S869" i="1"/>
  <c r="U869" i="1" s="1"/>
  <c r="S921" i="1"/>
  <c r="U921" i="1" s="1"/>
  <c r="S915" i="1"/>
  <c r="U915" i="1" s="1"/>
  <c r="S932" i="1"/>
  <c r="U932" i="1" s="1"/>
  <c r="S911" i="1"/>
  <c r="U911" i="1" s="1"/>
  <c r="S935" i="1"/>
  <c r="U935" i="1" s="1"/>
  <c r="S868" i="1"/>
  <c r="U868" i="1" s="1"/>
  <c r="S930" i="1"/>
  <c r="U930" i="1" s="1"/>
  <c r="S925" i="1"/>
  <c r="U925" i="1" s="1"/>
  <c r="S862" i="1"/>
  <c r="U862" i="1" s="1"/>
  <c r="S936" i="1"/>
  <c r="U936" i="1" s="1"/>
  <c r="S863" i="1"/>
  <c r="U863" i="1" s="1"/>
  <c r="S906" i="1"/>
  <c r="U906" i="1" s="1"/>
  <c r="S870" i="1"/>
  <c r="U870" i="1" s="1"/>
  <c r="S879" i="1"/>
  <c r="U879" i="1" s="1"/>
  <c r="S934" i="1"/>
  <c r="U934" i="1" s="1"/>
  <c r="S864" i="1"/>
  <c r="U864" i="1" s="1"/>
  <c r="S917" i="1"/>
  <c r="U917" i="1" s="1"/>
  <c r="S905" i="1"/>
  <c r="U905" i="1" s="1"/>
  <c r="S876" i="1"/>
  <c r="U876" i="1" s="1"/>
  <c r="S866" i="1"/>
  <c r="U866" i="1" s="1"/>
  <c r="S907" i="1"/>
  <c r="U907" i="1" s="1"/>
  <c r="S874" i="1"/>
  <c r="U874" i="1" s="1"/>
  <c r="S880" i="1"/>
  <c r="U880" i="1" s="1"/>
  <c r="S927" i="1"/>
  <c r="U927" i="1" s="1"/>
  <c r="S904" i="1"/>
  <c r="U904" i="1" s="1"/>
  <c r="S919" i="1"/>
  <c r="U919" i="1" s="1"/>
  <c r="S878" i="1"/>
  <c r="U878" i="1" s="1"/>
  <c r="S873" i="1"/>
  <c r="U873" i="1" s="1"/>
  <c r="S937" i="1"/>
  <c r="U937" i="1" s="1"/>
  <c r="S940" i="1"/>
  <c r="U940" i="1" s="1"/>
  <c r="S912" i="1"/>
  <c r="U912" i="1" s="1"/>
  <c r="S867" i="1"/>
  <c r="U867" i="1" s="1"/>
  <c r="S926" i="1"/>
  <c r="U926" i="1" s="1"/>
  <c r="S881" i="1"/>
  <c r="U881" i="1" s="1"/>
  <c r="S939" i="1"/>
  <c r="U939" i="1" s="1"/>
  <c r="S941" i="1"/>
  <c r="U941" i="1" s="1"/>
  <c r="S920" i="1"/>
  <c r="U920" i="1" s="1"/>
  <c r="S933" i="1"/>
  <c r="U933" i="1" s="1"/>
  <c r="S865" i="1"/>
  <c r="U865" i="1" s="1"/>
  <c r="S914" i="1"/>
  <c r="U914" i="1" s="1"/>
  <c r="S872" i="1"/>
  <c r="U872" i="1" s="1"/>
  <c r="S902" i="1"/>
  <c r="U902" i="1" s="1"/>
  <c r="S875" i="1"/>
  <c r="U875" i="1" s="1"/>
  <c r="S877" i="1"/>
  <c r="U877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2498" i="1"/>
  <c r="U2498" i="1" s="1"/>
  <c r="S2118" i="1"/>
  <c r="U2118" i="1" s="1"/>
  <c r="S1889" i="1"/>
  <c r="U1889" i="1" s="1"/>
  <c r="S2482" i="1"/>
  <c r="U2482" i="1" s="1"/>
  <c r="S1897" i="1"/>
  <c r="U1897" i="1" s="1"/>
  <c r="S2100" i="1"/>
  <c r="U2100" i="1" s="1"/>
  <c r="S1940" i="1"/>
  <c r="U1940" i="1" s="1"/>
  <c r="S896" i="1"/>
  <c r="U896" i="1" s="1"/>
  <c r="S894" i="1"/>
  <c r="U894" i="1" s="1"/>
  <c r="S2476" i="1"/>
  <c r="U2476" i="1" s="1"/>
  <c r="S2480" i="1"/>
  <c r="U2480" i="1" s="1"/>
  <c r="S2122" i="1"/>
  <c r="U2122" i="1" s="1"/>
  <c r="S1941" i="1"/>
  <c r="U1941" i="1" s="1"/>
  <c r="S2088" i="1"/>
  <c r="U2088" i="1" s="1"/>
  <c r="S2097" i="1"/>
  <c r="U2097" i="1" s="1"/>
  <c r="S2094" i="1"/>
  <c r="U2094" i="1" s="1"/>
  <c r="S2307" i="1"/>
  <c r="U2307" i="1" s="1"/>
  <c r="S2111" i="1"/>
  <c r="U2111" i="1" s="1"/>
  <c r="S1926" i="1"/>
  <c r="U1926" i="1" s="1"/>
  <c r="S2495" i="1"/>
  <c r="U2495" i="1" s="1"/>
  <c r="S2105" i="1"/>
  <c r="U2105" i="1" s="1"/>
  <c r="S2474" i="1"/>
  <c r="U2474" i="1" s="1"/>
  <c r="S1935" i="1"/>
  <c r="U1935" i="1" s="1"/>
  <c r="S2117" i="1"/>
  <c r="U2117" i="1" s="1"/>
  <c r="S2121" i="1"/>
  <c r="U2121" i="1" s="1"/>
  <c r="S2463" i="1"/>
  <c r="U2463" i="1" s="1"/>
  <c r="S2313" i="1"/>
  <c r="U2313" i="1" s="1"/>
  <c r="S2110" i="1"/>
  <c r="U2110" i="1" s="1"/>
  <c r="S2087" i="1"/>
  <c r="U2087" i="1" s="1"/>
  <c r="S2093" i="1"/>
  <c r="U2093" i="1" s="1"/>
  <c r="S1893" i="1"/>
  <c r="U1893" i="1" s="1"/>
  <c r="S885" i="1"/>
  <c r="U885" i="1" s="1"/>
  <c r="S2310" i="1"/>
  <c r="U2310" i="1" s="1"/>
  <c r="S2499" i="1"/>
  <c r="U2499" i="1" s="1"/>
  <c r="S1936" i="1"/>
  <c r="U1936" i="1" s="1"/>
  <c r="S2120" i="1"/>
  <c r="U2120" i="1" s="1"/>
  <c r="S2099" i="1"/>
  <c r="U2099" i="1" s="1"/>
  <c r="S2318" i="1"/>
  <c r="U2318" i="1" s="1"/>
  <c r="S1930" i="1"/>
  <c r="U1930" i="1" s="1"/>
  <c r="S891" i="1"/>
  <c r="U891" i="1" s="1"/>
  <c r="S2083" i="1"/>
  <c r="U2083" i="1" s="1"/>
  <c r="S2086" i="1"/>
  <c r="U2086" i="1" s="1"/>
  <c r="S1892" i="1"/>
  <c r="U1892" i="1" s="1"/>
  <c r="S1934" i="1"/>
  <c r="U1934" i="1" s="1"/>
  <c r="S1900" i="1"/>
  <c r="U1900" i="1" s="1"/>
  <c r="S2115" i="1"/>
  <c r="U2115" i="1" s="1"/>
  <c r="S2305" i="1"/>
  <c r="U2305" i="1" s="1"/>
  <c r="S2095" i="1"/>
  <c r="U2095" i="1" s="1"/>
  <c r="S2485" i="1"/>
  <c r="U2485" i="1" s="1"/>
  <c r="S2312" i="1"/>
  <c r="U2312" i="1" s="1"/>
  <c r="S2101" i="1"/>
  <c r="U2101" i="1" s="1"/>
  <c r="S2491" i="1"/>
  <c r="U2491" i="1" s="1"/>
  <c r="S2089" i="1"/>
  <c r="U2089" i="1" s="1"/>
  <c r="S2478" i="1"/>
  <c r="U2478" i="1" s="1"/>
  <c r="S2322" i="1"/>
  <c r="U2322" i="1" s="1"/>
  <c r="S1938" i="1"/>
  <c r="U1938" i="1" s="1"/>
  <c r="S2311" i="1"/>
  <c r="U2311" i="1" s="1"/>
  <c r="S2096" i="1"/>
  <c r="U2096" i="1" s="1"/>
  <c r="S1895" i="1"/>
  <c r="U1895" i="1" s="1"/>
  <c r="S2092" i="1"/>
  <c r="U2092" i="1" s="1"/>
  <c r="S1896" i="1"/>
  <c r="U1896" i="1" s="1"/>
  <c r="S1929" i="1"/>
  <c r="U1929" i="1" s="1"/>
  <c r="S2315" i="1"/>
  <c r="U2315" i="1" s="1"/>
  <c r="S2113" i="1"/>
  <c r="U2113" i="1" s="1"/>
  <c r="S1937" i="1"/>
  <c r="U1937" i="1" s="1"/>
  <c r="S1923" i="1"/>
  <c r="U1923" i="1" s="1"/>
  <c r="S2108" i="1"/>
  <c r="U2108" i="1" s="1"/>
  <c r="S2306" i="1"/>
  <c r="U2306" i="1" s="1"/>
  <c r="S2112" i="1"/>
  <c r="U2112" i="1" s="1"/>
  <c r="S2500" i="1"/>
  <c r="U2500" i="1" s="1"/>
  <c r="S1886" i="1"/>
  <c r="U1886" i="1" s="1"/>
  <c r="S2466" i="1"/>
  <c r="U2466" i="1" s="1"/>
  <c r="S2493" i="1"/>
  <c r="U2493" i="1" s="1"/>
  <c r="S2103" i="1"/>
  <c r="U2103" i="1" s="1"/>
  <c r="S2107" i="1"/>
  <c r="U2107" i="1" s="1"/>
  <c r="S2308" i="1"/>
  <c r="U2308" i="1" s="1"/>
  <c r="S1887" i="1"/>
  <c r="U1887" i="1" s="1"/>
  <c r="S2119" i="1"/>
  <c r="U2119" i="1" s="1"/>
  <c r="S1902" i="1"/>
  <c r="U1902" i="1" s="1"/>
  <c r="S2487" i="1"/>
  <c r="U2487" i="1" s="1"/>
  <c r="S1883" i="1"/>
  <c r="U1883" i="1" s="1"/>
  <c r="S2490" i="1"/>
  <c r="U2490" i="1" s="1"/>
  <c r="S1932" i="1"/>
  <c r="U1932" i="1" s="1"/>
  <c r="S2091" i="1"/>
  <c r="U2091" i="1" s="1"/>
  <c r="S1891" i="1"/>
  <c r="U1891" i="1" s="1"/>
  <c r="S1933" i="1"/>
  <c r="U1933" i="1" s="1"/>
  <c r="S2468" i="1"/>
  <c r="U2468" i="1" s="1"/>
  <c r="S2501" i="1"/>
  <c r="U2501" i="1" s="1"/>
  <c r="S2483" i="1"/>
  <c r="U2483" i="1" s="1"/>
  <c r="S1890" i="1"/>
  <c r="U1890" i="1" s="1"/>
  <c r="S2486" i="1"/>
  <c r="U2486" i="1" s="1"/>
  <c r="S2090" i="1"/>
  <c r="U2090" i="1" s="1"/>
  <c r="S2304" i="1"/>
  <c r="U2304" i="1" s="1"/>
  <c r="S2497" i="1"/>
  <c r="U2497" i="1" s="1"/>
  <c r="S898" i="1"/>
  <c r="U898" i="1" s="1"/>
  <c r="S2084" i="1"/>
  <c r="U2084" i="1" s="1"/>
  <c r="S2098" i="1"/>
  <c r="U2098" i="1" s="1"/>
  <c r="S1898" i="1"/>
  <c r="U1898" i="1" s="1"/>
  <c r="S1931" i="1"/>
  <c r="U1931" i="1" s="1"/>
  <c r="S2475" i="1"/>
  <c r="U2475" i="1" s="1"/>
  <c r="S1888" i="1"/>
  <c r="U1888" i="1" s="1"/>
  <c r="S2321" i="1"/>
  <c r="U2321" i="1" s="1"/>
  <c r="S1884" i="1"/>
  <c r="U1884" i="1" s="1"/>
  <c r="S2314" i="1"/>
  <c r="U2314" i="1" s="1"/>
  <c r="S2317" i="1"/>
  <c r="U2317" i="1" s="1"/>
  <c r="S2484" i="1"/>
  <c r="U2484" i="1" s="1"/>
  <c r="S895" i="1"/>
  <c r="U895" i="1" s="1"/>
  <c r="S2489" i="1"/>
  <c r="U2489" i="1" s="1"/>
  <c r="S2496" i="1"/>
  <c r="U2496" i="1" s="1"/>
  <c r="S1939" i="1"/>
  <c r="U1939" i="1" s="1"/>
  <c r="S2492" i="1"/>
  <c r="U2492" i="1" s="1"/>
  <c r="S2316" i="1"/>
  <c r="U2316" i="1" s="1"/>
  <c r="S2473" i="1"/>
  <c r="U2473" i="1" s="1"/>
  <c r="S2109" i="1"/>
  <c r="U2109" i="1" s="1"/>
  <c r="S2320" i="1"/>
  <c r="U2320" i="1" s="1"/>
  <c r="S2470" i="1"/>
  <c r="U2470" i="1" s="1"/>
  <c r="S1924" i="1"/>
  <c r="U1924" i="1" s="1"/>
  <c r="S1942" i="1"/>
  <c r="U1942" i="1" s="1"/>
  <c r="S2104" i="1"/>
  <c r="U2104" i="1" s="1"/>
  <c r="S887" i="1"/>
  <c r="U887" i="1" s="1"/>
  <c r="S2116" i="1"/>
  <c r="U2116" i="1" s="1"/>
  <c r="S1899" i="1"/>
  <c r="U1899" i="1" s="1"/>
  <c r="S900" i="1"/>
  <c r="U900" i="1" s="1"/>
  <c r="S901" i="1"/>
  <c r="U901" i="1" s="1"/>
  <c r="S2085" i="1"/>
  <c r="U2085" i="1" s="1"/>
  <c r="S1885" i="1"/>
  <c r="U1885" i="1" s="1"/>
  <c r="S2477" i="1"/>
  <c r="U2477" i="1" s="1"/>
  <c r="S1927" i="1"/>
  <c r="U1927" i="1" s="1"/>
  <c r="S2303" i="1"/>
  <c r="U2303" i="1" s="1"/>
  <c r="S2479" i="1"/>
  <c r="U2479" i="1" s="1"/>
  <c r="S892" i="1"/>
  <c r="U892" i="1" s="1"/>
  <c r="S2465" i="1"/>
  <c r="U2465" i="1" s="1"/>
  <c r="S2102" i="1"/>
  <c r="U2102" i="1" s="1"/>
  <c r="S883" i="1"/>
  <c r="U883" i="1" s="1"/>
  <c r="S888" i="1"/>
  <c r="U888" i="1" s="1"/>
  <c r="S2471" i="1"/>
  <c r="U2471" i="1" s="1"/>
  <c r="S893" i="1"/>
  <c r="U893" i="1" s="1"/>
  <c r="S2464" i="1"/>
  <c r="U2464" i="1" s="1"/>
  <c r="S2472" i="1"/>
  <c r="U2472" i="1" s="1"/>
  <c r="S1901" i="1"/>
  <c r="U1901" i="1" s="1"/>
  <c r="S2106" i="1"/>
  <c r="U2106" i="1" s="1"/>
  <c r="S2309" i="1"/>
  <c r="U2309" i="1" s="1"/>
  <c r="S897" i="1"/>
  <c r="U897" i="1" s="1"/>
  <c r="S2494" i="1"/>
  <c r="U2494" i="1" s="1"/>
  <c r="S2469" i="1"/>
  <c r="U2469" i="1" s="1"/>
  <c r="S1928" i="1"/>
  <c r="U1928" i="1" s="1"/>
  <c r="S2114" i="1"/>
  <c r="U2114" i="1" s="1"/>
  <c r="S2488" i="1"/>
  <c r="U2488" i="1" s="1"/>
  <c r="S1894" i="1"/>
  <c r="U1894" i="1" s="1"/>
  <c r="S2467" i="1"/>
  <c r="U2467" i="1" s="1"/>
  <c r="S2481" i="1"/>
  <c r="U2481" i="1" s="1"/>
  <c r="S2502" i="1"/>
  <c r="U2502" i="1" s="1"/>
  <c r="S1925" i="1"/>
  <c r="U1925" i="1" s="1"/>
  <c r="S884" i="1"/>
  <c r="U884" i="1" s="1"/>
  <c r="S2319" i="1"/>
  <c r="U2319" i="1" s="1"/>
  <c r="S890" i="1"/>
  <c r="U890" i="1" s="1"/>
  <c r="S882" i="1"/>
  <c r="U882" i="1" s="1"/>
  <c r="S886" i="1"/>
  <c r="U886" i="1" s="1"/>
  <c r="S889" i="1"/>
  <c r="U889" i="1" s="1"/>
  <c r="S899" i="1"/>
  <c r="U899" i="1" s="1"/>
  <c r="S1713" i="1"/>
  <c r="U1713" i="1" s="1"/>
  <c r="S1693" i="1"/>
  <c r="U1693" i="1" s="1"/>
  <c r="S1690" i="1"/>
  <c r="U1690" i="1" s="1"/>
  <c r="S1725" i="1"/>
  <c r="U1725" i="1" s="1"/>
  <c r="S1691" i="1"/>
  <c r="U1691" i="1" s="1"/>
  <c r="S1694" i="1"/>
  <c r="U1694" i="1" s="1"/>
  <c r="S1728" i="1"/>
  <c r="U1728" i="1" s="1"/>
  <c r="S1730" i="1"/>
  <c r="U1730" i="1" s="1"/>
  <c r="S1706" i="1"/>
  <c r="U1706" i="1" s="1"/>
  <c r="S1716" i="1"/>
  <c r="U1716" i="1" s="1"/>
  <c r="S1699" i="1"/>
  <c r="U1699" i="1" s="1"/>
  <c r="S1686" i="1"/>
  <c r="U1686" i="1" s="1"/>
  <c r="S1689" i="1"/>
  <c r="U1689" i="1" s="1"/>
  <c r="S1685" i="1"/>
  <c r="U1685" i="1" s="1"/>
  <c r="S1683" i="1"/>
  <c r="U1683" i="1" s="1"/>
  <c r="S1702" i="1"/>
  <c r="U1702" i="1" s="1"/>
  <c r="S1727" i="1"/>
  <c r="U1727" i="1" s="1"/>
  <c r="S1697" i="1"/>
  <c r="U1697" i="1" s="1"/>
  <c r="S1692" i="1"/>
  <c r="U1692" i="1" s="1"/>
  <c r="S1739" i="1"/>
  <c r="U1739" i="1" s="1"/>
  <c r="S1737" i="1"/>
  <c r="U1737" i="1" s="1"/>
  <c r="S1709" i="1"/>
  <c r="U1709" i="1" s="1"/>
  <c r="S1701" i="1"/>
  <c r="U1701" i="1" s="1"/>
  <c r="S1715" i="1"/>
  <c r="U1715" i="1" s="1"/>
  <c r="S1718" i="1"/>
  <c r="U1718" i="1" s="1"/>
  <c r="S1720" i="1"/>
  <c r="U1720" i="1" s="1"/>
  <c r="S1695" i="1"/>
  <c r="U1695" i="1" s="1"/>
  <c r="S1719" i="1"/>
  <c r="U1719" i="1" s="1"/>
  <c r="S1712" i="1"/>
  <c r="U1712" i="1" s="1"/>
  <c r="S1722" i="1"/>
  <c r="U1722" i="1" s="1"/>
  <c r="S1705" i="1"/>
  <c r="U1705" i="1" s="1"/>
  <c r="S1687" i="1"/>
  <c r="U1687" i="1" s="1"/>
  <c r="S1738" i="1"/>
  <c r="U1738" i="1" s="1"/>
  <c r="S1711" i="1"/>
  <c r="U1711" i="1" s="1"/>
  <c r="S1740" i="1"/>
  <c r="U1740" i="1" s="1"/>
  <c r="S1688" i="1"/>
  <c r="U1688" i="1" s="1"/>
  <c r="S1721" i="1"/>
  <c r="U1721" i="1" s="1"/>
  <c r="S1726" i="1"/>
  <c r="U1726" i="1" s="1"/>
  <c r="S1717" i="1"/>
  <c r="U1717" i="1" s="1"/>
  <c r="S1696" i="1"/>
  <c r="U1696" i="1" s="1"/>
  <c r="S1703" i="1"/>
  <c r="U1703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026" i="1"/>
  <c r="U1026" i="1" s="1"/>
  <c r="S2209" i="1"/>
  <c r="U2209" i="1" s="1"/>
  <c r="S1033" i="1"/>
  <c r="U1033" i="1" s="1"/>
  <c r="S1022" i="1"/>
  <c r="U1022" i="1" s="1"/>
  <c r="S1031" i="1"/>
  <c r="U1031" i="1" s="1"/>
  <c r="S2216" i="1"/>
  <c r="U2216" i="1" s="1"/>
  <c r="S1027" i="1"/>
  <c r="U1027" i="1" s="1"/>
  <c r="S1029" i="1"/>
  <c r="U1029" i="1" s="1"/>
  <c r="S1037" i="1"/>
  <c r="U1037" i="1" s="1"/>
  <c r="S2212" i="1"/>
  <c r="U2212" i="1" s="1"/>
  <c r="S1034" i="1"/>
  <c r="U1034" i="1" s="1"/>
  <c r="S1028" i="1"/>
  <c r="U1028" i="1" s="1"/>
  <c r="S2214" i="1"/>
  <c r="U2214" i="1" s="1"/>
  <c r="S2221" i="1"/>
  <c r="U2221" i="1" s="1"/>
  <c r="S2222" i="1"/>
  <c r="U2222" i="1" s="1"/>
  <c r="S1035" i="1"/>
  <c r="U1035" i="1" s="1"/>
  <c r="S2211" i="1"/>
  <c r="U2211" i="1" s="1"/>
  <c r="S1039" i="1"/>
  <c r="U1039" i="1" s="1"/>
  <c r="S2219" i="1"/>
  <c r="U2219" i="1" s="1"/>
  <c r="S1030" i="1"/>
  <c r="U1030" i="1" s="1"/>
  <c r="S2205" i="1"/>
  <c r="U2205" i="1" s="1"/>
  <c r="S1032" i="1"/>
  <c r="U1032" i="1" s="1"/>
  <c r="S2210" i="1"/>
  <c r="U2210" i="1" s="1"/>
  <c r="S2207" i="1"/>
  <c r="U2207" i="1" s="1"/>
  <c r="S2213" i="1"/>
  <c r="U2213" i="1" s="1"/>
  <c r="S1036" i="1"/>
  <c r="U1036" i="1" s="1"/>
  <c r="S2204" i="1"/>
  <c r="U2204" i="1" s="1"/>
  <c r="S1025" i="1"/>
  <c r="U1025" i="1" s="1"/>
  <c r="S1040" i="1"/>
  <c r="U1040" i="1" s="1"/>
  <c r="S2208" i="1"/>
  <c r="U2208" i="1" s="1"/>
  <c r="S2220" i="1"/>
  <c r="U2220" i="1" s="1"/>
  <c r="S1024" i="1"/>
  <c r="U1024" i="1" s="1"/>
  <c r="S2206" i="1"/>
  <c r="U2206" i="1" s="1"/>
  <c r="S2217" i="1"/>
  <c r="U2217" i="1" s="1"/>
  <c r="S1038" i="1"/>
  <c r="U1038" i="1" s="1"/>
  <c r="S2218" i="1"/>
  <c r="U2218" i="1" s="1"/>
  <c r="S1023" i="1"/>
  <c r="U1023" i="1" s="1"/>
  <c r="S1041" i="1"/>
  <c r="U1041" i="1" s="1"/>
  <c r="S2203" i="1"/>
  <c r="U2203" i="1" s="1"/>
  <c r="S2215" i="1"/>
  <c r="U2215" i="1" s="1"/>
  <c r="S2537" i="1"/>
  <c r="U2537" i="1" s="1"/>
  <c r="S2524" i="1"/>
  <c r="U2524" i="1" s="1"/>
  <c r="S2554" i="1"/>
  <c r="U2554" i="1" s="1"/>
  <c r="S2526" i="1"/>
  <c r="U2526" i="1" s="1"/>
  <c r="S2541" i="1"/>
  <c r="U2541" i="1" s="1"/>
  <c r="S2550" i="1"/>
  <c r="U2550" i="1" s="1"/>
  <c r="S2536" i="1"/>
  <c r="U2536" i="1" s="1"/>
  <c r="S2562" i="1"/>
  <c r="U2562" i="1" s="1"/>
  <c r="S2528" i="1"/>
  <c r="U2528" i="1" s="1"/>
  <c r="S2532" i="1"/>
  <c r="U2532" i="1" s="1"/>
  <c r="S2540" i="1"/>
  <c r="U2540" i="1" s="1"/>
  <c r="S2523" i="1"/>
  <c r="U2523" i="1" s="1"/>
  <c r="S2527" i="1"/>
  <c r="U2527" i="1" s="1"/>
  <c r="S2539" i="1"/>
  <c r="U2539" i="1" s="1"/>
  <c r="S2542" i="1"/>
  <c r="U2542" i="1" s="1"/>
  <c r="S2546" i="1"/>
  <c r="U2546" i="1" s="1"/>
  <c r="S2534" i="1"/>
  <c r="U2534" i="1" s="1"/>
  <c r="S2531" i="1"/>
  <c r="U2531" i="1" s="1"/>
  <c r="S2560" i="1"/>
  <c r="U2560" i="1" s="1"/>
  <c r="S2533" i="1"/>
  <c r="U2533" i="1" s="1"/>
  <c r="S2553" i="1"/>
  <c r="U2553" i="1" s="1"/>
  <c r="S2547" i="1"/>
  <c r="U2547" i="1" s="1"/>
  <c r="S2557" i="1"/>
  <c r="U2557" i="1" s="1"/>
  <c r="S2535" i="1"/>
  <c r="U2535" i="1" s="1"/>
  <c r="S2548" i="1"/>
  <c r="U2548" i="1" s="1"/>
  <c r="S2543" i="1"/>
  <c r="U2543" i="1" s="1"/>
  <c r="S2529" i="1"/>
  <c r="U2529" i="1" s="1"/>
  <c r="S2544" i="1"/>
  <c r="U2544" i="1" s="1"/>
  <c r="S2556" i="1"/>
  <c r="U2556" i="1" s="1"/>
  <c r="S2525" i="1"/>
  <c r="U2525" i="1" s="1"/>
  <c r="S2530" i="1"/>
  <c r="U2530" i="1" s="1"/>
  <c r="S2549" i="1"/>
  <c r="U2549" i="1" s="1"/>
  <c r="S2552" i="1"/>
  <c r="U2552" i="1" s="1"/>
  <c r="S2551" i="1"/>
  <c r="U2551" i="1" s="1"/>
  <c r="S2555" i="1"/>
  <c r="U2555" i="1" s="1"/>
  <c r="S2561" i="1"/>
  <c r="U2561" i="1" s="1"/>
  <c r="S2545" i="1"/>
  <c r="U2545" i="1" s="1"/>
  <c r="S2559" i="1"/>
  <c r="U2559" i="1" s="1"/>
  <c r="S2558" i="1"/>
  <c r="U2558" i="1" s="1"/>
  <c r="S2538" i="1"/>
  <c r="U2538" i="1" s="1"/>
  <c r="S1042" i="1"/>
  <c r="U1042" i="1" s="1"/>
  <c r="S1050" i="1"/>
  <c r="U1050" i="1" s="1"/>
  <c r="S1062" i="1"/>
  <c r="U1062" i="1" s="1"/>
  <c r="S1064" i="1"/>
  <c r="U1064" i="1" s="1"/>
  <c r="S1047" i="1"/>
  <c r="U1047" i="1" s="1"/>
  <c r="S1045" i="1"/>
  <c r="U1045" i="1" s="1"/>
  <c r="S1055" i="1"/>
  <c r="U1055" i="1" s="1"/>
  <c r="S1044" i="1"/>
  <c r="U1044" i="1" s="1"/>
  <c r="S1046" i="1"/>
  <c r="U1046" i="1" s="1"/>
  <c r="S1049" i="1"/>
  <c r="U1049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85" i="1"/>
  <c r="U1085" i="1" s="1"/>
  <c r="S2159" i="1"/>
  <c r="U2159" i="1" s="1"/>
  <c r="S1097" i="1"/>
  <c r="U1097" i="1" s="1"/>
  <c r="S1096" i="1"/>
  <c r="U1096" i="1" s="1"/>
  <c r="S1087" i="1"/>
  <c r="U1087" i="1" s="1"/>
  <c r="S1076" i="1"/>
  <c r="U1076" i="1" s="1"/>
  <c r="S2124" i="1"/>
  <c r="U2124" i="1" s="1"/>
  <c r="S2152" i="1"/>
  <c r="U2152" i="1" s="1"/>
  <c r="S1114" i="1"/>
  <c r="U1114" i="1" s="1"/>
  <c r="S1100" i="1"/>
  <c r="U1100" i="1" s="1"/>
  <c r="S1106" i="1"/>
  <c r="U1106" i="1" s="1"/>
  <c r="S1098" i="1"/>
  <c r="U1098" i="1" s="1"/>
  <c r="S1107" i="1"/>
  <c r="U1107" i="1" s="1"/>
  <c r="S1066" i="1"/>
  <c r="U1066" i="1" s="1"/>
  <c r="S2160" i="1"/>
  <c r="U2160" i="1" s="1"/>
  <c r="S2147" i="1"/>
  <c r="U2147" i="1" s="1"/>
  <c r="S2142" i="1"/>
  <c r="U2142" i="1" s="1"/>
  <c r="S2144" i="1"/>
  <c r="U2144" i="1" s="1"/>
  <c r="S2149" i="1"/>
  <c r="U2149" i="1" s="1"/>
  <c r="S1078" i="1"/>
  <c r="U1078" i="1" s="1"/>
  <c r="S2145" i="1"/>
  <c r="U2145" i="1" s="1"/>
  <c r="S1079" i="1"/>
  <c r="U1079" i="1" s="1"/>
  <c r="S1090" i="1"/>
  <c r="U1090" i="1" s="1"/>
  <c r="S1071" i="1"/>
  <c r="U1071" i="1" s="1"/>
  <c r="S1081" i="1"/>
  <c r="U1081" i="1" s="1"/>
  <c r="S1120" i="1"/>
  <c r="U1120" i="1" s="1"/>
  <c r="S1072" i="1"/>
  <c r="U1072" i="1" s="1"/>
  <c r="S1110" i="1"/>
  <c r="U1110" i="1" s="1"/>
  <c r="S2136" i="1"/>
  <c r="U2136" i="1" s="1"/>
  <c r="S2129" i="1"/>
  <c r="U2129" i="1" s="1"/>
  <c r="S1068" i="1"/>
  <c r="U1068" i="1" s="1"/>
  <c r="S2127" i="1"/>
  <c r="U2127" i="1" s="1"/>
  <c r="S2141" i="1"/>
  <c r="U2141" i="1" s="1"/>
  <c r="S2123" i="1"/>
  <c r="U2123" i="1" s="1"/>
  <c r="S2139" i="1"/>
  <c r="U2139" i="1" s="1"/>
  <c r="S2146" i="1"/>
  <c r="U2146" i="1" s="1"/>
  <c r="S1101" i="1"/>
  <c r="U1101" i="1" s="1"/>
  <c r="S2130" i="1"/>
  <c r="U2130" i="1" s="1"/>
  <c r="S1091" i="1"/>
  <c r="U1091" i="1" s="1"/>
  <c r="S1108" i="1"/>
  <c r="U1108" i="1" s="1"/>
  <c r="S1112" i="1"/>
  <c r="U1112" i="1" s="1"/>
  <c r="S2126" i="1"/>
  <c r="U2126" i="1" s="1"/>
  <c r="S2157" i="1"/>
  <c r="U2157" i="1" s="1"/>
  <c r="S2137" i="1"/>
  <c r="U2137" i="1" s="1"/>
  <c r="S2134" i="1"/>
  <c r="U2134" i="1" s="1"/>
  <c r="S2132" i="1"/>
  <c r="U2132" i="1" s="1"/>
  <c r="S2131" i="1"/>
  <c r="U2131" i="1" s="1"/>
  <c r="S2153" i="1"/>
  <c r="U2153" i="1" s="1"/>
  <c r="S1084" i="1"/>
  <c r="U1084" i="1" s="1"/>
  <c r="S1082" i="1"/>
  <c r="U1082" i="1" s="1"/>
  <c r="S2158" i="1"/>
  <c r="U2158" i="1" s="1"/>
  <c r="S1118" i="1"/>
  <c r="U1118" i="1" s="1"/>
  <c r="S1104" i="1"/>
  <c r="U1104" i="1" s="1"/>
  <c r="S1067" i="1"/>
  <c r="U1067" i="1" s="1"/>
  <c r="S1105" i="1"/>
  <c r="U1105" i="1" s="1"/>
  <c r="S1077" i="1"/>
  <c r="U1077" i="1" s="1"/>
  <c r="S1111" i="1"/>
  <c r="U1111" i="1" s="1"/>
  <c r="S1117" i="1"/>
  <c r="U1117" i="1" s="1"/>
  <c r="S1069" i="1"/>
  <c r="U1069" i="1" s="1"/>
  <c r="S2161" i="1"/>
  <c r="U2161" i="1" s="1"/>
  <c r="S1074" i="1"/>
  <c r="U1074" i="1" s="1"/>
  <c r="S1093" i="1"/>
  <c r="U1093" i="1" s="1"/>
  <c r="S2154" i="1"/>
  <c r="U2154" i="1" s="1"/>
  <c r="S2138" i="1"/>
  <c r="U2138" i="1" s="1"/>
  <c r="S1070" i="1"/>
  <c r="U1070" i="1" s="1"/>
  <c r="S2140" i="1"/>
  <c r="U2140" i="1" s="1"/>
  <c r="S1095" i="1"/>
  <c r="U1095" i="1" s="1"/>
  <c r="S1119" i="1"/>
  <c r="U1119" i="1" s="1"/>
  <c r="S1075" i="1"/>
  <c r="U1075" i="1" s="1"/>
  <c r="S1102" i="1"/>
  <c r="U1102" i="1" s="1"/>
  <c r="S2125" i="1"/>
  <c r="U2125" i="1" s="1"/>
  <c r="S1080" i="1"/>
  <c r="U1080" i="1" s="1"/>
  <c r="S2155" i="1"/>
  <c r="U2155" i="1" s="1"/>
  <c r="S2133" i="1"/>
  <c r="U2133" i="1" s="1"/>
  <c r="S1088" i="1"/>
  <c r="U1088" i="1" s="1"/>
  <c r="S1103" i="1"/>
  <c r="U1103" i="1" s="1"/>
  <c r="S1099" i="1"/>
  <c r="U1099" i="1" s="1"/>
  <c r="S1123" i="1"/>
  <c r="U1123" i="1" s="1"/>
  <c r="S2135" i="1"/>
  <c r="U2135" i="1" s="1"/>
  <c r="S2162" i="1"/>
  <c r="U2162" i="1" s="1"/>
  <c r="S1092" i="1"/>
  <c r="U1092" i="1" s="1"/>
  <c r="S1115" i="1"/>
  <c r="U1115" i="1" s="1"/>
  <c r="S1121" i="1"/>
  <c r="U1121" i="1" s="1"/>
  <c r="S2128" i="1"/>
  <c r="U2128" i="1" s="1"/>
  <c r="S1125" i="1"/>
  <c r="U1125" i="1" s="1"/>
  <c r="S1116" i="1"/>
  <c r="U1116" i="1" s="1"/>
  <c r="S1083" i="1"/>
  <c r="U1083" i="1" s="1"/>
  <c r="S1094" i="1"/>
  <c r="U1094" i="1" s="1"/>
  <c r="S1113" i="1"/>
  <c r="U1113" i="1" s="1"/>
  <c r="S2148" i="1"/>
  <c r="U2148" i="1" s="1"/>
  <c r="S2150" i="1"/>
  <c r="U2150" i="1" s="1"/>
  <c r="S2156" i="1"/>
  <c r="U2156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2143" i="1"/>
  <c r="U2143" i="1" s="1"/>
  <c r="S2151" i="1"/>
  <c r="U2151" i="1" s="1"/>
  <c r="S2252" i="1"/>
  <c r="U2252" i="1" s="1"/>
  <c r="S2225" i="1"/>
  <c r="U2225" i="1" s="1"/>
  <c r="S2269" i="1"/>
  <c r="U2269" i="1" s="1"/>
  <c r="S2227" i="1"/>
  <c r="U2227" i="1" s="1"/>
  <c r="S2187" i="1"/>
  <c r="U2187" i="1" s="1"/>
  <c r="S2270" i="1"/>
  <c r="U2270" i="1" s="1"/>
  <c r="S2265" i="1"/>
  <c r="U2265" i="1" s="1"/>
  <c r="S2242" i="1"/>
  <c r="U2242" i="1" s="1"/>
  <c r="S2237" i="1"/>
  <c r="U2237" i="1" s="1"/>
  <c r="S2272" i="1"/>
  <c r="U2272" i="1" s="1"/>
  <c r="S2255" i="1"/>
  <c r="U2255" i="1" s="1"/>
  <c r="S2186" i="1"/>
  <c r="U2186" i="1" s="1"/>
  <c r="S2254" i="1"/>
  <c r="U2254" i="1" s="1"/>
  <c r="S2262" i="1"/>
  <c r="U2262" i="1" s="1"/>
  <c r="S2259" i="1"/>
  <c r="U2259" i="1" s="1"/>
  <c r="S2261" i="1"/>
  <c r="U2261" i="1" s="1"/>
  <c r="S2282" i="1"/>
  <c r="U2282" i="1" s="1"/>
  <c r="S2226" i="1"/>
  <c r="U2226" i="1" s="1"/>
  <c r="S2200" i="1"/>
  <c r="U2200" i="1" s="1"/>
  <c r="S2230" i="1"/>
  <c r="U2230" i="1" s="1"/>
  <c r="S2195" i="1"/>
  <c r="U2195" i="1" s="1"/>
  <c r="S2241" i="1"/>
  <c r="U2241" i="1" s="1"/>
  <c r="S2240" i="1"/>
  <c r="U2240" i="1" s="1"/>
  <c r="S2191" i="1"/>
  <c r="U2191" i="1" s="1"/>
  <c r="S2198" i="1"/>
  <c r="U2198" i="1" s="1"/>
  <c r="S2229" i="1"/>
  <c r="U2229" i="1" s="1"/>
  <c r="S2199" i="1"/>
  <c r="U2199" i="1" s="1"/>
  <c r="S2192" i="1"/>
  <c r="U2192" i="1" s="1"/>
  <c r="S2246" i="1"/>
  <c r="U2246" i="1" s="1"/>
  <c r="S2278" i="1"/>
  <c r="U2278" i="1" s="1"/>
  <c r="S2239" i="1"/>
  <c r="U2239" i="1" s="1"/>
  <c r="S2196" i="1"/>
  <c r="U2196" i="1" s="1"/>
  <c r="S2228" i="1"/>
  <c r="U2228" i="1" s="1"/>
  <c r="S2250" i="1"/>
  <c r="U2250" i="1" s="1"/>
  <c r="S2279" i="1"/>
  <c r="U2279" i="1" s="1"/>
  <c r="S2183" i="1"/>
  <c r="U2183" i="1" s="1"/>
  <c r="S2189" i="1"/>
  <c r="U2189" i="1" s="1"/>
  <c r="S2188" i="1"/>
  <c r="U2188" i="1" s="1"/>
  <c r="S2244" i="1"/>
  <c r="U2244" i="1" s="1"/>
  <c r="S2247" i="1"/>
  <c r="U2247" i="1" s="1"/>
  <c r="S2280" i="1"/>
  <c r="U2280" i="1" s="1"/>
  <c r="S2201" i="1"/>
  <c r="U2201" i="1" s="1"/>
  <c r="S2249" i="1"/>
  <c r="U2249" i="1" s="1"/>
  <c r="S2271" i="1"/>
  <c r="U2271" i="1" s="1"/>
  <c r="S2243" i="1"/>
  <c r="U2243" i="1" s="1"/>
  <c r="S2197" i="1"/>
  <c r="U2197" i="1" s="1"/>
  <c r="S2281" i="1"/>
  <c r="U2281" i="1" s="1"/>
  <c r="S2184" i="1"/>
  <c r="U2184" i="1" s="1"/>
  <c r="S2190" i="1"/>
  <c r="U2190" i="1" s="1"/>
  <c r="S2248" i="1"/>
  <c r="U2248" i="1" s="1"/>
  <c r="S2273" i="1"/>
  <c r="U2273" i="1" s="1"/>
  <c r="S2257" i="1"/>
  <c r="U2257" i="1" s="1"/>
  <c r="S2236" i="1"/>
  <c r="U2236" i="1" s="1"/>
  <c r="S2202" i="1"/>
  <c r="U2202" i="1" s="1"/>
  <c r="S2194" i="1"/>
  <c r="U2194" i="1" s="1"/>
  <c r="S2275" i="1"/>
  <c r="U2275" i="1" s="1"/>
  <c r="S2223" i="1"/>
  <c r="U2223" i="1" s="1"/>
  <c r="S2263" i="1"/>
  <c r="U2263" i="1" s="1"/>
  <c r="S2193" i="1"/>
  <c r="U2193" i="1" s="1"/>
  <c r="S2267" i="1"/>
  <c r="U2267" i="1" s="1"/>
  <c r="S2277" i="1"/>
  <c r="U2277" i="1" s="1"/>
  <c r="S2251" i="1"/>
  <c r="U2251" i="1" s="1"/>
  <c r="S2185" i="1"/>
  <c r="U2185" i="1" s="1"/>
  <c r="S2276" i="1"/>
  <c r="U2276" i="1" s="1"/>
  <c r="S2264" i="1"/>
  <c r="U2264" i="1" s="1"/>
  <c r="S2233" i="1"/>
  <c r="U2233" i="1" s="1"/>
  <c r="S2224" i="1"/>
  <c r="U2224" i="1" s="1"/>
  <c r="S2231" i="1"/>
  <c r="U2231" i="1" s="1"/>
  <c r="S2234" i="1"/>
  <c r="U2234" i="1" s="1"/>
  <c r="S2268" i="1"/>
  <c r="U2268" i="1" s="1"/>
  <c r="S2266" i="1"/>
  <c r="U2266" i="1" s="1"/>
  <c r="S2253" i="1"/>
  <c r="U2253" i="1" s="1"/>
  <c r="S2238" i="1"/>
  <c r="U2238" i="1" s="1"/>
  <c r="S2232" i="1"/>
  <c r="U2232" i="1" s="1"/>
  <c r="S2258" i="1"/>
  <c r="U2258" i="1" s="1"/>
  <c r="S2235" i="1"/>
  <c r="U2235" i="1" s="1"/>
  <c r="S2260" i="1"/>
  <c r="U2260" i="1" s="1"/>
  <c r="S2274" i="1"/>
  <c r="U2274" i="1" s="1"/>
  <c r="S2256" i="1"/>
  <c r="U2256" i="1" s="1"/>
  <c r="S2245" i="1"/>
  <c r="U2245" i="1" s="1"/>
  <c r="S1139" i="1"/>
  <c r="U1139" i="1" s="1"/>
  <c r="S1134" i="1"/>
  <c r="U1134" i="1" s="1"/>
  <c r="S1864" i="1"/>
  <c r="U1864" i="1" s="1"/>
  <c r="S1870" i="1"/>
  <c r="U1870" i="1" s="1"/>
  <c r="S1868" i="1"/>
  <c r="U1868" i="1" s="1"/>
  <c r="S1126" i="1"/>
  <c r="U1126" i="1" s="1"/>
  <c r="S1866" i="1"/>
  <c r="U1866" i="1" s="1"/>
  <c r="S1137" i="1"/>
  <c r="U1137" i="1" s="1"/>
  <c r="S1873" i="1"/>
  <c r="U1873" i="1" s="1"/>
  <c r="S1138" i="1"/>
  <c r="U1138" i="1" s="1"/>
  <c r="S1882" i="1"/>
  <c r="U1882" i="1" s="1"/>
  <c r="S1872" i="1"/>
  <c r="U1872" i="1" s="1"/>
  <c r="S1140" i="1"/>
  <c r="U1140" i="1" s="1"/>
  <c r="S1129" i="1"/>
  <c r="U1129" i="1" s="1"/>
  <c r="S1145" i="1"/>
  <c r="U1145" i="1" s="1"/>
  <c r="S1135" i="1"/>
  <c r="U1135" i="1" s="1"/>
  <c r="S1875" i="1"/>
  <c r="U1875" i="1" s="1"/>
  <c r="S1877" i="1"/>
  <c r="U1877" i="1" s="1"/>
  <c r="S1874" i="1"/>
  <c r="U1874" i="1" s="1"/>
  <c r="S1876" i="1"/>
  <c r="U1876" i="1" s="1"/>
  <c r="S1131" i="1"/>
  <c r="U1131" i="1" s="1"/>
  <c r="S1869" i="1"/>
  <c r="U1869" i="1" s="1"/>
  <c r="S1128" i="1"/>
  <c r="U1128" i="1" s="1"/>
  <c r="S1141" i="1"/>
  <c r="U1141" i="1" s="1"/>
  <c r="S1865" i="1"/>
  <c r="U1865" i="1" s="1"/>
  <c r="S1132" i="1"/>
  <c r="U1132" i="1" s="1"/>
  <c r="S1881" i="1"/>
  <c r="U1881" i="1" s="1"/>
  <c r="S1867" i="1"/>
  <c r="U1867" i="1" s="1"/>
  <c r="S1130" i="1"/>
  <c r="U1130" i="1" s="1"/>
  <c r="S1136" i="1"/>
  <c r="U1136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2456" i="1"/>
  <c r="U2456" i="1" s="1"/>
  <c r="S2332" i="1"/>
  <c r="U2332" i="1" s="1"/>
  <c r="S2331" i="1"/>
  <c r="U2331" i="1" s="1"/>
  <c r="S2459" i="1"/>
  <c r="U2459" i="1" s="1"/>
  <c r="S2452" i="1"/>
  <c r="U2452" i="1" s="1"/>
  <c r="S2445" i="1"/>
  <c r="U2445" i="1" s="1"/>
  <c r="S2462" i="1"/>
  <c r="U2462" i="1" s="1"/>
  <c r="S2340" i="1"/>
  <c r="U2340" i="1" s="1"/>
  <c r="S2337" i="1"/>
  <c r="U2337" i="1" s="1"/>
  <c r="S2461" i="1"/>
  <c r="U2461" i="1" s="1"/>
  <c r="S2328" i="1"/>
  <c r="U2328" i="1" s="1"/>
  <c r="S2342" i="1"/>
  <c r="U2342" i="1" s="1"/>
  <c r="S2451" i="1"/>
  <c r="U2451" i="1" s="1"/>
  <c r="S2444" i="1"/>
  <c r="U2444" i="1" s="1"/>
  <c r="S2448" i="1"/>
  <c r="U2448" i="1" s="1"/>
  <c r="S2334" i="1"/>
  <c r="U2334" i="1" s="1"/>
  <c r="S2447" i="1"/>
  <c r="U2447" i="1" s="1"/>
  <c r="S2443" i="1"/>
  <c r="U2443" i="1" s="1"/>
  <c r="S2339" i="1"/>
  <c r="U2339" i="1" s="1"/>
  <c r="S2455" i="1"/>
  <c r="U2455" i="1" s="1"/>
  <c r="S2460" i="1"/>
  <c r="U2460" i="1" s="1"/>
  <c r="S2341" i="1"/>
  <c r="U2341" i="1" s="1"/>
  <c r="S2323" i="1"/>
  <c r="U2323" i="1" s="1"/>
  <c r="S2453" i="1"/>
  <c r="U2453" i="1" s="1"/>
  <c r="S2336" i="1"/>
  <c r="U2336" i="1" s="1"/>
  <c r="S2329" i="1"/>
  <c r="U2329" i="1" s="1"/>
  <c r="S2446" i="1"/>
  <c r="U2446" i="1" s="1"/>
  <c r="S2454" i="1"/>
  <c r="U2454" i="1" s="1"/>
  <c r="S2338" i="1"/>
  <c r="U2338" i="1" s="1"/>
  <c r="S2450" i="1"/>
  <c r="U2450" i="1" s="1"/>
  <c r="S2330" i="1"/>
  <c r="U2330" i="1" s="1"/>
  <c r="S2333" i="1"/>
  <c r="U2333" i="1" s="1"/>
  <c r="S2458" i="1"/>
  <c r="U2458" i="1" s="1"/>
  <c r="S2457" i="1"/>
  <c r="U2457" i="1" s="1"/>
  <c r="S2449" i="1"/>
  <c r="U2449" i="1" s="1"/>
  <c r="S2325" i="1"/>
  <c r="U2325" i="1" s="1"/>
  <c r="S2326" i="1"/>
  <c r="U2326" i="1" s="1"/>
  <c r="S2324" i="1"/>
  <c r="U2324" i="1" s="1"/>
  <c r="S2335" i="1"/>
  <c r="U2335" i="1" s="1"/>
  <c r="S2327" i="1"/>
  <c r="U2327" i="1" s="1"/>
  <c r="S2517" i="1"/>
  <c r="U2517" i="1" s="1"/>
  <c r="S2519" i="1"/>
  <c r="U2519" i="1" s="1"/>
  <c r="S2516" i="1"/>
  <c r="U2516" i="1" s="1"/>
  <c r="S2503" i="1"/>
  <c r="U2503" i="1" s="1"/>
  <c r="S2512" i="1"/>
  <c r="U2512" i="1" s="1"/>
  <c r="S2511" i="1"/>
  <c r="U2511" i="1" s="1"/>
  <c r="S2504" i="1"/>
  <c r="U2504" i="1" s="1"/>
  <c r="S2521" i="1"/>
  <c r="U2521" i="1" s="1"/>
  <c r="S2508" i="1"/>
  <c r="U2508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1181" i="1"/>
  <c r="U1181" i="1" s="1"/>
  <c r="S2431" i="1"/>
  <c r="U2431" i="1" s="1"/>
  <c r="S1168" i="1"/>
  <c r="U1168" i="1" s="1"/>
  <c r="S1170" i="1"/>
  <c r="U1170" i="1" s="1"/>
  <c r="S2437" i="1"/>
  <c r="U2437" i="1" s="1"/>
  <c r="S2598" i="1"/>
  <c r="U2598" i="1" s="1"/>
  <c r="S2589" i="1"/>
  <c r="U2589" i="1" s="1"/>
  <c r="S2686" i="1"/>
  <c r="U2686" i="1" s="1"/>
  <c r="S2409" i="1"/>
  <c r="U2409" i="1" s="1"/>
  <c r="S2699" i="1"/>
  <c r="U2699" i="1" s="1"/>
  <c r="S2602" i="1"/>
  <c r="U2602" i="1" s="1"/>
  <c r="S1156" i="1"/>
  <c r="U1156" i="1" s="1"/>
  <c r="S1147" i="1"/>
  <c r="U1147" i="1" s="1"/>
  <c r="S2567" i="1"/>
  <c r="U2567" i="1" s="1"/>
  <c r="S2597" i="1"/>
  <c r="U2597" i="1" s="1"/>
  <c r="S2698" i="1"/>
  <c r="U2698" i="1" s="1"/>
  <c r="S2684" i="1"/>
  <c r="U2684" i="1" s="1"/>
  <c r="S2408" i="1"/>
  <c r="U2408" i="1" s="1"/>
  <c r="S2600" i="1"/>
  <c r="U2600" i="1" s="1"/>
  <c r="S1167" i="1"/>
  <c r="U1167" i="1" s="1"/>
  <c r="S2411" i="1"/>
  <c r="U2411" i="1" s="1"/>
  <c r="S2692" i="1"/>
  <c r="U2692" i="1" s="1"/>
  <c r="S2571" i="1"/>
  <c r="U2571" i="1" s="1"/>
  <c r="S2422" i="1"/>
  <c r="U2422" i="1" s="1"/>
  <c r="S1182" i="1"/>
  <c r="U1182" i="1" s="1"/>
  <c r="S1177" i="1"/>
  <c r="U1177" i="1" s="1"/>
  <c r="S2573" i="1"/>
  <c r="U2573" i="1" s="1"/>
  <c r="S1169" i="1"/>
  <c r="U1169" i="1" s="1"/>
  <c r="S1162" i="1"/>
  <c r="U1162" i="1" s="1"/>
  <c r="S1154" i="1"/>
  <c r="U1154" i="1" s="1"/>
  <c r="S2569" i="1"/>
  <c r="U2569" i="1" s="1"/>
  <c r="S2407" i="1"/>
  <c r="U2407" i="1" s="1"/>
  <c r="S2417" i="1"/>
  <c r="U2417" i="1" s="1"/>
  <c r="S2404" i="1"/>
  <c r="U2404" i="1" s="1"/>
  <c r="S1159" i="1"/>
  <c r="U1159" i="1" s="1"/>
  <c r="S2413" i="1"/>
  <c r="U2413" i="1" s="1"/>
  <c r="S1155" i="1"/>
  <c r="U1155" i="1" s="1"/>
  <c r="S1172" i="1"/>
  <c r="U1172" i="1" s="1"/>
  <c r="S2440" i="1"/>
  <c r="U2440" i="1" s="1"/>
  <c r="S2570" i="1"/>
  <c r="U2570" i="1" s="1"/>
  <c r="S2587" i="1"/>
  <c r="U2587" i="1" s="1"/>
  <c r="S2594" i="1"/>
  <c r="U2594" i="1" s="1"/>
  <c r="S2583" i="1"/>
  <c r="U2583" i="1" s="1"/>
  <c r="S1176" i="1"/>
  <c r="U1176" i="1" s="1"/>
  <c r="S1148" i="1"/>
  <c r="U1148" i="1" s="1"/>
  <c r="S1152" i="1"/>
  <c r="U1152" i="1" s="1"/>
  <c r="S1151" i="1"/>
  <c r="U1151" i="1" s="1"/>
  <c r="S2416" i="1"/>
  <c r="U2416" i="1" s="1"/>
  <c r="S2426" i="1"/>
  <c r="U2426" i="1" s="1"/>
  <c r="S1185" i="1"/>
  <c r="U1185" i="1" s="1"/>
  <c r="S1175" i="1"/>
  <c r="U1175" i="1" s="1"/>
  <c r="S2572" i="1"/>
  <c r="U2572" i="1" s="1"/>
  <c r="S2590" i="1"/>
  <c r="U2590" i="1" s="1"/>
  <c r="S2683" i="1"/>
  <c r="U2683" i="1" s="1"/>
  <c r="S2582" i="1"/>
  <c r="U2582" i="1" s="1"/>
  <c r="S1173" i="1"/>
  <c r="U1173" i="1" s="1"/>
  <c r="S2564" i="1"/>
  <c r="U2564" i="1" s="1"/>
  <c r="S2694" i="1"/>
  <c r="U2694" i="1" s="1"/>
  <c r="S1150" i="1"/>
  <c r="U1150" i="1" s="1"/>
  <c r="S2697" i="1"/>
  <c r="U2697" i="1" s="1"/>
  <c r="S1157" i="1"/>
  <c r="U1157" i="1" s="1"/>
  <c r="S2581" i="1"/>
  <c r="U2581" i="1" s="1"/>
  <c r="S2438" i="1"/>
  <c r="U2438" i="1" s="1"/>
  <c r="S2403" i="1"/>
  <c r="U2403" i="1" s="1"/>
  <c r="S2601" i="1"/>
  <c r="U2601" i="1" s="1"/>
  <c r="S1164" i="1"/>
  <c r="U1164" i="1" s="1"/>
  <c r="S2693" i="1"/>
  <c r="U2693" i="1" s="1"/>
  <c r="S2702" i="1"/>
  <c r="U2702" i="1" s="1"/>
  <c r="S2405" i="1"/>
  <c r="U2405" i="1" s="1"/>
  <c r="S2410" i="1"/>
  <c r="U2410" i="1" s="1"/>
  <c r="S2695" i="1"/>
  <c r="U2695" i="1" s="1"/>
  <c r="S2700" i="1"/>
  <c r="U2700" i="1" s="1"/>
  <c r="S2436" i="1"/>
  <c r="U2436" i="1" s="1"/>
  <c r="S2593" i="1"/>
  <c r="U2593" i="1" s="1"/>
  <c r="S2599" i="1"/>
  <c r="U2599" i="1" s="1"/>
  <c r="S2685" i="1"/>
  <c r="U2685" i="1" s="1"/>
  <c r="S1160" i="1"/>
  <c r="U1160" i="1" s="1"/>
  <c r="S1184" i="1"/>
  <c r="U1184" i="1" s="1"/>
  <c r="S2432" i="1"/>
  <c r="U2432" i="1" s="1"/>
  <c r="S1178" i="1"/>
  <c r="U1178" i="1" s="1"/>
  <c r="S2687" i="1"/>
  <c r="U2687" i="1" s="1"/>
  <c r="S2415" i="1"/>
  <c r="U2415" i="1" s="1"/>
  <c r="S2425" i="1"/>
  <c r="U2425" i="1" s="1"/>
  <c r="S1171" i="1"/>
  <c r="U1171" i="1" s="1"/>
  <c r="S2690" i="1"/>
  <c r="U2690" i="1" s="1"/>
  <c r="S1180" i="1"/>
  <c r="U1180" i="1" s="1"/>
  <c r="S2418" i="1"/>
  <c r="U2418" i="1" s="1"/>
  <c r="S2442" i="1"/>
  <c r="U2442" i="1" s="1"/>
  <c r="S2588" i="1"/>
  <c r="U2588" i="1" s="1"/>
  <c r="S2591" i="1"/>
  <c r="U2591" i="1" s="1"/>
  <c r="S1183" i="1"/>
  <c r="U1183" i="1" s="1"/>
  <c r="S2420" i="1"/>
  <c r="U2420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433" i="1"/>
  <c r="U2433" i="1" s="1"/>
  <c r="S2434" i="1"/>
  <c r="U2434" i="1" s="1"/>
  <c r="S2584" i="1"/>
  <c r="U2584" i="1" s="1"/>
  <c r="S2585" i="1"/>
  <c r="U2585" i="1" s="1"/>
  <c r="S2596" i="1"/>
  <c r="U2596" i="1" s="1"/>
  <c r="S2691" i="1"/>
  <c r="U2691" i="1" s="1"/>
  <c r="S2696" i="1"/>
  <c r="U2696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88" i="1"/>
  <c r="U2688" i="1" s="1"/>
  <c r="S2689" i="1"/>
  <c r="U2689" i="1" s="1"/>
  <c r="S2701" i="1"/>
  <c r="U2701" i="1" s="1"/>
  <c r="S61" i="1"/>
  <c r="U61" i="1" s="1"/>
  <c r="S34" i="1"/>
  <c r="U34" i="1" s="1"/>
  <c r="S10" i="1"/>
  <c r="U10" i="1" s="1"/>
  <c r="S54" i="1"/>
  <c r="U54" i="1" s="1"/>
  <c r="S59" i="1"/>
  <c r="U59" i="1" s="1"/>
  <c r="S23" i="1"/>
  <c r="U23" i="1" s="1"/>
  <c r="S48" i="1"/>
  <c r="U48" i="1" s="1"/>
  <c r="S56" i="1"/>
  <c r="U56" i="1" s="1"/>
  <c r="S38" i="1"/>
  <c r="U38" i="1" s="1"/>
  <c r="S6" i="1"/>
  <c r="U6" i="1" s="1"/>
  <c r="S3" i="1"/>
  <c r="U3" i="1" s="1"/>
  <c r="S18" i="1"/>
  <c r="U18" i="1" s="1"/>
  <c r="S30" i="1"/>
  <c r="U30" i="1" s="1"/>
  <c r="S9" i="1"/>
  <c r="U9" i="1" s="1"/>
  <c r="S39" i="1"/>
  <c r="U39" i="1" s="1"/>
  <c r="S12" i="1"/>
  <c r="U12" i="1" s="1"/>
  <c r="S41" i="1"/>
  <c r="U41" i="1" s="1"/>
  <c r="S29" i="1"/>
  <c r="U29" i="1" s="1"/>
  <c r="S16" i="1"/>
  <c r="U16" i="1" s="1"/>
  <c r="S8" i="1"/>
  <c r="U8" i="1" s="1"/>
  <c r="S51" i="1"/>
  <c r="U51" i="1" s="1"/>
  <c r="S60" i="1"/>
  <c r="U60" i="1" s="1"/>
  <c r="S46" i="1"/>
  <c r="U46" i="1" s="1"/>
  <c r="S57" i="1"/>
  <c r="U57" i="1" s="1"/>
  <c r="S42" i="1"/>
  <c r="U42" i="1" s="1"/>
  <c r="S53" i="1"/>
  <c r="U53" i="1" s="1"/>
  <c r="S44" i="1"/>
  <c r="U44" i="1" s="1"/>
  <c r="S45" i="1"/>
  <c r="U45" i="1" s="1"/>
  <c r="S15" i="1"/>
  <c r="U15" i="1" s="1"/>
  <c r="S43" i="1"/>
  <c r="U43" i="1" s="1"/>
  <c r="S25" i="1"/>
  <c r="U25" i="1" s="1"/>
  <c r="S28" i="1"/>
  <c r="U28" i="1" s="1"/>
  <c r="S47" i="1"/>
  <c r="U47" i="1" s="1"/>
  <c r="S7" i="1"/>
  <c r="U7" i="1" s="1"/>
  <c r="S20" i="1"/>
  <c r="U20" i="1" s="1"/>
  <c r="S35" i="1"/>
  <c r="U35" i="1" s="1"/>
  <c r="S13" i="1"/>
  <c r="U13" i="1" s="1"/>
  <c r="S22" i="1"/>
  <c r="U22" i="1" s="1"/>
  <c r="S49" i="1"/>
  <c r="U49" i="1" s="1"/>
  <c r="S32" i="1"/>
  <c r="U32" i="1" s="1"/>
  <c r="S5" i="1"/>
  <c r="U5" i="1" s="1"/>
  <c r="S26" i="1"/>
  <c r="U26" i="1" s="1"/>
  <c r="S2" i="1"/>
  <c r="U2" i="1" s="1"/>
  <c r="S14" i="1"/>
  <c r="U14" i="1" s="1"/>
  <c r="S37" i="1"/>
  <c r="U37" i="1" s="1"/>
  <c r="S27" i="1"/>
  <c r="U27" i="1" s="1"/>
  <c r="S50" i="1"/>
  <c r="U50" i="1" s="1"/>
  <c r="S21" i="1"/>
  <c r="U21" i="1" s="1"/>
  <c r="S24" i="1"/>
  <c r="U24" i="1" s="1"/>
  <c r="S36" i="1"/>
  <c r="U36" i="1" s="1"/>
  <c r="S58" i="1"/>
  <c r="U58" i="1" s="1"/>
  <c r="S19" i="1"/>
  <c r="U19" i="1" s="1"/>
  <c r="S40" i="1"/>
  <c r="U40" i="1" s="1"/>
  <c r="S31" i="1"/>
  <c r="U31" i="1" s="1"/>
  <c r="S11" i="1"/>
  <c r="U11" i="1" s="1"/>
  <c r="S55" i="1"/>
  <c r="U55" i="1" s="1"/>
  <c r="S52" i="1"/>
  <c r="U52" i="1" s="1"/>
  <c r="S17" i="1"/>
  <c r="U17" i="1" s="1"/>
  <c r="S4" i="1"/>
  <c r="U4" i="1" s="1"/>
  <c r="S33" i="1"/>
  <c r="U33" i="1" s="1"/>
  <c r="S88" i="1"/>
  <c r="U88" i="1" s="1"/>
  <c r="S63" i="1"/>
  <c r="U63" i="1" s="1"/>
  <c r="S82" i="1"/>
  <c r="U82" i="1" s="1"/>
  <c r="S102" i="1"/>
  <c r="U102" i="1" s="1"/>
  <c r="S108" i="1"/>
  <c r="U108" i="1" s="1"/>
  <c r="S119" i="1"/>
  <c r="U119" i="1" s="1"/>
  <c r="S120" i="1"/>
  <c r="U120" i="1" s="1"/>
  <c r="S67" i="1"/>
  <c r="U67" i="1" s="1"/>
  <c r="S91" i="1"/>
  <c r="U91" i="1" s="1"/>
  <c r="S94" i="1"/>
  <c r="U94" i="1" s="1"/>
  <c r="S104" i="1"/>
  <c r="U104" i="1" s="1"/>
  <c r="S69" i="1"/>
  <c r="U69" i="1" s="1"/>
  <c r="S109" i="1"/>
  <c r="U109" i="1" s="1"/>
  <c r="S89" i="1"/>
  <c r="U89" i="1" s="1"/>
  <c r="S113" i="1"/>
  <c r="U113" i="1" s="1"/>
  <c r="S103" i="1"/>
  <c r="U103" i="1" s="1"/>
  <c r="S64" i="1"/>
  <c r="U64" i="1" s="1"/>
  <c r="S121" i="1"/>
  <c r="U121" i="1" s="1"/>
  <c r="S68" i="1"/>
  <c r="U68" i="1" s="1"/>
  <c r="S115" i="1"/>
  <c r="U115" i="1" s="1"/>
  <c r="S116" i="1"/>
  <c r="U116" i="1" s="1"/>
  <c r="S66" i="1"/>
  <c r="U66" i="1" s="1"/>
  <c r="S77" i="1"/>
  <c r="U77" i="1" s="1"/>
  <c r="S110" i="1"/>
  <c r="U110" i="1" s="1"/>
  <c r="S93" i="1"/>
  <c r="U93" i="1" s="1"/>
  <c r="S95" i="1"/>
  <c r="U95" i="1" s="1"/>
  <c r="S87" i="1"/>
  <c r="U87" i="1" s="1"/>
  <c r="S86" i="1"/>
  <c r="U86" i="1" s="1"/>
  <c r="S118" i="1"/>
  <c r="U118" i="1" s="1"/>
  <c r="S73" i="1"/>
  <c r="U73" i="1" s="1"/>
  <c r="S112" i="1"/>
  <c r="U112" i="1" s="1"/>
  <c r="S114" i="1"/>
  <c r="U114" i="1" s="1"/>
  <c r="S71" i="1"/>
  <c r="U71" i="1" s="1"/>
  <c r="S79" i="1"/>
  <c r="U79" i="1" s="1"/>
  <c r="S90" i="1"/>
  <c r="U90" i="1" s="1"/>
  <c r="S106" i="1"/>
  <c r="U106" i="1" s="1"/>
  <c r="S74" i="1"/>
  <c r="U74" i="1" s="1"/>
  <c r="S100" i="1"/>
  <c r="U100" i="1" s="1"/>
  <c r="S99" i="1"/>
  <c r="U99" i="1" s="1"/>
  <c r="S83" i="1"/>
  <c r="U83" i="1" s="1"/>
  <c r="S98" i="1"/>
  <c r="U98" i="1" s="1"/>
  <c r="S75" i="1"/>
  <c r="U75" i="1" s="1"/>
  <c r="S111" i="1"/>
  <c r="U111" i="1" s="1"/>
  <c r="S62" i="1"/>
  <c r="U62" i="1" s="1"/>
  <c r="S101" i="1"/>
  <c r="U101" i="1" s="1"/>
  <c r="S81" i="1"/>
  <c r="U81" i="1" s="1"/>
  <c r="S84" i="1"/>
  <c r="U84" i="1" s="1"/>
  <c r="S107" i="1"/>
  <c r="U107" i="1" s="1"/>
  <c r="S80" i="1"/>
  <c r="U80" i="1" s="1"/>
  <c r="S72" i="1"/>
  <c r="U72" i="1" s="1"/>
  <c r="S65" i="1"/>
  <c r="U65" i="1" s="1"/>
  <c r="S92" i="1"/>
  <c r="U92" i="1" s="1"/>
  <c r="S78" i="1"/>
  <c r="U78" i="1" s="1"/>
  <c r="S117" i="1"/>
  <c r="U117" i="1" s="1"/>
  <c r="S105" i="1"/>
  <c r="U105" i="1" s="1"/>
  <c r="S97" i="1"/>
  <c r="U97" i="1" s="1"/>
  <c r="S96" i="1"/>
  <c r="U96" i="1" s="1"/>
  <c r="S70" i="1"/>
  <c r="U70" i="1" s="1"/>
  <c r="S76" i="1"/>
  <c r="U76" i="1" s="1"/>
  <c r="S85" i="1"/>
  <c r="U85" i="1" s="1"/>
  <c r="S141" i="1"/>
  <c r="U141" i="1" s="1"/>
  <c r="S152" i="1"/>
  <c r="U152" i="1" s="1"/>
  <c r="S130" i="1"/>
  <c r="U130" i="1" s="1"/>
  <c r="S158" i="1"/>
  <c r="U158" i="1" s="1"/>
  <c r="S128" i="1"/>
  <c r="U128" i="1" s="1"/>
  <c r="S134" i="1"/>
  <c r="U134" i="1" s="1"/>
  <c r="S140" i="1"/>
  <c r="U140" i="1" s="1"/>
  <c r="S137" i="1"/>
  <c r="U137" i="1" s="1"/>
  <c r="S146" i="1"/>
  <c r="U146" i="1" s="1"/>
  <c r="S129" i="1"/>
  <c r="U129" i="1" s="1"/>
  <c r="S143" i="1"/>
  <c r="U143" i="1" s="1"/>
  <c r="S148" i="1"/>
  <c r="U148" i="1" s="1"/>
  <c r="S147" i="1"/>
  <c r="U147" i="1" s="1"/>
  <c r="S155" i="1"/>
  <c r="U155" i="1" s="1"/>
  <c r="S153" i="1"/>
  <c r="U153" i="1" s="1"/>
  <c r="S125" i="1"/>
  <c r="U125" i="1" s="1"/>
  <c r="S157" i="1"/>
  <c r="U157" i="1" s="1"/>
  <c r="S150" i="1"/>
  <c r="U150" i="1" s="1"/>
  <c r="S151" i="1"/>
  <c r="U151" i="1" s="1"/>
  <c r="S154" i="1"/>
  <c r="U154" i="1" s="1"/>
  <c r="S156" i="1"/>
  <c r="U156" i="1" s="1"/>
  <c r="S127" i="1"/>
  <c r="U127" i="1" s="1"/>
  <c r="S122" i="1"/>
  <c r="U122" i="1" s="1"/>
  <c r="S144" i="1"/>
  <c r="U144" i="1" s="1"/>
  <c r="S161" i="1"/>
  <c r="U161" i="1" s="1"/>
  <c r="S159" i="1"/>
  <c r="U159" i="1" s="1"/>
  <c r="S123" i="1"/>
  <c r="U123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8" i="1"/>
  <c r="U168" i="1" s="1"/>
  <c r="S185" i="1"/>
  <c r="U185" i="1" s="1"/>
  <c r="S218" i="1"/>
  <c r="U218" i="1" s="1"/>
  <c r="S219" i="1"/>
  <c r="U219" i="1" s="1"/>
  <c r="S187" i="1"/>
  <c r="U187" i="1" s="1"/>
  <c r="S213" i="1"/>
  <c r="U213" i="1" s="1"/>
  <c r="S183" i="1"/>
  <c r="U183" i="1" s="1"/>
  <c r="S209" i="1"/>
  <c r="U209" i="1" s="1"/>
  <c r="S189" i="1"/>
  <c r="U189" i="1" s="1"/>
  <c r="S228" i="1"/>
  <c r="U228" i="1" s="1"/>
  <c r="S222" i="1"/>
  <c r="U222" i="1" s="1"/>
  <c r="S206" i="1"/>
  <c r="U206" i="1" s="1"/>
  <c r="S221" i="1"/>
  <c r="U221" i="1" s="1"/>
  <c r="S170" i="1"/>
  <c r="U170" i="1" s="1"/>
  <c r="S181" i="1"/>
  <c r="U181" i="1" s="1"/>
  <c r="S220" i="1"/>
  <c r="U220" i="1" s="1"/>
  <c r="S205" i="1"/>
  <c r="U205" i="1" s="1"/>
  <c r="S212" i="1"/>
  <c r="U212" i="1" s="1"/>
  <c r="S166" i="1"/>
  <c r="U166" i="1" s="1"/>
  <c r="S202" i="1"/>
  <c r="U202" i="1" s="1"/>
  <c r="S193" i="1"/>
  <c r="U193" i="1" s="1"/>
  <c r="S236" i="1"/>
  <c r="U236" i="1" s="1"/>
  <c r="S198" i="1"/>
  <c r="U198" i="1" s="1"/>
  <c r="S207" i="1"/>
  <c r="U207" i="1" s="1"/>
  <c r="S191" i="1"/>
  <c r="U191" i="1" s="1"/>
  <c r="S224" i="1"/>
  <c r="U224" i="1" s="1"/>
  <c r="S171" i="1"/>
  <c r="U171" i="1" s="1"/>
  <c r="S203" i="1"/>
  <c r="U203" i="1" s="1"/>
  <c r="S192" i="1"/>
  <c r="U192" i="1" s="1"/>
  <c r="S239" i="1"/>
  <c r="U239" i="1" s="1"/>
  <c r="S241" i="1"/>
  <c r="U241" i="1" s="1"/>
  <c r="S177" i="1"/>
  <c r="U177" i="1" s="1"/>
  <c r="S200" i="1"/>
  <c r="U200" i="1" s="1"/>
  <c r="S164" i="1"/>
  <c r="U164" i="1" s="1"/>
  <c r="S199" i="1"/>
  <c r="U199" i="1" s="1"/>
  <c r="S172" i="1"/>
  <c r="U172" i="1" s="1"/>
  <c r="S182" i="1"/>
  <c r="U182" i="1" s="1"/>
  <c r="S232" i="1"/>
  <c r="U232" i="1" s="1"/>
  <c r="S179" i="1"/>
  <c r="U179" i="1" s="1"/>
  <c r="S186" i="1"/>
  <c r="U186" i="1" s="1"/>
  <c r="S215" i="1"/>
  <c r="U215" i="1" s="1"/>
  <c r="S234" i="1"/>
  <c r="U234" i="1" s="1"/>
  <c r="S217" i="1"/>
  <c r="U217" i="1" s="1"/>
  <c r="S194" i="1"/>
  <c r="U194" i="1" s="1"/>
  <c r="S169" i="1"/>
  <c r="U169" i="1" s="1"/>
  <c r="S163" i="1"/>
  <c r="U163" i="1" s="1"/>
  <c r="S173" i="1"/>
  <c r="U173" i="1" s="1"/>
  <c r="S196" i="1"/>
  <c r="U196" i="1" s="1"/>
  <c r="S214" i="1"/>
  <c r="U214" i="1" s="1"/>
  <c r="S216" i="1"/>
  <c r="U216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03" i="1"/>
  <c r="U403" i="1" s="1"/>
  <c r="S372" i="1"/>
  <c r="U372" i="1" s="1"/>
  <c r="S250" i="1"/>
  <c r="U250" i="1" s="1"/>
  <c r="S365" i="1"/>
  <c r="U365" i="1" s="1"/>
  <c r="S368" i="1"/>
  <c r="U368" i="1" s="1"/>
  <c r="S284" i="1"/>
  <c r="U284" i="1" s="1"/>
  <c r="S357" i="1"/>
  <c r="U357" i="1" s="1"/>
  <c r="S367" i="1"/>
  <c r="U367" i="1" s="1"/>
  <c r="S298" i="1"/>
  <c r="U298" i="1" s="1"/>
  <c r="S401" i="1"/>
  <c r="U401" i="1" s="1"/>
  <c r="S420" i="1"/>
  <c r="U420" i="1" s="1"/>
  <c r="S255" i="1"/>
  <c r="U255" i="1" s="1"/>
  <c r="S334" i="1"/>
  <c r="U334" i="1" s="1"/>
  <c r="S419" i="1"/>
  <c r="U419" i="1" s="1"/>
  <c r="S295" i="1"/>
  <c r="U295" i="1" s="1"/>
  <c r="S317" i="1"/>
  <c r="U317" i="1" s="1"/>
  <c r="S360" i="1"/>
  <c r="U360" i="1" s="1"/>
  <c r="S335" i="1"/>
  <c r="U335" i="1" s="1"/>
  <c r="S412" i="1"/>
  <c r="U412" i="1" s="1"/>
  <c r="S402" i="1"/>
  <c r="U402" i="1" s="1"/>
  <c r="S344" i="1"/>
  <c r="U344" i="1" s="1"/>
  <c r="S373" i="1"/>
  <c r="U373" i="1" s="1"/>
  <c r="S329" i="1"/>
  <c r="U329" i="1" s="1"/>
  <c r="S410" i="1"/>
  <c r="U410" i="1" s="1"/>
  <c r="S395" i="1"/>
  <c r="U395" i="1" s="1"/>
  <c r="S330" i="1"/>
  <c r="U330" i="1" s="1"/>
  <c r="S294" i="1"/>
  <c r="U294" i="1" s="1"/>
  <c r="S328" i="1"/>
  <c r="U328" i="1" s="1"/>
  <c r="S336" i="1"/>
  <c r="U336" i="1" s="1"/>
  <c r="S342" i="1"/>
  <c r="U342" i="1" s="1"/>
  <c r="S324" i="1"/>
  <c r="U324" i="1" s="1"/>
  <c r="S389" i="1"/>
  <c r="U389" i="1" s="1"/>
  <c r="S299" i="1"/>
  <c r="U299" i="1" s="1"/>
  <c r="S400" i="1"/>
  <c r="U400" i="1" s="1"/>
  <c r="S362" i="1"/>
  <c r="U362" i="1" s="1"/>
  <c r="S364" i="1"/>
  <c r="U364" i="1" s="1"/>
  <c r="S313" i="1"/>
  <c r="U313" i="1" s="1"/>
  <c r="S322" i="1"/>
  <c r="U322" i="1" s="1"/>
  <c r="S406" i="1"/>
  <c r="U406" i="1" s="1"/>
  <c r="S352" i="1"/>
  <c r="U352" i="1" s="1"/>
  <c r="S413" i="1"/>
  <c r="U413" i="1" s="1"/>
  <c r="S356" i="1"/>
  <c r="U356" i="1" s="1"/>
  <c r="S288" i="1"/>
  <c r="U288" i="1" s="1"/>
  <c r="S262" i="1"/>
  <c r="U262" i="1" s="1"/>
  <c r="S346" i="1"/>
  <c r="U346" i="1" s="1"/>
  <c r="S242" i="1"/>
  <c r="U242" i="1" s="1"/>
  <c r="S349" i="1"/>
  <c r="U349" i="1" s="1"/>
  <c r="S381" i="1"/>
  <c r="U381" i="1" s="1"/>
  <c r="S382" i="1"/>
  <c r="U382" i="1" s="1"/>
  <c r="S290" i="1"/>
  <c r="U290" i="1" s="1"/>
  <c r="S325" i="1"/>
  <c r="U325" i="1" s="1"/>
  <c r="S387" i="1"/>
  <c r="U387" i="1" s="1"/>
  <c r="S321" i="1"/>
  <c r="U321" i="1" s="1"/>
  <c r="S421" i="1"/>
  <c r="U421" i="1" s="1"/>
  <c r="S363" i="1"/>
  <c r="U363" i="1" s="1"/>
  <c r="S273" i="1"/>
  <c r="U273" i="1" s="1"/>
  <c r="S337" i="1"/>
  <c r="U337" i="1" s="1"/>
  <c r="S243" i="1"/>
  <c r="U243" i="1" s="1"/>
  <c r="S249" i="1"/>
  <c r="U249" i="1" s="1"/>
  <c r="S318" i="1"/>
  <c r="U318" i="1" s="1"/>
  <c r="S323" i="1"/>
  <c r="U323" i="1" s="1"/>
  <c r="S306" i="1"/>
  <c r="U306" i="1" s="1"/>
  <c r="S326" i="1"/>
  <c r="U326" i="1" s="1"/>
  <c r="S396" i="1"/>
  <c r="U396" i="1" s="1"/>
  <c r="S261" i="1"/>
  <c r="U261" i="1" s="1"/>
  <c r="S332" i="1"/>
  <c r="U332" i="1" s="1"/>
  <c r="S383" i="1"/>
  <c r="U383" i="1" s="1"/>
  <c r="S393" i="1"/>
  <c r="U393" i="1" s="1"/>
  <c r="S355" i="1"/>
  <c r="U355" i="1" s="1"/>
  <c r="S379" i="1"/>
  <c r="U379" i="1" s="1"/>
  <c r="S285" i="1"/>
  <c r="U285" i="1" s="1"/>
  <c r="S297" i="1"/>
  <c r="U297" i="1" s="1"/>
  <c r="S296" i="1"/>
  <c r="U296" i="1" s="1"/>
  <c r="S347" i="1"/>
  <c r="U347" i="1" s="1"/>
  <c r="S339" i="1"/>
  <c r="U339" i="1" s="1"/>
  <c r="S280" i="1"/>
  <c r="U280" i="1" s="1"/>
  <c r="S263" i="1"/>
  <c r="U263" i="1" s="1"/>
  <c r="S333" i="1"/>
  <c r="U333" i="1" s="1"/>
  <c r="S267" i="1"/>
  <c r="U267" i="1" s="1"/>
  <c r="S319" i="1"/>
  <c r="U319" i="1" s="1"/>
  <c r="S278" i="1"/>
  <c r="U278" i="1" s="1"/>
  <c r="S304" i="1"/>
  <c r="U304" i="1" s="1"/>
  <c r="S409" i="1"/>
  <c r="U409" i="1" s="1"/>
  <c r="S271" i="1"/>
  <c r="U271" i="1" s="1"/>
  <c r="S416" i="1"/>
  <c r="U416" i="1" s="1"/>
  <c r="S289" i="1"/>
  <c r="U289" i="1" s="1"/>
  <c r="S394" i="1"/>
  <c r="U394" i="1" s="1"/>
  <c r="S348" i="1"/>
  <c r="U348" i="1" s="1"/>
  <c r="S311" i="1"/>
  <c r="U311" i="1" s="1"/>
  <c r="S375" i="1"/>
  <c r="U375" i="1" s="1"/>
  <c r="S256" i="1"/>
  <c r="U256" i="1" s="1"/>
  <c r="S390" i="1"/>
  <c r="U390" i="1" s="1"/>
  <c r="S281" i="1"/>
  <c r="U281" i="1" s="1"/>
  <c r="S369" i="1"/>
  <c r="U369" i="1" s="1"/>
  <c r="S350" i="1"/>
  <c r="U350" i="1" s="1"/>
  <c r="S408" i="1"/>
  <c r="U408" i="1" s="1"/>
  <c r="S359" i="1"/>
  <c r="U359" i="1" s="1"/>
  <c r="S254" i="1"/>
  <c r="U254" i="1" s="1"/>
  <c r="S302" i="1"/>
  <c r="U302" i="1" s="1"/>
  <c r="S361" i="1"/>
  <c r="U361" i="1" s="1"/>
  <c r="S283" i="1"/>
  <c r="U283" i="1" s="1"/>
  <c r="S260" i="1"/>
  <c r="U260" i="1" s="1"/>
  <c r="S274" i="1"/>
  <c r="U274" i="1" s="1"/>
  <c r="S370" i="1"/>
  <c r="U370" i="1" s="1"/>
  <c r="S391" i="1"/>
  <c r="U391" i="1" s="1"/>
  <c r="S398" i="1"/>
  <c r="U398" i="1" s="1"/>
  <c r="S315" i="1"/>
  <c r="U315" i="1" s="1"/>
  <c r="S358" i="1"/>
  <c r="U358" i="1" s="1"/>
  <c r="S415" i="1"/>
  <c r="U415" i="1" s="1"/>
  <c r="S269" i="1"/>
  <c r="U269" i="1" s="1"/>
  <c r="S245" i="1"/>
  <c r="U245" i="1" s="1"/>
  <c r="S279" i="1"/>
  <c r="U279" i="1" s="1"/>
  <c r="S405" i="1"/>
  <c r="U405" i="1" s="1"/>
  <c r="S301" i="1"/>
  <c r="U301" i="1" s="1"/>
  <c r="S244" i="1"/>
  <c r="U244" i="1" s="1"/>
  <c r="S341" i="1"/>
  <c r="U341" i="1" s="1"/>
  <c r="S252" i="1"/>
  <c r="U252" i="1" s="1"/>
  <c r="S351" i="1"/>
  <c r="U351" i="1" s="1"/>
  <c r="S392" i="1"/>
  <c r="U392" i="1" s="1"/>
  <c r="S327" i="1"/>
  <c r="U327" i="1" s="1"/>
  <c r="S340" i="1"/>
  <c r="U340" i="1" s="1"/>
  <c r="S384" i="1"/>
  <c r="U384" i="1" s="1"/>
  <c r="S248" i="1"/>
  <c r="U248" i="1" s="1"/>
  <c r="S366" i="1"/>
  <c r="U366" i="1" s="1"/>
  <c r="S417" i="1"/>
  <c r="U417" i="1" s="1"/>
  <c r="S343" i="1"/>
  <c r="U343" i="1" s="1"/>
  <c r="S291" i="1"/>
  <c r="U291" i="1" s="1"/>
  <c r="S259" i="1"/>
  <c r="U259" i="1" s="1"/>
  <c r="S404" i="1"/>
  <c r="U404" i="1" s="1"/>
  <c r="S258" i="1"/>
  <c r="U258" i="1" s="1"/>
  <c r="S277" i="1"/>
  <c r="U277" i="1" s="1"/>
  <c r="S266" i="1"/>
  <c r="U266" i="1" s="1"/>
  <c r="S331" i="1"/>
  <c r="U331" i="1" s="1"/>
  <c r="S310" i="1"/>
  <c r="U310" i="1" s="1"/>
  <c r="S303" i="1"/>
  <c r="U303" i="1" s="1"/>
  <c r="S314" i="1"/>
  <c r="U314" i="1" s="1"/>
  <c r="S338" i="1"/>
  <c r="U338" i="1" s="1"/>
  <c r="S397" i="1"/>
  <c r="U397" i="1" s="1"/>
  <c r="S386" i="1"/>
  <c r="U386" i="1" s="1"/>
  <c r="S345" i="1"/>
  <c r="U345" i="1" s="1"/>
  <c r="S414" i="1"/>
  <c r="U414" i="1" s="1"/>
  <c r="S272" i="1"/>
  <c r="U272" i="1" s="1"/>
  <c r="S253" i="1"/>
  <c r="U253" i="1" s="1"/>
  <c r="S287" i="1"/>
  <c r="U287" i="1" s="1"/>
  <c r="S399" i="1"/>
  <c r="U399" i="1" s="1"/>
  <c r="S300" i="1"/>
  <c r="U300" i="1" s="1"/>
  <c r="S276" i="1"/>
  <c r="U276" i="1" s="1"/>
  <c r="S407" i="1"/>
  <c r="U407" i="1" s="1"/>
  <c r="S286" i="1"/>
  <c r="U286" i="1" s="1"/>
  <c r="S282" i="1"/>
  <c r="U282" i="1" s="1"/>
  <c r="S378" i="1"/>
  <c r="U378" i="1" s="1"/>
  <c r="S247" i="1"/>
  <c r="U247" i="1" s="1"/>
  <c r="S307" i="1"/>
  <c r="U307" i="1" s="1"/>
  <c r="S305" i="1"/>
  <c r="U305" i="1" s="1"/>
  <c r="S270" i="1"/>
  <c r="U270" i="1" s="1"/>
  <c r="S320" i="1"/>
  <c r="U320" i="1" s="1"/>
  <c r="S418" i="1"/>
  <c r="U418" i="1" s="1"/>
  <c r="S251" i="1"/>
  <c r="U251" i="1" s="1"/>
  <c r="S246" i="1"/>
  <c r="U246" i="1" s="1"/>
  <c r="S293" i="1"/>
  <c r="U293" i="1" s="1"/>
  <c r="S388" i="1"/>
  <c r="U388" i="1" s="1"/>
  <c r="S275" i="1"/>
  <c r="U275" i="1" s="1"/>
  <c r="S411" i="1"/>
  <c r="U411" i="1" s="1"/>
  <c r="S257" i="1"/>
  <c r="U257" i="1" s="1"/>
  <c r="S376" i="1"/>
  <c r="U376" i="1" s="1"/>
  <c r="S353" i="1"/>
  <c r="U353" i="1" s="1"/>
  <c r="S385" i="1"/>
  <c r="U385" i="1" s="1"/>
  <c r="S371" i="1"/>
  <c r="U371" i="1" s="1"/>
  <c r="S377" i="1"/>
  <c r="U377" i="1" s="1"/>
  <c r="S309" i="1"/>
  <c r="U309" i="1" s="1"/>
  <c r="S374" i="1"/>
  <c r="U374" i="1" s="1"/>
  <c r="S264" i="1"/>
  <c r="U264" i="1" s="1"/>
  <c r="S354" i="1"/>
  <c r="U354" i="1" s="1"/>
  <c r="S268" i="1"/>
  <c r="U268" i="1" s="1"/>
  <c r="S380" i="1"/>
  <c r="U380" i="1" s="1"/>
  <c r="S308" i="1"/>
  <c r="U308" i="1" s="1"/>
  <c r="S316" i="1"/>
  <c r="U316" i="1" s="1"/>
  <c r="S265" i="1"/>
  <c r="U265" i="1" s="1"/>
  <c r="S312" i="1"/>
  <c r="U312" i="1" s="1"/>
  <c r="S292" i="1"/>
  <c r="U292" i="1" s="1"/>
  <c r="S517" i="1"/>
  <c r="U517" i="1" s="1"/>
  <c r="S444" i="1"/>
  <c r="U444" i="1" s="1"/>
  <c r="S508" i="1"/>
  <c r="U508" i="1" s="1"/>
  <c r="S440" i="1"/>
  <c r="U440" i="1" s="1"/>
  <c r="S500" i="1"/>
  <c r="U500" i="1" s="1"/>
  <c r="S510" i="1"/>
  <c r="U510" i="1" s="1"/>
  <c r="S465" i="1"/>
  <c r="U465" i="1" s="1"/>
  <c r="S469" i="1"/>
  <c r="U469" i="1" s="1"/>
  <c r="S515" i="1"/>
  <c r="U515" i="1" s="1"/>
  <c r="S481" i="1"/>
  <c r="U481" i="1" s="1"/>
  <c r="S483" i="1"/>
  <c r="U483" i="1" s="1"/>
  <c r="S501" i="1"/>
  <c r="U501" i="1" s="1"/>
  <c r="S491" i="1"/>
  <c r="U491" i="1" s="1"/>
  <c r="S434" i="1"/>
  <c r="U434" i="1" s="1"/>
  <c r="S519" i="1"/>
  <c r="U519" i="1" s="1"/>
  <c r="S506" i="1"/>
  <c r="U506" i="1" s="1"/>
  <c r="S487" i="1"/>
  <c r="U487" i="1" s="1"/>
  <c r="S509" i="1"/>
  <c r="U509" i="1" s="1"/>
  <c r="S436" i="1"/>
  <c r="U436" i="1" s="1"/>
  <c r="S475" i="1"/>
  <c r="U475" i="1" s="1"/>
  <c r="S504" i="1"/>
  <c r="U504" i="1" s="1"/>
  <c r="S452" i="1"/>
  <c r="U452" i="1" s="1"/>
  <c r="S482" i="1"/>
  <c r="U482" i="1" s="1"/>
  <c r="S502" i="1"/>
  <c r="U502" i="1" s="1"/>
  <c r="S430" i="1"/>
  <c r="U430" i="1" s="1"/>
  <c r="S433" i="1"/>
  <c r="U433" i="1" s="1"/>
  <c r="S485" i="1"/>
  <c r="U485" i="1" s="1"/>
  <c r="S423" i="1"/>
  <c r="U423" i="1" s="1"/>
  <c r="S446" i="1"/>
  <c r="U446" i="1" s="1"/>
  <c r="S488" i="1"/>
  <c r="U488" i="1" s="1"/>
  <c r="S448" i="1"/>
  <c r="U448" i="1" s="1"/>
  <c r="S426" i="1"/>
  <c r="U426" i="1" s="1"/>
  <c r="S454" i="1"/>
  <c r="U454" i="1" s="1"/>
  <c r="S478" i="1"/>
  <c r="U478" i="1" s="1"/>
  <c r="S521" i="1"/>
  <c r="U521" i="1" s="1"/>
  <c r="S473" i="1"/>
  <c r="U473" i="1" s="1"/>
  <c r="S424" i="1"/>
  <c r="U424" i="1" s="1"/>
  <c r="S513" i="1"/>
  <c r="U513" i="1" s="1"/>
  <c r="S474" i="1"/>
  <c r="U474" i="1" s="1"/>
  <c r="S472" i="1"/>
  <c r="U472" i="1" s="1"/>
  <c r="S461" i="1"/>
  <c r="U461" i="1" s="1"/>
  <c r="S457" i="1"/>
  <c r="U457" i="1" s="1"/>
  <c r="S450" i="1"/>
  <c r="U450" i="1" s="1"/>
  <c r="S458" i="1"/>
  <c r="U458" i="1" s="1"/>
  <c r="S467" i="1"/>
  <c r="U467" i="1" s="1"/>
  <c r="S460" i="1"/>
  <c r="U460" i="1" s="1"/>
  <c r="S516" i="1"/>
  <c r="U516" i="1" s="1"/>
  <c r="S428" i="1"/>
  <c r="U428" i="1" s="1"/>
  <c r="S456" i="1"/>
  <c r="U456" i="1" s="1"/>
  <c r="S468" i="1"/>
  <c r="U468" i="1" s="1"/>
  <c r="S486" i="1"/>
  <c r="U486" i="1" s="1"/>
  <c r="S455" i="1"/>
  <c r="U455" i="1" s="1"/>
  <c r="S505" i="1"/>
  <c r="U505" i="1" s="1"/>
  <c r="S462" i="1"/>
  <c r="U462" i="1" s="1"/>
  <c r="S425" i="1"/>
  <c r="U425" i="1" s="1"/>
  <c r="S496" i="1"/>
  <c r="U496" i="1" s="1"/>
  <c r="S484" i="1"/>
  <c r="U484" i="1" s="1"/>
  <c r="S499" i="1"/>
  <c r="U499" i="1" s="1"/>
  <c r="S511" i="1"/>
  <c r="U511" i="1" s="1"/>
  <c r="S451" i="1"/>
  <c r="U451" i="1" s="1"/>
  <c r="S514" i="1"/>
  <c r="U514" i="1" s="1"/>
  <c r="S442" i="1"/>
  <c r="U442" i="1" s="1"/>
  <c r="S445" i="1"/>
  <c r="U445" i="1" s="1"/>
  <c r="S449" i="1"/>
  <c r="U449" i="1" s="1"/>
  <c r="S422" i="1"/>
  <c r="U422" i="1" s="1"/>
  <c r="S432" i="1"/>
  <c r="U432" i="1" s="1"/>
  <c r="S507" i="1"/>
  <c r="U507" i="1" s="1"/>
  <c r="S427" i="1"/>
  <c r="U427" i="1" s="1"/>
  <c r="S437" i="1"/>
  <c r="U437" i="1" s="1"/>
  <c r="S447" i="1"/>
  <c r="U447" i="1" s="1"/>
  <c r="S466" i="1"/>
  <c r="U466" i="1" s="1"/>
  <c r="S476" i="1"/>
  <c r="U476" i="1" s="1"/>
  <c r="S498" i="1"/>
  <c r="U498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3842" i="1"/>
  <c r="U3842" i="1" s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sharedStrings.xml><?xml version="1.0" encoding="utf-8"?>
<sst xmlns="http://schemas.openxmlformats.org/spreadsheetml/2006/main" count="32956" uniqueCount="8380">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</sst>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2.809321643515" createdVersion="8" refreshedVersion="8" minRefreshableVersion="3" recordCount="4114" xr:uid="{95876CAA-3204-A840-BBE3-9186DD59CC7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theater/musical"/>
    <n v="1.3685882352941177"/>
    <n v="63.92"/>
    <x v="0"/>
    <x v="0"/>
    <x v="0"/>
    <d v="2015-07-23T03:00:00"/>
    <x v="0"/>
  </r>
  <r>
    <n v="1"/>
    <x v="1"/>
    <x v="1"/>
    <n v="10275"/>
    <n v="14653"/>
    <x v="0"/>
    <x v="0"/>
    <s v="USD"/>
    <n v="1488464683"/>
    <n v="1485872683"/>
    <b v="0"/>
    <n v="79"/>
    <b v="1"/>
    <s v="theater/plays"/>
    <n v="1.4260827250608272"/>
    <n v="185.48"/>
    <x v="0"/>
    <x v="0"/>
    <x v="1"/>
    <d v="2017-03-02T14:24:43"/>
    <x v="1"/>
  </r>
  <r>
    <n v="2"/>
    <x v="2"/>
    <x v="2"/>
    <n v="500"/>
    <n v="525"/>
    <x v="0"/>
    <x v="1"/>
    <s v="GBP"/>
    <n v="1455555083"/>
    <n v="1454691083"/>
    <b v="0"/>
    <n v="35"/>
    <b v="1"/>
    <s v="theater/plays"/>
    <n v="1.05"/>
    <n v="15"/>
    <x v="0"/>
    <x v="0"/>
    <x v="2"/>
    <d v="2016-02-15T16:51:23"/>
    <x v="2"/>
  </r>
  <r>
    <n v="3"/>
    <x v="3"/>
    <x v="3"/>
    <n v="10000"/>
    <n v="10390"/>
    <x v="0"/>
    <x v="0"/>
    <s v="USD"/>
    <n v="1407414107"/>
    <n v="1404822107"/>
    <b v="0"/>
    <n v="150"/>
    <b v="1"/>
    <s v="theater/musical"/>
    <n v="1.0389999999999999"/>
    <n v="69.27"/>
    <x v="0"/>
    <x v="0"/>
    <x v="3"/>
    <d v="2014-08-07T12:21:47"/>
    <x v="3"/>
  </r>
  <r>
    <n v="4"/>
    <x v="4"/>
    <x v="4"/>
    <n v="44000"/>
    <n v="54116.28"/>
    <x v="0"/>
    <x v="0"/>
    <s v="USD"/>
    <n v="1450555279"/>
    <n v="1447963279"/>
    <b v="0"/>
    <n v="284"/>
    <b v="1"/>
    <s v="theater/plays"/>
    <n v="1.2299154545454545"/>
    <n v="190.55"/>
    <x v="0"/>
    <x v="0"/>
    <x v="4"/>
    <d v="2015-12-19T20:01:19"/>
    <x v="0"/>
  </r>
  <r>
    <n v="5"/>
    <x v="5"/>
    <x v="5"/>
    <n v="3999"/>
    <n v="4390"/>
    <x v="0"/>
    <x v="0"/>
    <s v="USD"/>
    <n v="1469770500"/>
    <n v="1468362207"/>
    <b v="0"/>
    <n v="47"/>
    <b v="1"/>
    <s v="theater/plays"/>
    <n v="1.0977744436109027"/>
    <n v="93.4"/>
    <x v="0"/>
    <x v="0"/>
    <x v="5"/>
    <d v="2016-07-29T05:35:00"/>
    <x v="2"/>
  </r>
  <r>
    <n v="6"/>
    <x v="6"/>
    <x v="6"/>
    <n v="8000"/>
    <n v="8519"/>
    <x v="0"/>
    <x v="0"/>
    <s v="USD"/>
    <n v="1402710250"/>
    <n v="1401846250"/>
    <b v="0"/>
    <n v="58"/>
    <b v="1"/>
    <s v="theater/plays"/>
    <n v="1.064875"/>
    <n v="146.88"/>
    <x v="0"/>
    <x v="0"/>
    <x v="6"/>
    <d v="2014-06-14T01:44:10"/>
    <x v="3"/>
  </r>
  <r>
    <n v="7"/>
    <x v="7"/>
    <x v="7"/>
    <n v="9000"/>
    <n v="9110"/>
    <x v="0"/>
    <x v="0"/>
    <s v="USD"/>
    <n v="1467680867"/>
    <n v="1464224867"/>
    <b v="0"/>
    <n v="57"/>
    <b v="1"/>
    <s v="theater/plays"/>
    <n v="1.0122222222222221"/>
    <n v="159.82"/>
    <x v="0"/>
    <x v="0"/>
    <x v="7"/>
    <d v="2016-07-05T01:07:47"/>
    <x v="2"/>
  </r>
  <r>
    <n v="8"/>
    <x v="8"/>
    <x v="8"/>
    <n v="3500"/>
    <n v="3501.52"/>
    <x v="0"/>
    <x v="0"/>
    <s v="USD"/>
    <n v="1460754000"/>
    <n v="1460155212"/>
    <b v="0"/>
    <n v="12"/>
    <b v="1"/>
    <s v="theater/plays"/>
    <n v="1.0004342857142856"/>
    <n v="291.79000000000002"/>
    <x v="0"/>
    <x v="0"/>
    <x v="8"/>
    <d v="2016-04-15T21:00:00"/>
    <x v="2"/>
  </r>
  <r>
    <n v="9"/>
    <x v="9"/>
    <x v="9"/>
    <n v="500"/>
    <n v="629.99"/>
    <x v="0"/>
    <x v="0"/>
    <s v="USD"/>
    <n v="1460860144"/>
    <n v="1458268144"/>
    <b v="0"/>
    <n v="20"/>
    <b v="1"/>
    <s v="theater/plays"/>
    <n v="1.2599800000000001"/>
    <n v="31.5"/>
    <x v="0"/>
    <x v="0"/>
    <x v="9"/>
    <d v="2016-04-17T02:29:04"/>
    <x v="2"/>
  </r>
  <r>
    <n v="10"/>
    <x v="10"/>
    <x v="10"/>
    <n v="3000"/>
    <n v="3015"/>
    <x v="0"/>
    <x v="0"/>
    <s v="USD"/>
    <n v="1403660279"/>
    <n v="1400636279"/>
    <b v="0"/>
    <n v="19"/>
    <b v="1"/>
    <s v="theater/plays"/>
    <n v="1.0049999999999999"/>
    <n v="158.68"/>
    <x v="0"/>
    <x v="0"/>
    <x v="10"/>
    <d v="2014-06-25T01:37:59"/>
    <x v="3"/>
  </r>
  <r>
    <n v="11"/>
    <x v="11"/>
    <x v="11"/>
    <n v="5000"/>
    <n v="6025"/>
    <x v="0"/>
    <x v="0"/>
    <s v="USD"/>
    <n v="1471834800"/>
    <n v="1469126462"/>
    <b v="0"/>
    <n v="75"/>
    <b v="1"/>
    <s v="theater/musical"/>
    <n v="1.2050000000000001"/>
    <n v="80.33"/>
    <x v="0"/>
    <x v="0"/>
    <x v="11"/>
    <d v="2016-08-22T03:00:00"/>
    <x v="2"/>
  </r>
  <r>
    <n v="12"/>
    <x v="12"/>
    <x v="12"/>
    <n v="30000"/>
    <n v="49588"/>
    <x v="0"/>
    <x v="0"/>
    <s v="USD"/>
    <n v="1405479600"/>
    <n v="1401642425"/>
    <b v="0"/>
    <n v="827"/>
    <b v="1"/>
    <s v="theater/musical"/>
    <n v="1.6529333333333334"/>
    <n v="59.96"/>
    <x v="0"/>
    <x v="0"/>
    <x v="12"/>
    <d v="2014-07-16T03:00:00"/>
    <x v="3"/>
  </r>
  <r>
    <n v="13"/>
    <x v="13"/>
    <x v="13"/>
    <n v="3500"/>
    <n v="5599"/>
    <x v="0"/>
    <x v="0"/>
    <s v="USD"/>
    <n v="1466713620"/>
    <n v="1463588109"/>
    <b v="0"/>
    <n v="51"/>
    <b v="1"/>
    <s v="theater/plays"/>
    <n v="1.5997142857142856"/>
    <n v="109.78"/>
    <x v="0"/>
    <x v="0"/>
    <x v="13"/>
    <d v="2016-06-23T20:27:00"/>
    <x v="2"/>
  </r>
  <r>
    <n v="14"/>
    <x v="14"/>
    <x v="14"/>
    <n v="6000"/>
    <n v="6056"/>
    <x v="0"/>
    <x v="2"/>
    <s v="AUD"/>
    <n v="1405259940"/>
    <n v="1403051888"/>
    <b v="0"/>
    <n v="41"/>
    <b v="1"/>
    <s v="theater/plays"/>
    <n v="1.0093333333333334"/>
    <n v="147.71"/>
    <x v="0"/>
    <x v="0"/>
    <x v="14"/>
    <d v="2014-07-13T13:59:00"/>
    <x v="3"/>
  </r>
  <r>
    <n v="15"/>
    <x v="15"/>
    <x v="15"/>
    <n v="2000"/>
    <n v="2132"/>
    <x v="0"/>
    <x v="3"/>
    <s v="EUR"/>
    <n v="1443384840"/>
    <n v="1441790658"/>
    <b v="0"/>
    <n v="98"/>
    <b v="1"/>
    <s v="theater/plays"/>
    <n v="1.0660000000000001"/>
    <n v="21.76"/>
    <x v="0"/>
    <x v="0"/>
    <x v="15"/>
    <d v="2015-09-27T20:14:00"/>
    <x v="0"/>
  </r>
  <r>
    <n v="16"/>
    <x v="16"/>
    <x v="16"/>
    <n v="12000"/>
    <n v="12029"/>
    <x v="0"/>
    <x v="0"/>
    <s v="USD"/>
    <n v="1402896600"/>
    <n v="1398971211"/>
    <b v="0"/>
    <n v="70"/>
    <b v="1"/>
    <s v="theater/plays"/>
    <n v="1.0024166666666667"/>
    <n v="171.84"/>
    <x v="0"/>
    <x v="0"/>
    <x v="16"/>
    <d v="2014-06-16T05:30:00"/>
    <x v="3"/>
  </r>
  <r>
    <n v="17"/>
    <x v="17"/>
    <x v="17"/>
    <n v="1500"/>
    <n v="1510"/>
    <x v="0"/>
    <x v="1"/>
    <s v="GBP"/>
    <n v="1415126022"/>
    <n v="1412530422"/>
    <b v="0"/>
    <n v="36"/>
    <b v="1"/>
    <s v="theater/musical"/>
    <n v="1.0066666666666666"/>
    <n v="41.94"/>
    <x v="0"/>
    <x v="0"/>
    <x v="17"/>
    <d v="2014-11-04T18:33:42"/>
    <x v="3"/>
  </r>
  <r>
    <n v="18"/>
    <x v="18"/>
    <x v="18"/>
    <n v="30000"/>
    <n v="31896.33"/>
    <x v="0"/>
    <x v="0"/>
    <s v="USD"/>
    <n v="1410958856"/>
    <n v="1408366856"/>
    <b v="0"/>
    <n v="342"/>
    <b v="1"/>
    <s v="theater/musical"/>
    <n v="1.0632110000000001"/>
    <n v="93.26"/>
    <x v="0"/>
    <x v="0"/>
    <x v="18"/>
    <d v="2014-09-17T13:00:56"/>
    <x v="3"/>
  </r>
  <r>
    <n v="19"/>
    <x v="19"/>
    <x v="19"/>
    <n v="850"/>
    <n v="1235"/>
    <x v="0"/>
    <x v="0"/>
    <s v="USD"/>
    <n v="1437420934"/>
    <n v="1434828934"/>
    <b v="0"/>
    <n v="22"/>
    <b v="1"/>
    <s v="theater/musical"/>
    <n v="1.4529411764705882"/>
    <n v="56.14"/>
    <x v="0"/>
    <x v="0"/>
    <x v="19"/>
    <d v="2015-07-20T19:35:34"/>
    <x v="0"/>
  </r>
  <r>
    <n v="20"/>
    <x v="20"/>
    <x v="20"/>
    <n v="2000"/>
    <n v="2004"/>
    <x v="0"/>
    <x v="0"/>
    <s v="USD"/>
    <n v="1442167912"/>
    <n v="1436983912"/>
    <b v="0"/>
    <n v="25"/>
    <b v="1"/>
    <s v="theater/musical"/>
    <n v="1.002"/>
    <n v="80.16"/>
    <x v="0"/>
    <x v="0"/>
    <x v="20"/>
    <d v="2015-09-13T18:11:52"/>
    <x v="0"/>
  </r>
  <r>
    <n v="21"/>
    <x v="21"/>
    <x v="21"/>
    <n v="18500"/>
    <n v="20190"/>
    <x v="0"/>
    <x v="0"/>
    <s v="USD"/>
    <n v="1411743789"/>
    <n v="1409151789"/>
    <b v="0"/>
    <n v="101"/>
    <b v="1"/>
    <s v="theater/plays"/>
    <n v="1.0913513513513513"/>
    <n v="199.9"/>
    <x v="0"/>
    <x v="0"/>
    <x v="21"/>
    <d v="2014-09-26T15:03:09"/>
    <x v="3"/>
  </r>
  <r>
    <n v="22"/>
    <x v="22"/>
    <x v="22"/>
    <n v="350"/>
    <n v="410"/>
    <x v="0"/>
    <x v="0"/>
    <s v="USD"/>
    <n v="1420099140"/>
    <n v="1418766740"/>
    <b v="0"/>
    <n v="8"/>
    <b v="1"/>
    <s v="theater/musical"/>
    <n v="1.1714285714285715"/>
    <n v="51.25"/>
    <x v="0"/>
    <x v="0"/>
    <x v="22"/>
    <d v="2015-01-01T07:59:00"/>
    <x v="3"/>
  </r>
  <r>
    <n v="23"/>
    <x v="23"/>
    <x v="23"/>
    <n v="2000"/>
    <n v="2370"/>
    <x v="0"/>
    <x v="0"/>
    <s v="USD"/>
    <n v="1430407200"/>
    <n v="1428086501"/>
    <b v="0"/>
    <n v="23"/>
    <b v="1"/>
    <s v="theater/plays"/>
    <n v="1.1850000000000001"/>
    <n v="103.04"/>
    <x v="0"/>
    <x v="0"/>
    <x v="23"/>
    <d v="2015-04-30T15:20:00"/>
    <x v="0"/>
  </r>
  <r>
    <n v="24"/>
    <x v="24"/>
    <x v="24"/>
    <n v="35000"/>
    <n v="38082.69"/>
    <x v="0"/>
    <x v="0"/>
    <s v="USD"/>
    <n v="1442345940"/>
    <n v="1439494863"/>
    <b v="0"/>
    <n v="574"/>
    <b v="1"/>
    <s v="theater/musical"/>
    <n v="1.0880768571428572"/>
    <n v="66.349999999999994"/>
    <x v="0"/>
    <x v="0"/>
    <x v="24"/>
    <d v="2015-09-15T19:39:00"/>
    <x v="0"/>
  </r>
  <r>
    <n v="25"/>
    <x v="25"/>
    <x v="25"/>
    <n v="600"/>
    <n v="800"/>
    <x v="0"/>
    <x v="0"/>
    <s v="USD"/>
    <n v="1452299761"/>
    <n v="1447115761"/>
    <b v="0"/>
    <n v="14"/>
    <b v="1"/>
    <s v="theater/musical"/>
    <n v="1.3333333333333333"/>
    <n v="57.14"/>
    <x v="0"/>
    <x v="0"/>
    <x v="25"/>
    <d v="2016-01-09T00:36:01"/>
    <x v="0"/>
  </r>
  <r>
    <n v="26"/>
    <x v="26"/>
    <x v="26"/>
    <n v="1250"/>
    <n v="1940"/>
    <x v="0"/>
    <x v="0"/>
    <s v="USD"/>
    <n v="1408278144"/>
    <n v="1404822144"/>
    <b v="0"/>
    <n v="19"/>
    <b v="1"/>
    <s v="theater/plays"/>
    <n v="1.552"/>
    <n v="102.11"/>
    <x v="0"/>
    <x v="0"/>
    <x v="26"/>
    <d v="2014-08-17T12:22:24"/>
    <x v="3"/>
  </r>
  <r>
    <n v="27"/>
    <x v="27"/>
    <x v="27"/>
    <n v="20000"/>
    <n v="22345"/>
    <x v="0"/>
    <x v="4"/>
    <s v="NZD"/>
    <n v="1416113833"/>
    <n v="1413518233"/>
    <b v="0"/>
    <n v="150"/>
    <b v="1"/>
    <s v="theater/plays"/>
    <n v="1.1172500000000001"/>
    <n v="148.97"/>
    <x v="0"/>
    <x v="0"/>
    <x v="27"/>
    <d v="2014-11-16T04:57:13"/>
    <x v="3"/>
  </r>
  <r>
    <n v="28"/>
    <x v="28"/>
    <x v="28"/>
    <n v="12000"/>
    <n v="12042"/>
    <x v="0"/>
    <x v="0"/>
    <s v="USD"/>
    <n v="1450307284"/>
    <n v="1447715284"/>
    <b v="0"/>
    <n v="71"/>
    <b v="1"/>
    <s v="theater/plays"/>
    <n v="1.0035000000000001"/>
    <n v="169.61"/>
    <x v="0"/>
    <x v="0"/>
    <x v="28"/>
    <d v="2015-12-16T23:08:04"/>
    <x v="0"/>
  </r>
  <r>
    <n v="29"/>
    <x v="29"/>
    <x v="29"/>
    <n v="3000"/>
    <n v="3700"/>
    <x v="0"/>
    <x v="1"/>
    <s v="GBP"/>
    <n v="1406045368"/>
    <n v="1403453368"/>
    <b v="0"/>
    <n v="117"/>
    <b v="1"/>
    <s v="theater/musical"/>
    <n v="1.2333333333333334"/>
    <n v="31.62"/>
    <x v="0"/>
    <x v="0"/>
    <x v="29"/>
    <d v="2014-07-22T16:09:28"/>
    <x v="3"/>
  </r>
  <r>
    <n v="30"/>
    <x v="30"/>
    <x v="30"/>
    <n v="4000"/>
    <n v="4051.99"/>
    <x v="0"/>
    <x v="0"/>
    <s v="USD"/>
    <n v="1408604515"/>
    <n v="1406012515"/>
    <b v="0"/>
    <n v="53"/>
    <b v="1"/>
    <s v="theater/musical"/>
    <n v="1.0129975"/>
    <n v="76.45"/>
    <x v="0"/>
    <x v="0"/>
    <x v="30"/>
    <d v="2014-08-21T07:01:55"/>
    <x v="3"/>
  </r>
  <r>
    <n v="31"/>
    <x v="31"/>
    <x v="31"/>
    <n v="13"/>
    <n v="13"/>
    <x v="0"/>
    <x v="0"/>
    <s v="USD"/>
    <n v="1453748434"/>
    <n v="1452193234"/>
    <b v="0"/>
    <n v="1"/>
    <b v="1"/>
    <s v="theater/plays"/>
    <n v="1"/>
    <n v="13"/>
    <x v="0"/>
    <x v="0"/>
    <x v="31"/>
    <d v="2016-01-25T19:00:34"/>
    <x v="2"/>
  </r>
  <r>
    <n v="32"/>
    <x v="32"/>
    <x v="32"/>
    <n v="28450"/>
    <n v="28520"/>
    <x v="0"/>
    <x v="0"/>
    <s v="USD"/>
    <n v="1463111940"/>
    <n v="1459523017"/>
    <b v="0"/>
    <n v="89"/>
    <b v="1"/>
    <s v="theater/plays"/>
    <n v="1.0024604569420035"/>
    <n v="320.45"/>
    <x v="0"/>
    <x v="0"/>
    <x v="32"/>
    <d v="2016-05-13T03:59:00"/>
    <x v="2"/>
  </r>
  <r>
    <n v="33"/>
    <x v="33"/>
    <x v="33"/>
    <n v="5250"/>
    <n v="5360"/>
    <x v="0"/>
    <x v="0"/>
    <s v="USD"/>
    <n v="1447001501"/>
    <n v="1444405901"/>
    <b v="0"/>
    <n v="64"/>
    <b v="1"/>
    <s v="theater/musical"/>
    <n v="1.0209523809523811"/>
    <n v="83.75"/>
    <x v="0"/>
    <x v="0"/>
    <x v="33"/>
    <d v="2015-11-08T16:51:41"/>
    <x v="0"/>
  </r>
  <r>
    <n v="34"/>
    <x v="34"/>
    <x v="34"/>
    <n v="2600"/>
    <n v="3392"/>
    <x v="0"/>
    <x v="0"/>
    <s v="USD"/>
    <n v="1407224601"/>
    <n v="1405928601"/>
    <b v="0"/>
    <n v="68"/>
    <b v="1"/>
    <s v="theater/musical"/>
    <n v="1.3046153846153845"/>
    <n v="49.88"/>
    <x v="0"/>
    <x v="0"/>
    <x v="34"/>
    <d v="2014-08-05T07:43:21"/>
    <x v="3"/>
  </r>
  <r>
    <n v="35"/>
    <x v="35"/>
    <x v="35"/>
    <n v="1000"/>
    <n v="1665"/>
    <x v="0"/>
    <x v="0"/>
    <s v="USD"/>
    <n v="1430179200"/>
    <n v="1428130814"/>
    <b v="0"/>
    <n v="28"/>
    <b v="1"/>
    <s v="theater/musical"/>
    <n v="1.665"/>
    <n v="59.46"/>
    <x v="0"/>
    <x v="0"/>
    <x v="35"/>
    <d v="2015-04-28T00:00:00"/>
    <x v="0"/>
  </r>
  <r>
    <n v="36"/>
    <x v="36"/>
    <x v="36"/>
    <n v="6000"/>
    <n v="8529"/>
    <x v="0"/>
    <x v="0"/>
    <s v="USD"/>
    <n v="1428128525"/>
    <n v="1425540125"/>
    <b v="0"/>
    <n v="44"/>
    <b v="1"/>
    <s v="theater/plays"/>
    <n v="1.4215"/>
    <n v="193.84"/>
    <x v="0"/>
    <x v="0"/>
    <x v="36"/>
    <d v="2015-04-04T06:22:05"/>
    <x v="0"/>
  </r>
  <r>
    <n v="37"/>
    <x v="37"/>
    <x v="37"/>
    <n v="22000"/>
    <n v="40357"/>
    <x v="0"/>
    <x v="0"/>
    <s v="USD"/>
    <n v="1425055079"/>
    <n v="1422463079"/>
    <b v="0"/>
    <n v="253"/>
    <b v="1"/>
    <s v="theater/plays"/>
    <n v="1.8344090909090909"/>
    <n v="159.51"/>
    <x v="0"/>
    <x v="0"/>
    <x v="37"/>
    <d v="2015-02-27T16:37:59"/>
    <x v="0"/>
  </r>
  <r>
    <n v="38"/>
    <x v="38"/>
    <x v="38"/>
    <n v="2500"/>
    <n v="2751"/>
    <x v="0"/>
    <x v="0"/>
    <s v="USD"/>
    <n v="1368235344"/>
    <n v="1365643344"/>
    <b v="0"/>
    <n v="66"/>
    <b v="1"/>
    <s v="theater/musical"/>
    <n v="1.1004"/>
    <n v="41.68"/>
    <x v="0"/>
    <x v="0"/>
    <x v="38"/>
    <d v="2013-05-11T01:22:24"/>
    <x v="4"/>
  </r>
  <r>
    <n v="39"/>
    <x v="39"/>
    <x v="39"/>
    <n v="25000"/>
    <n v="32745"/>
    <x v="0"/>
    <x v="1"/>
    <s v="GBP"/>
    <n v="1401058740"/>
    <n v="1398388068"/>
    <b v="0"/>
    <n v="217"/>
    <b v="1"/>
    <s v="theater/plays"/>
    <n v="1.3098000000000001"/>
    <n v="150.9"/>
    <x v="0"/>
    <x v="0"/>
    <x v="39"/>
    <d v="2014-05-25T22:59:00"/>
    <x v="3"/>
  </r>
  <r>
    <n v="40"/>
    <x v="40"/>
    <x v="40"/>
    <n v="2000"/>
    <n v="2027"/>
    <x v="0"/>
    <x v="0"/>
    <s v="USD"/>
    <n v="1403150400"/>
    <n v="1401426488"/>
    <b v="0"/>
    <n v="16"/>
    <b v="1"/>
    <s v="theater/plays"/>
    <n v="1.0135000000000001"/>
    <n v="126.69"/>
    <x v="0"/>
    <x v="0"/>
    <x v="40"/>
    <d v="2014-06-19T04:00:00"/>
    <x v="3"/>
  </r>
  <r>
    <n v="41"/>
    <x v="41"/>
    <x v="41"/>
    <n v="2000"/>
    <n v="2000"/>
    <x v="0"/>
    <x v="0"/>
    <s v="USD"/>
    <n v="1412516354"/>
    <n v="1409924354"/>
    <b v="0"/>
    <n v="19"/>
    <b v="1"/>
    <s v="theater/plays"/>
    <n v="1"/>
    <n v="105.26"/>
    <x v="0"/>
    <x v="0"/>
    <x v="41"/>
    <d v="2014-10-05T13:39:14"/>
    <x v="3"/>
  </r>
  <r>
    <n v="42"/>
    <x v="42"/>
    <x v="42"/>
    <n v="14000"/>
    <n v="19860"/>
    <x v="0"/>
    <x v="0"/>
    <s v="USD"/>
    <n v="1419780026"/>
    <n v="1417188026"/>
    <b v="0"/>
    <n v="169"/>
    <b v="1"/>
    <s v="theater/plays"/>
    <n v="1.4185714285714286"/>
    <n v="117.51"/>
    <x v="0"/>
    <x v="0"/>
    <x v="42"/>
    <d v="2014-12-28T15:20:26"/>
    <x v="3"/>
  </r>
  <r>
    <n v="43"/>
    <x v="43"/>
    <x v="43"/>
    <n v="10000"/>
    <n v="30866"/>
    <x v="0"/>
    <x v="0"/>
    <s v="USD"/>
    <n v="1405209600"/>
    <n v="1402599486"/>
    <b v="0"/>
    <n v="263"/>
    <b v="1"/>
    <s v="theater/plays"/>
    <n v="3.0865999999999998"/>
    <n v="117.36"/>
    <x v="0"/>
    <x v="0"/>
    <x v="43"/>
    <d v="2014-07-13T00:00:00"/>
    <x v="3"/>
  </r>
  <r>
    <n v="44"/>
    <x v="44"/>
    <x v="44"/>
    <n v="2000"/>
    <n v="2000"/>
    <x v="0"/>
    <x v="0"/>
    <s v="USD"/>
    <n v="1412648537"/>
    <n v="1408760537"/>
    <b v="0"/>
    <n v="15"/>
    <b v="1"/>
    <s v="theater/plays"/>
    <n v="1"/>
    <n v="133.33000000000001"/>
    <x v="0"/>
    <x v="0"/>
    <x v="44"/>
    <d v="2014-10-07T02:22:17"/>
    <x v="3"/>
  </r>
  <r>
    <n v="45"/>
    <x v="45"/>
    <x v="45"/>
    <n v="5000"/>
    <n v="6000"/>
    <x v="0"/>
    <x v="0"/>
    <s v="USD"/>
    <n v="1461769107"/>
    <n v="1459177107"/>
    <b v="0"/>
    <n v="61"/>
    <b v="1"/>
    <s v="theater/plays"/>
    <n v="1.2"/>
    <n v="98.36"/>
    <x v="0"/>
    <x v="0"/>
    <x v="45"/>
    <d v="2016-04-27T14:58:27"/>
    <x v="2"/>
  </r>
  <r>
    <n v="46"/>
    <x v="46"/>
    <x v="46"/>
    <n v="8400"/>
    <n v="8750"/>
    <x v="0"/>
    <x v="2"/>
    <s v="AUD"/>
    <n v="1450220974"/>
    <n v="1447628974"/>
    <b v="0"/>
    <n v="45"/>
    <b v="1"/>
    <s v="theater/plays"/>
    <n v="1.0416666666666667"/>
    <n v="194.44"/>
    <x v="0"/>
    <x v="0"/>
    <x v="46"/>
    <d v="2015-12-15T23:09:34"/>
    <x v="0"/>
  </r>
  <r>
    <n v="47"/>
    <x v="47"/>
    <x v="47"/>
    <n v="5000"/>
    <n v="5380.55"/>
    <x v="0"/>
    <x v="0"/>
    <s v="USD"/>
    <n v="1419021607"/>
    <n v="1413834007"/>
    <b v="0"/>
    <n v="70"/>
    <b v="1"/>
    <s v="theater/musical"/>
    <n v="1.0761100000000001"/>
    <n v="76.87"/>
    <x v="0"/>
    <x v="0"/>
    <x v="47"/>
    <d v="2014-12-19T20:40:07"/>
    <x v="3"/>
  </r>
  <r>
    <n v="48"/>
    <x v="48"/>
    <x v="48"/>
    <n v="2000"/>
    <n v="2159"/>
    <x v="0"/>
    <x v="1"/>
    <s v="GBP"/>
    <n v="1425211200"/>
    <n v="1422534260"/>
    <b v="0"/>
    <n v="38"/>
    <b v="1"/>
    <s v="theater/musical"/>
    <n v="1.0794999999999999"/>
    <n v="56.82"/>
    <x v="0"/>
    <x v="0"/>
    <x v="48"/>
    <d v="2015-03-01T12:00:00"/>
    <x v="0"/>
  </r>
  <r>
    <n v="49"/>
    <x v="49"/>
    <x v="49"/>
    <n v="12000"/>
    <n v="12000"/>
    <x v="0"/>
    <x v="0"/>
    <s v="USD"/>
    <n v="1445660045"/>
    <n v="1443068045"/>
    <b v="0"/>
    <n v="87"/>
    <b v="1"/>
    <s v="theater/plays"/>
    <n v="1"/>
    <n v="137.93"/>
    <x v="0"/>
    <x v="0"/>
    <x v="49"/>
    <d v="2015-10-24T04:14:05"/>
    <x v="0"/>
  </r>
  <r>
    <n v="50"/>
    <x v="50"/>
    <x v="50"/>
    <n v="600"/>
    <n v="600"/>
    <x v="0"/>
    <x v="1"/>
    <s v="GBP"/>
    <n v="1422637200"/>
    <n v="1419271458"/>
    <b v="0"/>
    <n v="22"/>
    <b v="1"/>
    <s v="theater/plays"/>
    <n v="1"/>
    <n v="27.27"/>
    <x v="0"/>
    <x v="0"/>
    <x v="50"/>
    <d v="2015-01-30T17:00:00"/>
    <x v="3"/>
  </r>
  <r>
    <n v="51"/>
    <x v="51"/>
    <x v="51"/>
    <n v="11000"/>
    <n v="14082"/>
    <x v="0"/>
    <x v="0"/>
    <s v="USD"/>
    <n v="1439245037"/>
    <n v="1436653037"/>
    <b v="0"/>
    <n v="119"/>
    <b v="1"/>
    <s v="theater/plays"/>
    <n v="1.2801818181818181"/>
    <n v="118.34"/>
    <x v="0"/>
    <x v="0"/>
    <x v="51"/>
    <d v="2015-08-10T22:17:17"/>
    <x v="0"/>
  </r>
  <r>
    <n v="52"/>
    <x v="52"/>
    <x v="52"/>
    <n v="10000"/>
    <n v="11621"/>
    <x v="0"/>
    <x v="0"/>
    <s v="USD"/>
    <n v="1405615846"/>
    <n v="1403023846"/>
    <b v="0"/>
    <n v="52"/>
    <b v="1"/>
    <s v="theater/plays"/>
    <n v="1.1620999999999999"/>
    <n v="223.48"/>
    <x v="0"/>
    <x v="0"/>
    <x v="52"/>
    <d v="2014-07-17T16:50:46"/>
    <x v="3"/>
  </r>
  <r>
    <n v="53"/>
    <x v="53"/>
    <x v="53"/>
    <n v="3000"/>
    <n v="3289"/>
    <x v="0"/>
    <x v="0"/>
    <s v="USD"/>
    <n v="1396648800"/>
    <n v="1395407445"/>
    <b v="0"/>
    <n v="117"/>
    <b v="1"/>
    <s v="theater/plays"/>
    <n v="1.0963333333333334"/>
    <n v="28.11"/>
    <x v="0"/>
    <x v="0"/>
    <x v="53"/>
    <d v="2014-04-04T22:00:00"/>
    <x v="3"/>
  </r>
  <r>
    <n v="54"/>
    <x v="54"/>
    <x v="54"/>
    <n v="10000"/>
    <n v="10100"/>
    <x v="0"/>
    <x v="0"/>
    <s v="USD"/>
    <n v="1451063221"/>
    <n v="1448471221"/>
    <b v="0"/>
    <n v="52"/>
    <b v="1"/>
    <s v="theater/plays"/>
    <n v="1.01"/>
    <n v="194.23"/>
    <x v="0"/>
    <x v="0"/>
    <x v="54"/>
    <d v="2015-12-25T17:07:01"/>
    <x v="0"/>
  </r>
  <r>
    <n v="55"/>
    <x v="55"/>
    <x v="55"/>
    <n v="8600"/>
    <n v="11090"/>
    <x v="0"/>
    <x v="0"/>
    <s v="USD"/>
    <n v="1464390916"/>
    <n v="1462576516"/>
    <b v="0"/>
    <n v="86"/>
    <b v="1"/>
    <s v="theater/plays"/>
    <n v="1.2895348837209302"/>
    <n v="128.94999999999999"/>
    <x v="0"/>
    <x v="0"/>
    <x v="55"/>
    <d v="2016-05-27T23:15:16"/>
    <x v="2"/>
  </r>
  <r>
    <n v="56"/>
    <x v="56"/>
    <x v="56"/>
    <n v="8000"/>
    <n v="8581"/>
    <x v="0"/>
    <x v="1"/>
    <s v="GBP"/>
    <n v="1433779200"/>
    <n v="1432559424"/>
    <b v="0"/>
    <n v="174"/>
    <b v="1"/>
    <s v="theater/musical"/>
    <n v="1.0726249999999999"/>
    <n v="49.32"/>
    <x v="0"/>
    <x v="0"/>
    <x v="56"/>
    <d v="2015-06-08T16:00:00"/>
    <x v="0"/>
  </r>
  <r>
    <n v="57"/>
    <x v="57"/>
    <x v="57"/>
    <n v="15000"/>
    <n v="15285"/>
    <x v="0"/>
    <x v="0"/>
    <s v="USD"/>
    <n v="1429991962"/>
    <n v="1427399962"/>
    <b v="0"/>
    <n v="69"/>
    <b v="1"/>
    <s v="theater/plays"/>
    <n v="1.0189999999999999"/>
    <n v="221.52"/>
    <x v="0"/>
    <x v="0"/>
    <x v="57"/>
    <d v="2015-04-25T19:59:22"/>
    <x v="0"/>
  </r>
  <r>
    <n v="58"/>
    <x v="58"/>
    <x v="58"/>
    <n v="10000"/>
    <n v="10291"/>
    <x v="0"/>
    <x v="0"/>
    <s v="USD"/>
    <n v="1416423172"/>
    <n v="1413827572"/>
    <b v="0"/>
    <n v="75"/>
    <b v="1"/>
    <s v="theater/plays"/>
    <n v="1.0290999999999999"/>
    <n v="137.21"/>
    <x v="0"/>
    <x v="0"/>
    <x v="58"/>
    <d v="2014-11-19T18:52:52"/>
    <x v="3"/>
  </r>
  <r>
    <n v="59"/>
    <x v="59"/>
    <x v="59"/>
    <n v="20000"/>
    <n v="20025.14"/>
    <x v="0"/>
    <x v="0"/>
    <s v="USD"/>
    <n v="1442264400"/>
    <n v="1439530776"/>
    <b v="0"/>
    <n v="33"/>
    <b v="1"/>
    <s v="theater/plays"/>
    <n v="1.0012570000000001"/>
    <n v="606.82000000000005"/>
    <x v="0"/>
    <x v="0"/>
    <x v="59"/>
    <d v="2015-09-14T21:00:00"/>
    <x v="0"/>
  </r>
  <r>
    <n v="60"/>
    <x v="60"/>
    <x v="60"/>
    <n v="4500"/>
    <n v="4648.33"/>
    <x v="0"/>
    <x v="1"/>
    <s v="GBP"/>
    <n v="1395532800"/>
    <n v="1393882717"/>
    <b v="0"/>
    <n v="108"/>
    <b v="1"/>
    <s v="theater/plays"/>
    <n v="1.0329622222222221"/>
    <n v="43.04"/>
    <x v="0"/>
    <x v="1"/>
    <x v="60"/>
    <d v="2014-03-23T00:00:00"/>
    <x v="3"/>
  </r>
  <r>
    <n v="61"/>
    <x v="61"/>
    <x v="61"/>
    <n v="5000"/>
    <n v="7415"/>
    <x v="0"/>
    <x v="0"/>
    <s v="USD"/>
    <n v="1370547157"/>
    <n v="1368646357"/>
    <b v="0"/>
    <n v="23"/>
    <b v="1"/>
    <s v="theater/plays"/>
    <n v="1.4830000000000001"/>
    <n v="322.39"/>
    <x v="0"/>
    <x v="1"/>
    <x v="61"/>
    <d v="2013-06-06T19:32:37"/>
    <x v="4"/>
  </r>
  <r>
    <n v="62"/>
    <x v="62"/>
    <x v="62"/>
    <n v="3000"/>
    <n v="4642"/>
    <x v="0"/>
    <x v="0"/>
    <s v="USD"/>
    <n v="1362337878"/>
    <n v="1360177878"/>
    <b v="0"/>
    <n v="48"/>
    <b v="1"/>
    <s v="theater/plays"/>
    <n v="1.5473333333333332"/>
    <n v="96.71"/>
    <x v="0"/>
    <x v="1"/>
    <x v="62"/>
    <d v="2013-03-03T19:11:18"/>
    <x v="4"/>
  </r>
  <r>
    <n v="63"/>
    <x v="63"/>
    <x v="63"/>
    <n v="2000"/>
    <n v="2270.37"/>
    <x v="0"/>
    <x v="0"/>
    <s v="USD"/>
    <n v="1388206740"/>
    <n v="1386194013"/>
    <b v="0"/>
    <n v="64"/>
    <b v="1"/>
    <s v="theater/plays"/>
    <n v="1.1351849999999999"/>
    <n v="35.47"/>
    <x v="0"/>
    <x v="1"/>
    <x v="63"/>
    <d v="2013-12-28T04:59:00"/>
    <x v="4"/>
  </r>
  <r>
    <n v="64"/>
    <x v="64"/>
    <x v="64"/>
    <n v="1200"/>
    <n v="2080"/>
    <x v="0"/>
    <x v="0"/>
    <s v="USD"/>
    <n v="1373243181"/>
    <n v="1370651181"/>
    <b v="0"/>
    <n v="24"/>
    <b v="1"/>
    <s v="theater/plays"/>
    <n v="1.7333333333333334"/>
    <n v="86.67"/>
    <x v="0"/>
    <x v="1"/>
    <x v="64"/>
    <d v="2013-07-08T00:26:21"/>
    <x v="4"/>
  </r>
  <r>
    <n v="65"/>
    <x v="65"/>
    <x v="65"/>
    <n v="7000"/>
    <n v="7527"/>
    <x v="0"/>
    <x v="5"/>
    <s v="CAD"/>
    <n v="1407736740"/>
    <n v="1405453354"/>
    <b v="0"/>
    <n v="57"/>
    <b v="1"/>
    <s v="theater/plays"/>
    <n v="1.0752857142857142"/>
    <n v="132.05000000000001"/>
    <x v="0"/>
    <x v="1"/>
    <x v="65"/>
    <d v="2014-08-11T05:59:00"/>
    <x v="3"/>
  </r>
  <r>
    <n v="66"/>
    <x v="66"/>
    <x v="66"/>
    <n v="2000"/>
    <n v="2372"/>
    <x v="0"/>
    <x v="0"/>
    <s v="USD"/>
    <n v="1468873420"/>
    <n v="1466281420"/>
    <b v="0"/>
    <n v="26"/>
    <b v="1"/>
    <s v="theater/plays"/>
    <n v="1.1859999999999999"/>
    <n v="91.23"/>
    <x v="0"/>
    <x v="1"/>
    <x v="66"/>
    <d v="2016-07-18T20:23:40"/>
    <x v="2"/>
  </r>
  <r>
    <n v="67"/>
    <x v="67"/>
    <x v="67"/>
    <n v="2000"/>
    <n v="2325"/>
    <x v="0"/>
    <x v="0"/>
    <s v="USD"/>
    <n v="1342360804"/>
    <n v="1339768804"/>
    <b v="0"/>
    <n v="20"/>
    <b v="1"/>
    <s v="theater/plays"/>
    <n v="1.1625000000000001"/>
    <n v="116.25"/>
    <x v="0"/>
    <x v="1"/>
    <x v="67"/>
    <d v="2012-07-15T14:00:04"/>
    <x v="5"/>
  </r>
  <r>
    <n v="68"/>
    <x v="68"/>
    <x v="68"/>
    <n v="600"/>
    <n v="763"/>
    <x v="0"/>
    <x v="1"/>
    <s v="GBP"/>
    <n v="1393162791"/>
    <n v="1390570791"/>
    <b v="0"/>
    <n v="36"/>
    <b v="1"/>
    <s v="theater/plays"/>
    <n v="1.2716666666666667"/>
    <n v="21.19"/>
    <x v="0"/>
    <x v="1"/>
    <x v="68"/>
    <d v="2014-02-23T13:39:51"/>
    <x v="3"/>
  </r>
  <r>
    <n v="69"/>
    <x v="69"/>
    <x v="69"/>
    <n v="10000"/>
    <n v="11094.23"/>
    <x v="0"/>
    <x v="0"/>
    <s v="USD"/>
    <n v="1317538740"/>
    <n v="1314765025"/>
    <b v="0"/>
    <n v="178"/>
    <b v="1"/>
    <s v="theater/plays"/>
    <n v="1.109423"/>
    <n v="62.33"/>
    <x v="0"/>
    <x v="1"/>
    <x v="69"/>
    <d v="2011-10-02T06:59:00"/>
    <x v="6"/>
  </r>
  <r>
    <n v="70"/>
    <x v="70"/>
    <x v="70"/>
    <n v="500"/>
    <n v="636"/>
    <x v="0"/>
    <x v="0"/>
    <s v="USD"/>
    <n v="1315171845"/>
    <n v="1309987845"/>
    <b v="0"/>
    <n v="17"/>
    <b v="1"/>
    <s v="theater/plays"/>
    <n v="1.272"/>
    <n v="37.409999999999997"/>
    <x v="0"/>
    <x v="1"/>
    <x v="70"/>
    <d v="2011-09-04T21:30:45"/>
    <x v="6"/>
  </r>
  <r>
    <n v="71"/>
    <x v="71"/>
    <x v="71"/>
    <n v="1800"/>
    <n v="2231"/>
    <x v="0"/>
    <x v="0"/>
    <s v="USD"/>
    <n v="1338186657"/>
    <n v="1333002657"/>
    <b v="0"/>
    <n v="32"/>
    <b v="1"/>
    <s v="theater/plays"/>
    <n v="1.2394444444444443"/>
    <n v="69.72"/>
    <x v="0"/>
    <x v="1"/>
    <x v="71"/>
    <d v="2012-05-28T06:30:57"/>
    <x v="5"/>
  </r>
  <r>
    <n v="72"/>
    <x v="72"/>
    <x v="72"/>
    <n v="2200"/>
    <n v="2385"/>
    <x v="0"/>
    <x v="0"/>
    <s v="USD"/>
    <n v="1352937600"/>
    <n v="1351210481"/>
    <b v="0"/>
    <n v="41"/>
    <b v="1"/>
    <s v="theater/plays"/>
    <n v="1.084090909090909"/>
    <n v="58.17"/>
    <x v="0"/>
    <x v="1"/>
    <x v="72"/>
    <d v="2012-11-15T00:00:00"/>
    <x v="5"/>
  </r>
  <r>
    <n v="73"/>
    <x v="73"/>
    <x v="73"/>
    <n v="900"/>
    <n v="900"/>
    <x v="0"/>
    <x v="0"/>
    <s v="USD"/>
    <n v="1304395140"/>
    <n v="1297620584"/>
    <b v="0"/>
    <n v="18"/>
    <b v="1"/>
    <s v="theater/plays"/>
    <n v="1"/>
    <n v="50"/>
    <x v="0"/>
    <x v="1"/>
    <x v="73"/>
    <d v="2011-05-03T03:59:00"/>
    <x v="6"/>
  </r>
  <r>
    <n v="74"/>
    <x v="74"/>
    <x v="74"/>
    <n v="500"/>
    <n v="564.66"/>
    <x v="0"/>
    <x v="6"/>
    <s v="EUR"/>
    <n v="1453376495"/>
    <n v="1450784495"/>
    <b v="0"/>
    <n v="29"/>
    <b v="1"/>
    <s v="theater/plays"/>
    <n v="1.1293199999999999"/>
    <n v="19.47"/>
    <x v="0"/>
    <x v="1"/>
    <x v="74"/>
    <d v="2016-01-21T11:41:35"/>
    <x v="0"/>
  </r>
  <r>
    <n v="75"/>
    <x v="75"/>
    <x v="75"/>
    <n v="3500"/>
    <n v="4040"/>
    <x v="0"/>
    <x v="0"/>
    <s v="USD"/>
    <n v="1366693272"/>
    <n v="1364101272"/>
    <b v="0"/>
    <n v="47"/>
    <b v="1"/>
    <s v="theater/plays"/>
    <n v="1.1542857142857144"/>
    <n v="85.96"/>
    <x v="0"/>
    <x v="1"/>
    <x v="75"/>
    <d v="2013-04-23T05:01:12"/>
    <x v="4"/>
  </r>
  <r>
    <n v="76"/>
    <x v="76"/>
    <x v="76"/>
    <n v="300"/>
    <n v="460"/>
    <x v="0"/>
    <x v="0"/>
    <s v="USD"/>
    <n v="1325007358"/>
    <n v="1319819758"/>
    <b v="0"/>
    <n v="15"/>
    <b v="1"/>
    <s v="theater/plays"/>
    <n v="1.5333333333333334"/>
    <n v="30.67"/>
    <x v="0"/>
    <x v="1"/>
    <x v="76"/>
    <d v="2011-12-27T17:35:58"/>
    <x v="6"/>
  </r>
  <r>
    <n v="77"/>
    <x v="77"/>
    <x v="77"/>
    <n v="400"/>
    <n v="1570"/>
    <x v="0"/>
    <x v="0"/>
    <s v="USD"/>
    <n v="1337569140"/>
    <n v="1332991717"/>
    <b v="0"/>
    <n v="26"/>
    <b v="1"/>
    <s v="theater/plays"/>
    <n v="3.9249999999999998"/>
    <n v="60.38"/>
    <x v="0"/>
    <x v="1"/>
    <x v="77"/>
    <d v="2012-05-21T02:59:00"/>
    <x v="5"/>
  </r>
  <r>
    <n v="78"/>
    <x v="78"/>
    <x v="78"/>
    <n v="50"/>
    <n v="1351"/>
    <x v="0"/>
    <x v="6"/>
    <s v="EUR"/>
    <n v="1472751121"/>
    <n v="1471887121"/>
    <b v="0"/>
    <n v="35"/>
    <b v="1"/>
    <s v="theater/plays"/>
    <n v="27.02"/>
    <n v="38.6"/>
    <x v="0"/>
    <x v="1"/>
    <x v="78"/>
    <d v="2016-09-01T17:32:01"/>
    <x v="2"/>
  </r>
  <r>
    <n v="79"/>
    <x v="79"/>
    <x v="79"/>
    <n v="1300"/>
    <n v="1651"/>
    <x v="0"/>
    <x v="1"/>
    <s v="GBP"/>
    <n v="1398451093"/>
    <n v="1395859093"/>
    <b v="0"/>
    <n v="41"/>
    <b v="1"/>
    <s v="theater/plays"/>
    <n v="1.27"/>
    <n v="40.270000000000003"/>
    <x v="0"/>
    <x v="1"/>
    <x v="79"/>
    <d v="2014-04-25T18:38:13"/>
    <x v="3"/>
  </r>
  <r>
    <n v="80"/>
    <x v="80"/>
    <x v="80"/>
    <n v="12000"/>
    <n v="12870"/>
    <x v="0"/>
    <x v="0"/>
    <s v="USD"/>
    <n v="1386640856"/>
    <n v="1383616856"/>
    <b v="0"/>
    <n v="47"/>
    <b v="1"/>
    <s v="theater/plays"/>
    <n v="1.0725"/>
    <n v="273.83"/>
    <x v="0"/>
    <x v="1"/>
    <x v="80"/>
    <d v="2013-12-10T02:00:56"/>
    <x v="4"/>
  </r>
  <r>
    <n v="81"/>
    <x v="81"/>
    <x v="81"/>
    <n v="750"/>
    <n v="1485"/>
    <x v="0"/>
    <x v="0"/>
    <s v="USD"/>
    <n v="1342234920"/>
    <n v="1341892127"/>
    <b v="0"/>
    <n v="28"/>
    <b v="1"/>
    <s v="theater/plays"/>
    <n v="1.98"/>
    <n v="53.04"/>
    <x v="0"/>
    <x v="1"/>
    <x v="81"/>
    <d v="2012-07-14T03:02:00"/>
    <x v="5"/>
  </r>
  <r>
    <n v="82"/>
    <x v="82"/>
    <x v="82"/>
    <n v="4000"/>
    <n v="4000.5"/>
    <x v="0"/>
    <x v="0"/>
    <s v="USD"/>
    <n v="1318189261"/>
    <n v="1315597261"/>
    <b v="0"/>
    <n v="100"/>
    <b v="1"/>
    <s v="theater/plays"/>
    <n v="1.0001249999999999"/>
    <n v="40.01"/>
    <x v="0"/>
    <x v="1"/>
    <x v="82"/>
    <d v="2011-10-09T19:41:01"/>
    <x v="6"/>
  </r>
  <r>
    <n v="83"/>
    <x v="83"/>
    <x v="83"/>
    <n v="200"/>
    <n v="205"/>
    <x v="0"/>
    <x v="1"/>
    <s v="GBP"/>
    <n v="1424604600"/>
    <n v="1423320389"/>
    <b v="0"/>
    <n v="13"/>
    <b v="1"/>
    <s v="theater/plays"/>
    <n v="1.0249999999999999"/>
    <n v="15.77"/>
    <x v="0"/>
    <x v="1"/>
    <x v="83"/>
    <d v="2015-02-22T11:30:00"/>
    <x v="0"/>
  </r>
  <r>
    <n v="84"/>
    <x v="84"/>
    <x v="84"/>
    <n v="500"/>
    <n v="500"/>
    <x v="0"/>
    <x v="0"/>
    <s v="USD"/>
    <n v="1305483086"/>
    <n v="1302891086"/>
    <b v="0"/>
    <n v="7"/>
    <b v="1"/>
    <s v="theater/plays"/>
    <n v="1"/>
    <n v="71.430000000000007"/>
    <x v="0"/>
    <x v="1"/>
    <x v="84"/>
    <d v="2011-05-15T18:11:26"/>
    <x v="6"/>
  </r>
  <r>
    <n v="85"/>
    <x v="85"/>
    <x v="85"/>
    <n v="1200"/>
    <n v="1506"/>
    <x v="0"/>
    <x v="0"/>
    <s v="USD"/>
    <n v="1316746837"/>
    <n v="1314154837"/>
    <b v="0"/>
    <n v="21"/>
    <b v="1"/>
    <s v="theater/plays"/>
    <n v="1.2549999999999999"/>
    <n v="71.709999999999994"/>
    <x v="0"/>
    <x v="1"/>
    <x v="85"/>
    <d v="2011-09-23T03:00:37"/>
    <x v="6"/>
  </r>
  <r>
    <n v="86"/>
    <x v="86"/>
    <x v="86"/>
    <n v="6000"/>
    <n v="6388"/>
    <x v="0"/>
    <x v="6"/>
    <s v="EUR"/>
    <n v="1451226045"/>
    <n v="1444828845"/>
    <b v="0"/>
    <n v="17"/>
    <b v="1"/>
    <s v="theater/plays"/>
    <n v="1.0646666666666667"/>
    <n v="375.76"/>
    <x v="0"/>
    <x v="1"/>
    <x v="86"/>
    <d v="2015-12-27T14:20:45"/>
    <x v="0"/>
  </r>
  <r>
    <n v="87"/>
    <x v="87"/>
    <x v="87"/>
    <n v="2500"/>
    <n v="2615"/>
    <x v="0"/>
    <x v="0"/>
    <s v="USD"/>
    <n v="1275529260"/>
    <n v="1274705803"/>
    <b v="0"/>
    <n v="25"/>
    <b v="1"/>
    <s v="theater/plays"/>
    <n v="1.046"/>
    <n v="104.6"/>
    <x v="0"/>
    <x v="1"/>
    <x v="87"/>
    <d v="2010-06-03T01:41:00"/>
    <x v="7"/>
  </r>
  <r>
    <n v="88"/>
    <x v="88"/>
    <x v="88"/>
    <n v="3500"/>
    <n v="3600"/>
    <x v="0"/>
    <x v="0"/>
    <s v="USD"/>
    <n v="1403452131"/>
    <n v="1401205731"/>
    <b v="0"/>
    <n v="60"/>
    <b v="1"/>
    <s v="theater/plays"/>
    <n v="1.0285714285714285"/>
    <n v="60"/>
    <x v="0"/>
    <x v="1"/>
    <x v="88"/>
    <d v="2014-06-22T15:48:51"/>
    <x v="3"/>
  </r>
  <r>
    <n v="89"/>
    <x v="89"/>
    <x v="89"/>
    <n v="6000"/>
    <n v="6904"/>
    <x v="0"/>
    <x v="0"/>
    <s v="USD"/>
    <n v="1370196192"/>
    <n v="1368036192"/>
    <b v="0"/>
    <n v="56"/>
    <b v="1"/>
    <s v="theater/plays"/>
    <n v="1.1506666666666667"/>
    <n v="123.29"/>
    <x v="0"/>
    <x v="1"/>
    <x v="89"/>
    <d v="2013-06-02T18:03:12"/>
    <x v="4"/>
  </r>
  <r>
    <n v="90"/>
    <x v="90"/>
    <x v="90"/>
    <n v="500"/>
    <n v="502"/>
    <x v="0"/>
    <x v="0"/>
    <s v="USD"/>
    <n v="1310454499"/>
    <n v="1307862499"/>
    <b v="0"/>
    <n v="16"/>
    <b v="1"/>
    <s v="theater/plays"/>
    <n v="1.004"/>
    <n v="31.38"/>
    <x v="0"/>
    <x v="1"/>
    <x v="90"/>
    <d v="2011-07-12T07:08:19"/>
    <x v="6"/>
  </r>
  <r>
    <n v="91"/>
    <x v="91"/>
    <x v="91"/>
    <n v="3000"/>
    <n v="3600"/>
    <x v="0"/>
    <x v="0"/>
    <s v="USD"/>
    <n v="1305625164"/>
    <n v="1300354764"/>
    <b v="0"/>
    <n v="46"/>
    <b v="1"/>
    <s v="theater/plays"/>
    <n v="1.2"/>
    <n v="78.260000000000005"/>
    <x v="0"/>
    <x v="1"/>
    <x v="91"/>
    <d v="2011-05-17T09:39:24"/>
    <x v="6"/>
  </r>
  <r>
    <n v="92"/>
    <x v="92"/>
    <x v="92"/>
    <n v="5000"/>
    <n v="5260"/>
    <x v="0"/>
    <x v="5"/>
    <s v="CAD"/>
    <n v="1485936000"/>
    <n v="1481949983"/>
    <b v="0"/>
    <n v="43"/>
    <b v="1"/>
    <s v="theater/plays"/>
    <n v="1.052"/>
    <n v="122.33"/>
    <x v="0"/>
    <x v="1"/>
    <x v="92"/>
    <d v="2017-02-01T08:00:00"/>
    <x v="2"/>
  </r>
  <r>
    <n v="93"/>
    <x v="93"/>
    <x v="93"/>
    <n v="1000"/>
    <n v="1106"/>
    <x v="0"/>
    <x v="0"/>
    <s v="USD"/>
    <n v="1341349200"/>
    <n v="1338928537"/>
    <b v="0"/>
    <n v="15"/>
    <b v="1"/>
    <s v="theater/plays"/>
    <n v="1.1060000000000001"/>
    <n v="73.73"/>
    <x v="0"/>
    <x v="1"/>
    <x v="93"/>
    <d v="2012-07-03T21:00:00"/>
    <x v="5"/>
  </r>
  <r>
    <n v="94"/>
    <x v="94"/>
    <x v="94"/>
    <n v="250"/>
    <n v="260"/>
    <x v="0"/>
    <x v="1"/>
    <s v="GBP"/>
    <n v="1396890822"/>
    <n v="1395162822"/>
    <b v="0"/>
    <n v="12"/>
    <b v="1"/>
    <s v="theater/plays"/>
    <n v="1.04"/>
    <n v="21.67"/>
    <x v="0"/>
    <x v="1"/>
    <x v="94"/>
    <d v="2014-04-07T17:13:42"/>
    <x v="3"/>
  </r>
  <r>
    <n v="95"/>
    <x v="95"/>
    <x v="95"/>
    <n v="350"/>
    <n v="460"/>
    <x v="0"/>
    <x v="0"/>
    <s v="USD"/>
    <n v="1330214841"/>
    <n v="1327622841"/>
    <b v="0"/>
    <n v="21"/>
    <b v="1"/>
    <s v="theater/plays"/>
    <n v="1.3142857142857143"/>
    <n v="21.9"/>
    <x v="0"/>
    <x v="1"/>
    <x v="95"/>
    <d v="2012-02-26T00:07:21"/>
    <x v="5"/>
  </r>
  <r>
    <n v="96"/>
    <x v="96"/>
    <x v="96"/>
    <n v="1500"/>
    <n v="1720"/>
    <x v="0"/>
    <x v="0"/>
    <s v="USD"/>
    <n v="1280631600"/>
    <n v="1274889241"/>
    <b v="0"/>
    <n v="34"/>
    <b v="1"/>
    <s v="theater/plays"/>
    <n v="1.1466666666666667"/>
    <n v="50.59"/>
    <x v="0"/>
    <x v="1"/>
    <x v="96"/>
    <d v="2010-08-01T03:00:00"/>
    <x v="7"/>
  </r>
  <r>
    <n v="97"/>
    <x v="97"/>
    <x v="97"/>
    <n v="400"/>
    <n v="425"/>
    <x v="0"/>
    <x v="0"/>
    <s v="USD"/>
    <n v="1310440482"/>
    <n v="1307848482"/>
    <b v="0"/>
    <n v="8"/>
    <b v="1"/>
    <s v="theater/plays"/>
    <n v="1.0625"/>
    <n v="53.13"/>
    <x v="0"/>
    <x v="1"/>
    <x v="97"/>
    <d v="2011-07-12T03:14:42"/>
    <x v="6"/>
  </r>
  <r>
    <n v="98"/>
    <x v="98"/>
    <x v="98"/>
    <n v="3200"/>
    <n v="3400"/>
    <x v="0"/>
    <x v="0"/>
    <s v="USD"/>
    <n v="1354923000"/>
    <n v="1351796674"/>
    <b v="0"/>
    <n v="60"/>
    <b v="1"/>
    <s v="theater/plays"/>
    <n v="1.0625"/>
    <n v="56.67"/>
    <x v="0"/>
    <x v="1"/>
    <x v="98"/>
    <d v="2012-12-07T23:30:00"/>
    <x v="5"/>
  </r>
  <r>
    <n v="99"/>
    <x v="99"/>
    <x v="99"/>
    <n v="1500"/>
    <n v="1590.29"/>
    <x v="0"/>
    <x v="0"/>
    <s v="USD"/>
    <n v="1390426799"/>
    <n v="1387834799"/>
    <b v="0"/>
    <n v="39"/>
    <b v="1"/>
    <s v="theater/plays"/>
    <n v="1.0601933333333333"/>
    <n v="40.78"/>
    <x v="0"/>
    <x v="1"/>
    <x v="99"/>
    <d v="2014-01-22T21:39:59"/>
    <x v="4"/>
  </r>
  <r>
    <n v="100"/>
    <x v="100"/>
    <x v="100"/>
    <n v="5000"/>
    <n v="5000"/>
    <x v="0"/>
    <x v="0"/>
    <s v="USD"/>
    <n v="1352055886"/>
    <n v="1350324286"/>
    <b v="0"/>
    <n v="26"/>
    <b v="1"/>
    <s v="theater/plays"/>
    <n v="1"/>
    <n v="192.31"/>
    <x v="0"/>
    <x v="1"/>
    <x v="100"/>
    <d v="2012-11-04T19:04:46"/>
    <x v="5"/>
  </r>
  <r>
    <n v="101"/>
    <x v="101"/>
    <x v="101"/>
    <n v="3500"/>
    <n v="3500"/>
    <x v="0"/>
    <x v="0"/>
    <s v="USD"/>
    <n v="1359052710"/>
    <n v="1356979110"/>
    <b v="0"/>
    <n v="35"/>
    <b v="1"/>
    <s v="theater/plays"/>
    <n v="1"/>
    <n v="100"/>
    <x v="0"/>
    <x v="1"/>
    <x v="101"/>
    <d v="2013-01-24T18:38:30"/>
    <x v="5"/>
  </r>
  <r>
    <n v="102"/>
    <x v="102"/>
    <x v="102"/>
    <n v="6000"/>
    <n v="7665"/>
    <x v="0"/>
    <x v="0"/>
    <s v="USD"/>
    <n v="1293073733"/>
    <n v="1290481733"/>
    <b v="0"/>
    <n v="65"/>
    <b v="1"/>
    <s v="theater/plays"/>
    <n v="1.2775000000000001"/>
    <n v="117.92"/>
    <x v="0"/>
    <x v="1"/>
    <x v="102"/>
    <d v="2010-12-23T03:08:53"/>
    <x v="7"/>
  </r>
  <r>
    <n v="103"/>
    <x v="103"/>
    <x v="103"/>
    <n v="1300"/>
    <n v="1367"/>
    <x v="0"/>
    <x v="1"/>
    <s v="GBP"/>
    <n v="1394220030"/>
    <n v="1392232830"/>
    <b v="0"/>
    <n v="49"/>
    <b v="1"/>
    <s v="theater/plays"/>
    <n v="1.0515384615384615"/>
    <n v="27.9"/>
    <x v="0"/>
    <x v="1"/>
    <x v="103"/>
    <d v="2014-03-07T19:20:30"/>
    <x v="3"/>
  </r>
  <r>
    <n v="104"/>
    <x v="104"/>
    <x v="104"/>
    <n v="500"/>
    <n v="600"/>
    <x v="0"/>
    <x v="0"/>
    <s v="USD"/>
    <n v="1301792400"/>
    <n v="1299775266"/>
    <b v="0"/>
    <n v="10"/>
    <b v="1"/>
    <s v="theater/plays"/>
    <n v="1.2"/>
    <n v="60"/>
    <x v="0"/>
    <x v="1"/>
    <x v="104"/>
    <d v="2011-04-03T01:00:00"/>
    <x v="6"/>
  </r>
  <r>
    <n v="105"/>
    <x v="105"/>
    <x v="105"/>
    <n v="2200"/>
    <n v="2363"/>
    <x v="0"/>
    <x v="0"/>
    <s v="USD"/>
    <n v="1463184000"/>
    <n v="1461605020"/>
    <b v="0"/>
    <n v="60"/>
    <b v="1"/>
    <s v="theater/plays"/>
    <n v="1.074090909090909"/>
    <n v="39.380000000000003"/>
    <x v="0"/>
    <x v="1"/>
    <x v="105"/>
    <d v="2016-05-14T00:00:00"/>
    <x v="2"/>
  </r>
  <r>
    <n v="106"/>
    <x v="106"/>
    <x v="106"/>
    <n v="5000"/>
    <n v="5025"/>
    <x v="0"/>
    <x v="0"/>
    <s v="USD"/>
    <n v="1333391901"/>
    <n v="1332182301"/>
    <b v="0"/>
    <n v="27"/>
    <b v="1"/>
    <s v="theater/plays"/>
    <n v="1.0049999999999999"/>
    <n v="186.11"/>
    <x v="0"/>
    <x v="1"/>
    <x v="106"/>
    <d v="2012-04-02T18:38:21"/>
    <x v="5"/>
  </r>
  <r>
    <n v="107"/>
    <x v="107"/>
    <x v="107"/>
    <n v="7500"/>
    <n v="7685"/>
    <x v="0"/>
    <x v="0"/>
    <s v="USD"/>
    <n v="1303688087"/>
    <n v="1301787287"/>
    <b v="0"/>
    <n v="69"/>
    <b v="1"/>
    <s v="theater/plays"/>
    <n v="1.0246666666666666"/>
    <n v="111.38"/>
    <x v="0"/>
    <x v="1"/>
    <x v="107"/>
    <d v="2011-04-24T23:34:47"/>
    <x v="6"/>
  </r>
  <r>
    <n v="108"/>
    <x v="108"/>
    <x v="108"/>
    <n v="1500"/>
    <n v="3700"/>
    <x v="0"/>
    <x v="0"/>
    <s v="USD"/>
    <n v="1370011370"/>
    <n v="1364827370"/>
    <b v="0"/>
    <n v="47"/>
    <b v="1"/>
    <s v="theater/plays"/>
    <n v="2.4666666666666668"/>
    <n v="78.72"/>
    <x v="0"/>
    <x v="1"/>
    <x v="108"/>
    <d v="2013-05-31T14:42:50"/>
    <x v="4"/>
  </r>
  <r>
    <n v="109"/>
    <x v="109"/>
    <x v="109"/>
    <n v="1000"/>
    <n v="2195"/>
    <x v="0"/>
    <x v="0"/>
    <s v="USD"/>
    <n v="1298680630"/>
    <n v="1296088630"/>
    <b v="0"/>
    <n v="47"/>
    <b v="1"/>
    <s v="theater/plays"/>
    <n v="2.1949999999999998"/>
    <n v="46.7"/>
    <x v="0"/>
    <x v="1"/>
    <x v="109"/>
    <d v="2011-02-26T00:37:10"/>
    <x v="6"/>
  </r>
  <r>
    <n v="110"/>
    <x v="110"/>
    <x v="110"/>
    <n v="1300"/>
    <n v="1700"/>
    <x v="0"/>
    <x v="0"/>
    <s v="USD"/>
    <n v="1384408740"/>
    <n v="1381445253"/>
    <b v="0"/>
    <n v="26"/>
    <b v="1"/>
    <s v="theater/plays"/>
    <n v="1.3076923076923077"/>
    <n v="65.38"/>
    <x v="0"/>
    <x v="1"/>
    <x v="110"/>
    <d v="2013-11-14T05:59:00"/>
    <x v="4"/>
  </r>
  <r>
    <n v="111"/>
    <x v="111"/>
    <x v="111"/>
    <n v="3500"/>
    <n v="5410"/>
    <x v="0"/>
    <x v="2"/>
    <s v="AUD"/>
    <n v="1433059187"/>
    <n v="1430467187"/>
    <b v="0"/>
    <n v="53"/>
    <b v="1"/>
    <s v="theater/plays"/>
    <n v="1.5457142857142858"/>
    <n v="102.08"/>
    <x v="0"/>
    <x v="1"/>
    <x v="111"/>
    <d v="2015-05-31T07:59:47"/>
    <x v="0"/>
  </r>
  <r>
    <n v="112"/>
    <x v="112"/>
    <x v="112"/>
    <n v="5000"/>
    <n v="5200"/>
    <x v="0"/>
    <x v="0"/>
    <s v="USD"/>
    <n v="1397354400"/>
    <n v="1395277318"/>
    <b v="0"/>
    <n v="81"/>
    <b v="1"/>
    <s v="theater/plays"/>
    <n v="1.04"/>
    <n v="64.2"/>
    <x v="0"/>
    <x v="1"/>
    <x v="112"/>
    <d v="2014-04-13T02:00:00"/>
    <x v="3"/>
  </r>
  <r>
    <n v="113"/>
    <x v="113"/>
    <x v="113"/>
    <n v="5000"/>
    <n v="7050"/>
    <x v="0"/>
    <x v="0"/>
    <s v="USD"/>
    <n v="1312642800"/>
    <n v="1311963128"/>
    <b v="0"/>
    <n v="78"/>
    <b v="1"/>
    <s v="theater/plays"/>
    <n v="1.41"/>
    <n v="90.38"/>
    <x v="0"/>
    <x v="1"/>
    <x v="113"/>
    <d v="2011-08-06T15:00:00"/>
    <x v="6"/>
  </r>
  <r>
    <n v="114"/>
    <x v="114"/>
    <x v="114"/>
    <n v="3000"/>
    <n v="3100"/>
    <x v="0"/>
    <x v="0"/>
    <s v="USD"/>
    <n v="1326436488"/>
    <n v="1321252488"/>
    <b v="0"/>
    <n v="35"/>
    <b v="1"/>
    <s v="theater/plays"/>
    <n v="1.0333333333333334"/>
    <n v="88.57"/>
    <x v="0"/>
    <x v="1"/>
    <x v="114"/>
    <d v="2012-01-13T06:34:48"/>
    <x v="6"/>
  </r>
  <r>
    <n v="115"/>
    <x v="115"/>
    <x v="115"/>
    <n v="450"/>
    <n v="632"/>
    <x v="0"/>
    <x v="0"/>
    <s v="USD"/>
    <n v="1328377444"/>
    <n v="1326217444"/>
    <b v="0"/>
    <n v="22"/>
    <b v="1"/>
    <s v="theater/plays"/>
    <n v="1.4044444444444444"/>
    <n v="28.73"/>
    <x v="0"/>
    <x v="1"/>
    <x v="115"/>
    <d v="2012-02-04T17:44:04"/>
    <x v="5"/>
  </r>
  <r>
    <n v="116"/>
    <x v="116"/>
    <x v="116"/>
    <n v="3500"/>
    <n v="3978"/>
    <x v="0"/>
    <x v="0"/>
    <s v="USD"/>
    <n v="1302260155"/>
    <n v="1298289355"/>
    <b v="0"/>
    <n v="57"/>
    <b v="1"/>
    <s v="theater/plays"/>
    <n v="1.1365714285714286"/>
    <n v="69.790000000000006"/>
    <x v="0"/>
    <x v="1"/>
    <x v="116"/>
    <d v="2011-04-08T10:55:55"/>
    <x v="6"/>
  </r>
  <r>
    <n v="117"/>
    <x v="117"/>
    <x v="117"/>
    <n v="4500"/>
    <n v="4522.22"/>
    <x v="0"/>
    <x v="0"/>
    <s v="USD"/>
    <n v="1276110000"/>
    <n v="1268337744"/>
    <b v="0"/>
    <n v="27"/>
    <b v="1"/>
    <s v="theater/plays"/>
    <n v="1.0049377777777779"/>
    <n v="167.49"/>
    <x v="0"/>
    <x v="1"/>
    <x v="117"/>
    <d v="2010-06-09T19:00:00"/>
    <x v="7"/>
  </r>
  <r>
    <n v="118"/>
    <x v="118"/>
    <x v="118"/>
    <n v="5000"/>
    <n v="5651.58"/>
    <x v="0"/>
    <x v="0"/>
    <s v="USD"/>
    <n v="1311902236"/>
    <n v="1309310236"/>
    <b v="0"/>
    <n v="39"/>
    <b v="1"/>
    <s v="theater/plays"/>
    <n v="1.1303159999999999"/>
    <n v="144.91"/>
    <x v="0"/>
    <x v="1"/>
    <x v="118"/>
    <d v="2011-07-29T01:17:16"/>
    <x v="6"/>
  </r>
  <r>
    <n v="119"/>
    <x v="119"/>
    <x v="119"/>
    <n v="3250"/>
    <n v="3398.1"/>
    <x v="0"/>
    <x v="0"/>
    <s v="USD"/>
    <n v="1313276400"/>
    <n v="1310693986"/>
    <b v="0"/>
    <n v="37"/>
    <b v="1"/>
    <s v="theater/plays"/>
    <n v="1.0455692307692308"/>
    <n v="91.84"/>
    <x v="0"/>
    <x v="1"/>
    <x v="119"/>
    <d v="2011-08-13T23:00:00"/>
    <x v="6"/>
  </r>
  <r>
    <n v="120"/>
    <x v="120"/>
    <x v="120"/>
    <n v="70000"/>
    <n v="10"/>
    <x v="1"/>
    <x v="7"/>
    <s v="HKD"/>
    <n v="1475457107"/>
    <n v="1472865107"/>
    <b v="0"/>
    <n v="1"/>
    <b v="0"/>
    <s v="theater/plays"/>
    <n v="1.4285714285714287E-4"/>
    <n v="10"/>
    <x v="0"/>
    <x v="2"/>
    <x v="120"/>
    <d v="2016-10-03T01:11:47"/>
    <x v="2"/>
  </r>
  <r>
    <n v="121"/>
    <x v="121"/>
    <x v="121"/>
    <n v="3000"/>
    <n v="1"/>
    <x v="1"/>
    <x v="0"/>
    <s v="USD"/>
    <n v="1429352160"/>
    <n v="1427993710"/>
    <b v="0"/>
    <n v="1"/>
    <b v="0"/>
    <s v="theater/plays"/>
    <n v="3.3333333333333332E-4"/>
    <n v="1"/>
    <x v="0"/>
    <x v="2"/>
    <x v="121"/>
    <d v="2015-04-18T10:16:00"/>
    <x v="0"/>
  </r>
  <r>
    <n v="122"/>
    <x v="122"/>
    <x v="122"/>
    <n v="100000000"/>
    <n v="0"/>
    <x v="1"/>
    <x v="0"/>
    <s v="USD"/>
    <n v="1476094907"/>
    <n v="1470910907"/>
    <b v="0"/>
    <n v="0"/>
    <b v="0"/>
    <s v="theater/plays"/>
    <n v="0"/>
    <n v="0"/>
    <x v="0"/>
    <x v="2"/>
    <x v="122"/>
    <d v="2016-10-10T10:21:47"/>
    <x v="2"/>
  </r>
  <r>
    <n v="123"/>
    <x v="123"/>
    <x v="123"/>
    <n v="55000"/>
    <n v="151"/>
    <x v="1"/>
    <x v="0"/>
    <s v="USD"/>
    <n v="1414533600"/>
    <n v="1411411564"/>
    <b v="0"/>
    <n v="6"/>
    <b v="0"/>
    <s v="theater/plays"/>
    <n v="2.7454545454545453E-3"/>
    <n v="25.17"/>
    <x v="0"/>
    <x v="2"/>
    <x v="123"/>
    <d v="2014-10-28T22:00:00"/>
    <x v="3"/>
  </r>
  <r>
    <n v="124"/>
    <x v="124"/>
    <x v="124"/>
    <n v="4000"/>
    <n v="0"/>
    <x v="1"/>
    <x v="0"/>
    <s v="USD"/>
    <n v="1431728242"/>
    <n v="1429568242"/>
    <b v="0"/>
    <n v="0"/>
    <b v="0"/>
    <s v="theater/plays"/>
    <n v="0"/>
    <n v="0"/>
    <x v="0"/>
    <x v="2"/>
    <x v="124"/>
    <d v="2015-05-15T22:17:22"/>
    <x v="0"/>
  </r>
  <r>
    <n v="125"/>
    <x v="125"/>
    <x v="125"/>
    <n v="500"/>
    <n v="70"/>
    <x v="1"/>
    <x v="5"/>
    <s v="CAD"/>
    <n v="1486165880"/>
    <n v="1480981880"/>
    <b v="0"/>
    <n v="6"/>
    <b v="0"/>
    <s v="theater/plays"/>
    <n v="0.14000000000000001"/>
    <n v="11.67"/>
    <x v="0"/>
    <x v="2"/>
    <x v="125"/>
    <d v="2017-02-03T23:51:20"/>
    <x v="2"/>
  </r>
  <r>
    <n v="126"/>
    <x v="126"/>
    <x v="126"/>
    <n v="25000"/>
    <n v="1387"/>
    <x v="1"/>
    <x v="0"/>
    <s v="USD"/>
    <n v="1433988000"/>
    <n v="1431353337"/>
    <b v="0"/>
    <n v="13"/>
    <b v="0"/>
    <s v="theater/plays"/>
    <n v="5.5480000000000002E-2"/>
    <n v="106.69"/>
    <x v="0"/>
    <x v="2"/>
    <x v="126"/>
    <d v="2015-06-11T02:00:00"/>
    <x v="0"/>
  </r>
  <r>
    <n v="127"/>
    <x v="127"/>
    <x v="127"/>
    <n v="8000"/>
    <n v="190"/>
    <x v="1"/>
    <x v="0"/>
    <s v="USD"/>
    <n v="1428069541"/>
    <n v="1425481141"/>
    <b v="0"/>
    <n v="4"/>
    <b v="0"/>
    <s v="theater/plays"/>
    <n v="2.375E-2"/>
    <n v="47.5"/>
    <x v="0"/>
    <x v="2"/>
    <x v="127"/>
    <d v="2015-04-03T13:59:01"/>
    <x v="0"/>
  </r>
  <r>
    <n v="128"/>
    <x v="128"/>
    <x v="128"/>
    <n v="100000"/>
    <n v="1867"/>
    <x v="1"/>
    <x v="0"/>
    <s v="USD"/>
    <n v="1476941293"/>
    <n v="1473917293"/>
    <b v="0"/>
    <n v="6"/>
    <b v="0"/>
    <s v="theater/plays"/>
    <n v="1.8669999999999999E-2"/>
    <n v="311.17"/>
    <x v="0"/>
    <x v="2"/>
    <x v="128"/>
    <d v="2016-10-20T05:28:13"/>
    <x v="2"/>
  </r>
  <r>
    <n v="129"/>
    <x v="129"/>
    <x v="129"/>
    <n v="20000"/>
    <n v="0"/>
    <x v="1"/>
    <x v="0"/>
    <s v="USD"/>
    <n v="1414708183"/>
    <n v="1409524183"/>
    <b v="0"/>
    <n v="0"/>
    <b v="0"/>
    <s v="theater/plays"/>
    <n v="0"/>
    <n v="0"/>
    <x v="0"/>
    <x v="2"/>
    <x v="129"/>
    <d v="2014-10-30T22:29:43"/>
    <x v="3"/>
  </r>
  <r>
    <n v="130"/>
    <x v="130"/>
    <x v="130"/>
    <n v="600"/>
    <n v="0"/>
    <x v="1"/>
    <x v="1"/>
    <s v="GBP"/>
    <n v="1402949760"/>
    <n v="1400536692"/>
    <b v="0"/>
    <n v="0"/>
    <b v="0"/>
    <s v="theater/plays"/>
    <n v="0"/>
    <n v="0"/>
    <x v="0"/>
    <x v="2"/>
    <x v="130"/>
    <d v="2014-06-16T20:16:00"/>
    <x v="3"/>
  </r>
  <r>
    <n v="131"/>
    <x v="131"/>
    <x v="131"/>
    <n v="1200"/>
    <n v="0"/>
    <x v="1"/>
    <x v="0"/>
    <s v="USD"/>
    <n v="1467763200"/>
    <n v="1466453161"/>
    <b v="0"/>
    <n v="0"/>
    <b v="0"/>
    <s v="theater/plays"/>
    <n v="0"/>
    <n v="0"/>
    <x v="0"/>
    <x v="2"/>
    <x v="131"/>
    <d v="2016-07-06T00:00:00"/>
    <x v="2"/>
  </r>
  <r>
    <n v="132"/>
    <x v="132"/>
    <x v="132"/>
    <n v="80000"/>
    <n v="7655"/>
    <x v="1"/>
    <x v="0"/>
    <s v="USD"/>
    <n v="1415392207"/>
    <n v="1411500607"/>
    <b v="0"/>
    <n v="81"/>
    <b v="0"/>
    <s v="theater/plays"/>
    <n v="9.5687499999999995E-2"/>
    <n v="94.51"/>
    <x v="0"/>
    <x v="2"/>
    <x v="132"/>
    <d v="2014-11-07T20:30:07"/>
    <x v="3"/>
  </r>
  <r>
    <n v="133"/>
    <x v="133"/>
    <x v="133"/>
    <n v="71764"/>
    <n v="0"/>
    <x v="1"/>
    <x v="0"/>
    <s v="USD"/>
    <n v="1464715860"/>
    <n v="1462130584"/>
    <b v="0"/>
    <n v="0"/>
    <b v="0"/>
    <s v="theater/plays"/>
    <n v="0"/>
    <n v="0"/>
    <x v="0"/>
    <x v="2"/>
    <x v="133"/>
    <d v="2016-05-31T17:31:00"/>
    <x v="2"/>
  </r>
  <r>
    <n v="134"/>
    <x v="134"/>
    <x v="134"/>
    <n v="5000"/>
    <n v="0"/>
    <x v="1"/>
    <x v="0"/>
    <s v="USD"/>
    <n v="1441386000"/>
    <n v="1438811418"/>
    <b v="0"/>
    <n v="0"/>
    <b v="0"/>
    <s v="theater/plays"/>
    <n v="0"/>
    <n v="0"/>
    <x v="0"/>
    <x v="2"/>
    <x v="134"/>
    <d v="2015-09-04T17:00:00"/>
    <x v="0"/>
  </r>
  <r>
    <n v="135"/>
    <x v="135"/>
    <x v="135"/>
    <n v="3000"/>
    <n v="403"/>
    <x v="1"/>
    <x v="0"/>
    <s v="USD"/>
    <n v="1404241200"/>
    <n v="1401354597"/>
    <b v="0"/>
    <n v="5"/>
    <b v="0"/>
    <s v="theater/plays"/>
    <n v="0.13433333333333333"/>
    <n v="80.599999999999994"/>
    <x v="0"/>
    <x v="2"/>
    <x v="135"/>
    <d v="2014-07-01T19:00:00"/>
    <x v="3"/>
  </r>
  <r>
    <n v="136"/>
    <x v="136"/>
    <x v="121"/>
    <n v="3000"/>
    <n v="0"/>
    <x v="1"/>
    <x v="0"/>
    <s v="USD"/>
    <n v="1431771360"/>
    <n v="1427968234"/>
    <b v="0"/>
    <n v="0"/>
    <b v="0"/>
    <s v="theater/musical"/>
    <n v="0"/>
    <n v="0"/>
    <x v="0"/>
    <x v="2"/>
    <x v="136"/>
    <d v="2015-05-16T10:16:00"/>
    <x v="0"/>
  </r>
  <r>
    <n v="137"/>
    <x v="137"/>
    <x v="136"/>
    <n v="55000"/>
    <n v="0"/>
    <x v="1"/>
    <x v="8"/>
    <s v="DKK"/>
    <n v="1444657593"/>
    <n v="1440337593"/>
    <b v="0"/>
    <n v="0"/>
    <b v="0"/>
    <s v="theater/musical"/>
    <n v="0"/>
    <n v="0"/>
    <x v="0"/>
    <x v="2"/>
    <x v="137"/>
    <d v="2015-10-12T13:46:33"/>
    <x v="0"/>
  </r>
  <r>
    <n v="138"/>
    <x v="138"/>
    <x v="137"/>
    <n v="150000"/>
    <n v="4712"/>
    <x v="1"/>
    <x v="0"/>
    <s v="USD"/>
    <n v="1438405140"/>
    <n v="1435731041"/>
    <b v="0"/>
    <n v="58"/>
    <b v="0"/>
    <s v="theater/plays"/>
    <n v="3.1413333333333335E-2"/>
    <n v="81.239999999999995"/>
    <x v="0"/>
    <x v="2"/>
    <x v="138"/>
    <d v="2015-08-01T04:59:00"/>
    <x v="0"/>
  </r>
  <r>
    <n v="139"/>
    <x v="139"/>
    <x v="138"/>
    <n v="500"/>
    <n v="500"/>
    <x v="1"/>
    <x v="0"/>
    <s v="USD"/>
    <n v="1436738772"/>
    <n v="1435874772"/>
    <b v="0"/>
    <n v="1"/>
    <b v="0"/>
    <s v="theater/plays"/>
    <n v="1"/>
    <n v="500"/>
    <x v="0"/>
    <x v="2"/>
    <x v="139"/>
    <d v="2015-07-12T22:06:12"/>
    <x v="0"/>
  </r>
  <r>
    <n v="140"/>
    <x v="140"/>
    <x v="139"/>
    <n v="200000"/>
    <n v="0"/>
    <x v="1"/>
    <x v="0"/>
    <s v="USD"/>
    <n v="1426823132"/>
    <n v="1424234732"/>
    <b v="0"/>
    <n v="0"/>
    <b v="0"/>
    <s v="theater/musical"/>
    <n v="0"/>
    <n v="0"/>
    <x v="0"/>
    <x v="2"/>
    <x v="140"/>
    <d v="2015-03-20T03:45:32"/>
    <x v="0"/>
  </r>
  <r>
    <n v="141"/>
    <x v="141"/>
    <x v="140"/>
    <n v="12000"/>
    <n v="1293"/>
    <x v="1"/>
    <x v="0"/>
    <s v="USD"/>
    <n v="1433043623"/>
    <n v="1429155623"/>
    <b v="0"/>
    <n v="28"/>
    <b v="0"/>
    <s v="theater/plays"/>
    <n v="0.10775"/>
    <n v="46.18"/>
    <x v="0"/>
    <x v="2"/>
    <x v="141"/>
    <d v="2015-05-31T03:40:23"/>
    <x v="0"/>
  </r>
  <r>
    <n v="142"/>
    <x v="142"/>
    <x v="141"/>
    <n v="3000"/>
    <n v="10"/>
    <x v="1"/>
    <x v="0"/>
    <s v="USD"/>
    <n v="1416176778"/>
    <n v="1414358778"/>
    <b v="0"/>
    <n v="1"/>
    <b v="0"/>
    <s v="theater/plays"/>
    <n v="3.3333333333333335E-3"/>
    <n v="10"/>
    <x v="0"/>
    <x v="2"/>
    <x v="142"/>
    <d v="2014-11-16T22:26:18"/>
    <x v="3"/>
  </r>
  <r>
    <n v="143"/>
    <x v="143"/>
    <x v="142"/>
    <n v="5500"/>
    <n v="0"/>
    <x v="1"/>
    <x v="2"/>
    <s v="AUD"/>
    <n v="1472882100"/>
    <n v="1467941542"/>
    <b v="0"/>
    <n v="0"/>
    <b v="0"/>
    <s v="theater/musical"/>
    <n v="0"/>
    <n v="0"/>
    <x v="0"/>
    <x v="2"/>
    <x v="143"/>
    <d v="2016-09-03T05:55:00"/>
    <x v="2"/>
  </r>
  <r>
    <n v="144"/>
    <x v="144"/>
    <x v="143"/>
    <n v="7500"/>
    <n v="2070"/>
    <x v="1"/>
    <x v="5"/>
    <s v="CAD"/>
    <n v="1428945472"/>
    <n v="1423765072"/>
    <b v="0"/>
    <n v="37"/>
    <b v="0"/>
    <s v="theater/plays"/>
    <n v="0.27600000000000002"/>
    <n v="55.95"/>
    <x v="0"/>
    <x v="2"/>
    <x v="144"/>
    <d v="2015-04-13T17:17:52"/>
    <x v="0"/>
  </r>
  <r>
    <n v="145"/>
    <x v="145"/>
    <x v="144"/>
    <n v="4500"/>
    <n v="338"/>
    <x v="1"/>
    <x v="0"/>
    <s v="USD"/>
    <n v="1439298052"/>
    <n v="1436965252"/>
    <b v="0"/>
    <n v="9"/>
    <b v="0"/>
    <s v="theater/plays"/>
    <n v="7.5111111111111115E-2"/>
    <n v="37.56"/>
    <x v="0"/>
    <x v="2"/>
    <x v="145"/>
    <d v="2015-08-11T13:00:52"/>
    <x v="0"/>
  </r>
  <r>
    <n v="146"/>
    <x v="146"/>
    <x v="145"/>
    <n v="20000"/>
    <n v="115"/>
    <x v="1"/>
    <x v="0"/>
    <s v="USD"/>
    <n v="1484698998"/>
    <n v="1479514998"/>
    <b v="0"/>
    <n v="3"/>
    <b v="0"/>
    <s v="theater/plays"/>
    <n v="5.7499999999999999E-3"/>
    <n v="38.33"/>
    <x v="0"/>
    <x v="2"/>
    <x v="146"/>
    <d v="2017-01-18T00:23:18"/>
    <x v="2"/>
  </r>
  <r>
    <n v="147"/>
    <x v="147"/>
    <x v="146"/>
    <n v="7000"/>
    <n v="0"/>
    <x v="1"/>
    <x v="1"/>
    <s v="GBP"/>
    <n v="1420741080"/>
    <n v="1417026340"/>
    <b v="0"/>
    <n v="0"/>
    <b v="0"/>
    <s v="theater/musical"/>
    <n v="0"/>
    <n v="0"/>
    <x v="0"/>
    <x v="2"/>
    <x v="147"/>
    <d v="2015-01-08T18:18:00"/>
    <x v="3"/>
  </r>
  <r>
    <n v="148"/>
    <x v="148"/>
    <x v="147"/>
    <n v="50000"/>
    <n v="40"/>
    <x v="1"/>
    <x v="0"/>
    <s v="USD"/>
    <n v="1456555536"/>
    <n v="1453963536"/>
    <b v="0"/>
    <n v="2"/>
    <b v="0"/>
    <s v="theater/plays"/>
    <n v="8.0000000000000004E-4"/>
    <n v="20"/>
    <x v="0"/>
    <x v="2"/>
    <x v="148"/>
    <d v="2016-02-27T06:45:36"/>
    <x v="2"/>
  </r>
  <r>
    <n v="149"/>
    <x v="149"/>
    <x v="148"/>
    <n v="10000"/>
    <n v="92"/>
    <x v="1"/>
    <x v="0"/>
    <s v="USD"/>
    <n v="1419494400"/>
    <n v="1416888470"/>
    <b v="0"/>
    <n v="6"/>
    <b v="0"/>
    <s v="theater/plays"/>
    <n v="9.1999999999999998E-3"/>
    <n v="15.33"/>
    <x v="0"/>
    <x v="2"/>
    <x v="149"/>
    <d v="2014-12-25T08:00:00"/>
    <x v="3"/>
  </r>
  <r>
    <n v="150"/>
    <x v="150"/>
    <x v="149"/>
    <n v="130000"/>
    <n v="30112"/>
    <x v="1"/>
    <x v="0"/>
    <s v="USD"/>
    <n v="1432612382"/>
    <n v="1427428382"/>
    <b v="0"/>
    <n v="67"/>
    <b v="0"/>
    <s v="theater/plays"/>
    <n v="0.23163076923076922"/>
    <n v="449.43"/>
    <x v="0"/>
    <x v="2"/>
    <x v="150"/>
    <d v="2015-05-26T03:53:02"/>
    <x v="0"/>
  </r>
  <r>
    <n v="151"/>
    <x v="151"/>
    <x v="150"/>
    <n v="250000"/>
    <n v="140"/>
    <x v="1"/>
    <x v="2"/>
    <s v="AUD"/>
    <n v="1434633191"/>
    <n v="1429449191"/>
    <b v="0"/>
    <n v="5"/>
    <b v="0"/>
    <s v="theater/plays"/>
    <n v="5.5999999999999995E-4"/>
    <n v="28"/>
    <x v="0"/>
    <x v="2"/>
    <x v="151"/>
    <d v="2015-06-18T13:13:11"/>
    <x v="0"/>
  </r>
  <r>
    <n v="152"/>
    <x v="152"/>
    <x v="151"/>
    <n v="380000"/>
    <n v="30"/>
    <x v="1"/>
    <x v="0"/>
    <s v="USD"/>
    <n v="1411437100"/>
    <n v="1408845100"/>
    <b v="0"/>
    <n v="2"/>
    <b v="0"/>
    <s v="theater/plays"/>
    <n v="7.8947368421052633E-5"/>
    <n v="15"/>
    <x v="0"/>
    <x v="2"/>
    <x v="152"/>
    <d v="2014-09-23T01:51:40"/>
    <x v="3"/>
  </r>
  <r>
    <n v="153"/>
    <x v="153"/>
    <x v="152"/>
    <n v="50000"/>
    <n v="359"/>
    <x v="1"/>
    <x v="0"/>
    <s v="USD"/>
    <n v="1417532644"/>
    <n v="1413900244"/>
    <b v="0"/>
    <n v="10"/>
    <b v="0"/>
    <s v="theater/plays"/>
    <n v="7.1799999999999998E-3"/>
    <n v="35.9"/>
    <x v="0"/>
    <x v="2"/>
    <x v="153"/>
    <d v="2014-12-02T15:04:04"/>
    <x v="3"/>
  </r>
  <r>
    <n v="154"/>
    <x v="154"/>
    <x v="153"/>
    <n v="1500"/>
    <n v="40"/>
    <x v="1"/>
    <x v="0"/>
    <s v="USD"/>
    <n v="1433336895"/>
    <n v="1429621695"/>
    <b v="0"/>
    <n v="3"/>
    <b v="0"/>
    <s v="theater/plays"/>
    <n v="2.6666666666666668E-2"/>
    <n v="13.33"/>
    <x v="0"/>
    <x v="2"/>
    <x v="154"/>
    <d v="2015-06-03T13:08:15"/>
    <x v="0"/>
  </r>
  <r>
    <n v="155"/>
    <x v="155"/>
    <x v="154"/>
    <n v="1350000"/>
    <n v="81"/>
    <x v="1"/>
    <x v="0"/>
    <s v="USD"/>
    <n v="1437657935"/>
    <n v="1434201935"/>
    <b v="0"/>
    <n v="4"/>
    <b v="0"/>
    <s v="theater/plays"/>
    <n v="6.0000000000000002E-5"/>
    <n v="20.25"/>
    <x v="0"/>
    <x v="2"/>
    <x v="155"/>
    <d v="2015-07-23T13:25:35"/>
    <x v="0"/>
  </r>
  <r>
    <n v="156"/>
    <x v="156"/>
    <x v="155"/>
    <n v="35000"/>
    <n v="1785"/>
    <x v="1"/>
    <x v="5"/>
    <s v="CAD"/>
    <n v="1407034796"/>
    <n v="1401850796"/>
    <b v="0"/>
    <n v="15"/>
    <b v="0"/>
    <s v="theater/plays"/>
    <n v="5.0999999999999997E-2"/>
    <n v="119"/>
    <x v="0"/>
    <x v="2"/>
    <x v="156"/>
    <d v="2014-08-03T02:59:56"/>
    <x v="3"/>
  </r>
  <r>
    <n v="157"/>
    <x v="157"/>
    <x v="156"/>
    <n v="2995"/>
    <n v="8"/>
    <x v="1"/>
    <x v="0"/>
    <s v="USD"/>
    <n v="1456523572"/>
    <n v="1453931572"/>
    <b v="0"/>
    <n v="2"/>
    <b v="0"/>
    <s v="theater/plays"/>
    <n v="2.671118530884808E-3"/>
    <n v="4"/>
    <x v="0"/>
    <x v="2"/>
    <x v="157"/>
    <d v="2016-02-26T21:52:52"/>
    <x v="2"/>
  </r>
  <r>
    <n v="158"/>
    <x v="158"/>
    <x v="157"/>
    <n v="5000"/>
    <n v="0"/>
    <x v="1"/>
    <x v="0"/>
    <s v="USD"/>
    <n v="1413942628"/>
    <n v="1411350628"/>
    <b v="0"/>
    <n v="0"/>
    <b v="0"/>
    <s v="theater/musical"/>
    <n v="0"/>
    <n v="0"/>
    <x v="0"/>
    <x v="2"/>
    <x v="158"/>
    <d v="2014-10-22T01:50:28"/>
    <x v="3"/>
  </r>
  <r>
    <n v="159"/>
    <x v="159"/>
    <x v="158"/>
    <n v="500000"/>
    <n v="10"/>
    <x v="1"/>
    <x v="0"/>
    <s v="USD"/>
    <n v="1467541545"/>
    <n v="1464085545"/>
    <b v="0"/>
    <n v="1"/>
    <b v="0"/>
    <s v="theater/plays"/>
    <n v="2.0000000000000002E-5"/>
    <n v="10"/>
    <x v="0"/>
    <x v="2"/>
    <x v="159"/>
    <d v="2016-07-03T10:25:45"/>
    <x v="2"/>
  </r>
  <r>
    <n v="160"/>
    <x v="160"/>
    <x v="159"/>
    <n v="5000"/>
    <n v="0"/>
    <x v="2"/>
    <x v="0"/>
    <s v="USD"/>
    <n v="1439675691"/>
    <n v="1434491691"/>
    <b v="0"/>
    <n v="0"/>
    <b v="0"/>
    <s v="theater/musical"/>
    <n v="0"/>
    <n v="0"/>
    <x v="0"/>
    <x v="3"/>
    <x v="160"/>
    <d v="2015-08-15T21:54:51"/>
    <x v="0"/>
  </r>
  <r>
    <n v="161"/>
    <x v="161"/>
    <x v="160"/>
    <n v="50000"/>
    <n v="5"/>
    <x v="2"/>
    <x v="0"/>
    <s v="USD"/>
    <n v="1404318595"/>
    <n v="1401726595"/>
    <b v="0"/>
    <n v="1"/>
    <b v="0"/>
    <s v="theater/musical"/>
    <n v="1E-4"/>
    <n v="5"/>
    <x v="0"/>
    <x v="3"/>
    <x v="161"/>
    <d v="2014-07-02T16:29:55"/>
    <x v="3"/>
  </r>
  <r>
    <n v="162"/>
    <x v="162"/>
    <x v="161"/>
    <n v="2800"/>
    <n v="435"/>
    <x v="2"/>
    <x v="0"/>
    <s v="USD"/>
    <n v="1408232520"/>
    <n v="1405393356"/>
    <b v="0"/>
    <n v="10"/>
    <b v="0"/>
    <s v="theater/musical"/>
    <n v="0.15535714285714286"/>
    <n v="43.5"/>
    <x v="0"/>
    <x v="3"/>
    <x v="162"/>
    <d v="2014-08-16T23:42:00"/>
    <x v="3"/>
  </r>
  <r>
    <n v="163"/>
    <x v="163"/>
    <x v="162"/>
    <n v="2000000"/>
    <n v="0"/>
    <x v="2"/>
    <x v="0"/>
    <s v="USD"/>
    <n v="1443657600"/>
    <n v="1440716654"/>
    <b v="0"/>
    <n v="0"/>
    <b v="0"/>
    <s v="theater/musical"/>
    <n v="0"/>
    <n v="0"/>
    <x v="0"/>
    <x v="3"/>
    <x v="163"/>
    <d v="2015-10-01T00:00:00"/>
    <x v="0"/>
  </r>
  <r>
    <n v="164"/>
    <x v="164"/>
    <x v="163"/>
    <n v="120000"/>
    <n v="640"/>
    <x v="2"/>
    <x v="0"/>
    <s v="USD"/>
    <n v="1411150701"/>
    <n v="1405966701"/>
    <b v="0"/>
    <n v="7"/>
    <b v="0"/>
    <s v="theater/musical"/>
    <n v="5.3333333333333332E-3"/>
    <n v="91.43"/>
    <x v="0"/>
    <x v="3"/>
    <x v="164"/>
    <d v="2014-09-19T18:18:21"/>
    <x v="3"/>
  </r>
  <r>
    <n v="165"/>
    <x v="165"/>
    <x v="164"/>
    <n v="17000"/>
    <n v="0"/>
    <x v="2"/>
    <x v="1"/>
    <s v="GBP"/>
    <n v="1452613724"/>
    <n v="1450021724"/>
    <b v="0"/>
    <n v="0"/>
    <b v="0"/>
    <s v="theater/musical"/>
    <n v="0"/>
    <n v="0"/>
    <x v="0"/>
    <x v="3"/>
    <x v="165"/>
    <d v="2016-01-12T15:48:44"/>
    <x v="0"/>
  </r>
  <r>
    <n v="166"/>
    <x v="166"/>
    <x v="165"/>
    <n v="5000"/>
    <n v="3000"/>
    <x v="2"/>
    <x v="0"/>
    <s v="USD"/>
    <n v="1484531362"/>
    <n v="1481939362"/>
    <b v="0"/>
    <n v="1"/>
    <b v="0"/>
    <s v="theater/musical"/>
    <n v="0.6"/>
    <n v="3000"/>
    <x v="0"/>
    <x v="3"/>
    <x v="166"/>
    <d v="2017-01-16T01:49:22"/>
    <x v="2"/>
  </r>
  <r>
    <n v="167"/>
    <x v="167"/>
    <x v="166"/>
    <n v="110000"/>
    <n v="11"/>
    <x v="2"/>
    <x v="0"/>
    <s v="USD"/>
    <n v="1438726535"/>
    <n v="1433542535"/>
    <b v="0"/>
    <n v="2"/>
    <b v="0"/>
    <s v="theater/musical"/>
    <n v="1E-4"/>
    <n v="5.5"/>
    <x v="0"/>
    <x v="3"/>
    <x v="167"/>
    <d v="2015-08-04T22:15:35"/>
    <x v="0"/>
  </r>
  <r>
    <n v="168"/>
    <x v="168"/>
    <x v="167"/>
    <n v="8000"/>
    <n v="325"/>
    <x v="2"/>
    <x v="0"/>
    <s v="USD"/>
    <n v="1426791770"/>
    <n v="1424203370"/>
    <b v="0"/>
    <n v="3"/>
    <b v="0"/>
    <s v="theater/musical"/>
    <n v="4.0625000000000001E-2"/>
    <n v="108.33"/>
    <x v="0"/>
    <x v="3"/>
    <x v="168"/>
    <d v="2015-03-19T19:02:50"/>
    <x v="0"/>
  </r>
  <r>
    <n v="169"/>
    <x v="169"/>
    <x v="168"/>
    <n v="2500"/>
    <n v="560"/>
    <x v="2"/>
    <x v="1"/>
    <s v="GBP"/>
    <n v="1413634059"/>
    <n v="1411042059"/>
    <b v="0"/>
    <n v="10"/>
    <b v="0"/>
    <s v="theater/musical"/>
    <n v="0.224"/>
    <n v="56"/>
    <x v="0"/>
    <x v="3"/>
    <x v="169"/>
    <d v="2014-10-18T12:07:39"/>
    <x v="3"/>
  </r>
  <r>
    <n v="170"/>
    <x v="170"/>
    <x v="169"/>
    <n v="10000"/>
    <n v="325"/>
    <x v="2"/>
    <x v="0"/>
    <s v="USD"/>
    <n v="1440912480"/>
    <n v="1438385283"/>
    <b v="0"/>
    <n v="10"/>
    <b v="0"/>
    <s v="theater/musical"/>
    <n v="3.2500000000000001E-2"/>
    <n v="32.5"/>
    <x v="0"/>
    <x v="3"/>
    <x v="170"/>
    <d v="2015-08-30T05:28:00"/>
    <x v="0"/>
  </r>
  <r>
    <n v="171"/>
    <x v="171"/>
    <x v="170"/>
    <n v="50000"/>
    <n v="1"/>
    <x v="2"/>
    <x v="0"/>
    <s v="USD"/>
    <n v="1470975614"/>
    <n v="1465791614"/>
    <b v="0"/>
    <n v="1"/>
    <b v="0"/>
    <s v="theater/musical"/>
    <n v="2.0000000000000002E-5"/>
    <n v="1"/>
    <x v="0"/>
    <x v="3"/>
    <x v="171"/>
    <d v="2016-08-12T04:20:14"/>
    <x v="2"/>
  </r>
  <r>
    <n v="172"/>
    <x v="172"/>
    <x v="171"/>
    <n v="95000"/>
    <n v="0"/>
    <x v="2"/>
    <x v="0"/>
    <s v="USD"/>
    <n v="1426753723"/>
    <n v="1423733323"/>
    <b v="0"/>
    <n v="0"/>
    <b v="0"/>
    <s v="theater/musical"/>
    <n v="0"/>
    <n v="0"/>
    <x v="0"/>
    <x v="3"/>
    <x v="172"/>
    <d v="2015-03-19T08:28:43"/>
    <x v="0"/>
  </r>
  <r>
    <n v="173"/>
    <x v="173"/>
    <x v="172"/>
    <n v="1110"/>
    <n v="0"/>
    <x v="2"/>
    <x v="1"/>
    <s v="GBP"/>
    <n v="1425131108"/>
    <n v="1422539108"/>
    <b v="0"/>
    <n v="0"/>
    <b v="0"/>
    <s v="theater/plays"/>
    <n v="0"/>
    <n v="0"/>
    <x v="0"/>
    <x v="3"/>
    <x v="173"/>
    <d v="2015-02-28T13:45:08"/>
    <x v="0"/>
  </r>
  <r>
    <n v="174"/>
    <x v="174"/>
    <x v="173"/>
    <n v="6000"/>
    <n v="0"/>
    <x v="2"/>
    <x v="9"/>
    <s v="EUR"/>
    <n v="1431108776"/>
    <n v="1425924776"/>
    <b v="0"/>
    <n v="0"/>
    <b v="0"/>
    <s v="theater/plays"/>
    <n v="0"/>
    <n v="0"/>
    <x v="0"/>
    <x v="3"/>
    <x v="174"/>
    <d v="2015-05-08T18:12:56"/>
    <x v="0"/>
  </r>
  <r>
    <n v="175"/>
    <x v="175"/>
    <x v="174"/>
    <n v="20000"/>
    <n v="1297"/>
    <x v="2"/>
    <x v="1"/>
    <s v="GBP"/>
    <n v="1409337611"/>
    <n v="1407177611"/>
    <b v="0"/>
    <n v="26"/>
    <b v="0"/>
    <s v="theater/musical"/>
    <n v="6.4850000000000005E-2"/>
    <n v="49.88"/>
    <x v="0"/>
    <x v="3"/>
    <x v="175"/>
    <d v="2014-08-29T18:40:11"/>
    <x v="3"/>
  </r>
  <r>
    <n v="176"/>
    <x v="176"/>
    <x v="175"/>
    <n v="1500"/>
    <n v="0"/>
    <x v="2"/>
    <x v="0"/>
    <s v="USD"/>
    <n v="1438803999"/>
    <n v="1436211999"/>
    <b v="0"/>
    <n v="0"/>
    <b v="0"/>
    <s v="theater/plays"/>
    <n v="0"/>
    <n v="0"/>
    <x v="0"/>
    <x v="3"/>
    <x v="176"/>
    <d v="2015-08-05T19:46:39"/>
    <x v="0"/>
  </r>
  <r>
    <n v="177"/>
    <x v="177"/>
    <x v="176"/>
    <n v="450"/>
    <n v="180"/>
    <x v="2"/>
    <x v="0"/>
    <s v="USD"/>
    <n v="1427155726"/>
    <n v="1425690526"/>
    <b v="0"/>
    <n v="7"/>
    <b v="0"/>
    <s v="theater/musical"/>
    <n v="0.4"/>
    <n v="25.71"/>
    <x v="0"/>
    <x v="3"/>
    <x v="177"/>
    <d v="2015-03-24T00:08:46"/>
    <x v="0"/>
  </r>
  <r>
    <n v="178"/>
    <x v="178"/>
    <x v="177"/>
    <n v="500000"/>
    <n v="0"/>
    <x v="2"/>
    <x v="3"/>
    <s v="EUR"/>
    <n v="1448582145"/>
    <n v="1445986545"/>
    <b v="0"/>
    <n v="0"/>
    <b v="0"/>
    <s v="theater/plays"/>
    <n v="0"/>
    <n v="0"/>
    <x v="0"/>
    <x v="3"/>
    <x v="178"/>
    <d v="2015-11-26T23:55:45"/>
    <x v="0"/>
  </r>
  <r>
    <n v="179"/>
    <x v="179"/>
    <x v="178"/>
    <n v="1000"/>
    <n v="200"/>
    <x v="2"/>
    <x v="0"/>
    <s v="USD"/>
    <n v="1457056555"/>
    <n v="1454464555"/>
    <b v="0"/>
    <n v="2"/>
    <b v="0"/>
    <s v="theater/musical"/>
    <n v="0.2"/>
    <n v="100"/>
    <x v="0"/>
    <x v="3"/>
    <x v="179"/>
    <d v="2016-03-04T01:55:55"/>
    <x v="2"/>
  </r>
  <r>
    <n v="180"/>
    <x v="180"/>
    <x v="179"/>
    <n v="1200"/>
    <n v="401"/>
    <x v="2"/>
    <x v="1"/>
    <s v="GBP"/>
    <n v="1428951600"/>
    <n v="1425512843"/>
    <b v="0"/>
    <n v="13"/>
    <b v="0"/>
    <s v="theater/musical"/>
    <n v="0.33416666666666667"/>
    <n v="30.85"/>
    <x v="0"/>
    <x v="3"/>
    <x v="180"/>
    <d v="2015-04-13T19:00:00"/>
    <x v="0"/>
  </r>
  <r>
    <n v="181"/>
    <x v="181"/>
    <x v="180"/>
    <n v="3423"/>
    <n v="722"/>
    <x v="2"/>
    <x v="1"/>
    <s v="GBP"/>
    <n v="1434995295"/>
    <n v="1432403295"/>
    <b v="0"/>
    <n v="4"/>
    <b v="0"/>
    <s v="theater/musical"/>
    <n v="0.21092608822670172"/>
    <n v="180.5"/>
    <x v="0"/>
    <x v="3"/>
    <x v="181"/>
    <d v="2015-06-22T17:48:15"/>
    <x v="0"/>
  </r>
  <r>
    <n v="182"/>
    <x v="182"/>
    <x v="181"/>
    <n v="1000"/>
    <n v="0"/>
    <x v="2"/>
    <x v="0"/>
    <s v="USD"/>
    <n v="1483748232"/>
    <n v="1481156232"/>
    <b v="0"/>
    <n v="0"/>
    <b v="0"/>
    <s v="theater/plays"/>
    <n v="0"/>
    <n v="0"/>
    <x v="0"/>
    <x v="3"/>
    <x v="182"/>
    <d v="2017-01-07T00:17:12"/>
    <x v="2"/>
  </r>
  <r>
    <n v="183"/>
    <x v="183"/>
    <x v="182"/>
    <n v="12500"/>
    <n v="4482"/>
    <x v="2"/>
    <x v="1"/>
    <s v="GBP"/>
    <n v="1417033610"/>
    <n v="1414438010"/>
    <b v="0"/>
    <n v="12"/>
    <b v="0"/>
    <s v="theater/musical"/>
    <n v="0.35855999999999999"/>
    <n v="373.5"/>
    <x v="0"/>
    <x v="3"/>
    <x v="183"/>
    <d v="2014-11-26T20:26:50"/>
    <x v="3"/>
  </r>
  <r>
    <n v="184"/>
    <x v="184"/>
    <x v="183"/>
    <n v="1500"/>
    <n v="51"/>
    <x v="2"/>
    <x v="5"/>
    <s v="CAD"/>
    <n v="1409543940"/>
    <n v="1404586762"/>
    <b v="0"/>
    <n v="2"/>
    <b v="0"/>
    <s v="theater/musical"/>
    <n v="3.4000000000000002E-2"/>
    <n v="25.5"/>
    <x v="0"/>
    <x v="3"/>
    <x v="184"/>
    <d v="2014-09-01T03:59:00"/>
    <x v="3"/>
  </r>
  <r>
    <n v="185"/>
    <x v="185"/>
    <x v="184"/>
    <n v="40000"/>
    <n v="2200"/>
    <x v="2"/>
    <x v="10"/>
    <s v="NOK"/>
    <n v="1471557139"/>
    <n v="1468965139"/>
    <b v="0"/>
    <n v="10"/>
    <b v="0"/>
    <s v="theater/musical"/>
    <n v="5.5E-2"/>
    <n v="220"/>
    <x v="0"/>
    <x v="3"/>
    <x v="185"/>
    <d v="2016-08-18T21:52:19"/>
    <x v="2"/>
  </r>
  <r>
    <n v="186"/>
    <x v="186"/>
    <x v="185"/>
    <n v="5000"/>
    <n v="0"/>
    <x v="2"/>
    <x v="0"/>
    <s v="USD"/>
    <n v="1488571200"/>
    <n v="1485977434"/>
    <b v="0"/>
    <n v="0"/>
    <b v="0"/>
    <s v="theater/plays"/>
    <n v="0"/>
    <n v="0"/>
    <x v="0"/>
    <x v="3"/>
    <x v="186"/>
    <d v="2017-03-03T20:00:00"/>
    <x v="1"/>
  </r>
  <r>
    <n v="187"/>
    <x v="187"/>
    <x v="186"/>
    <n v="5000"/>
    <n v="800"/>
    <x v="2"/>
    <x v="0"/>
    <s v="USD"/>
    <n v="1437461940"/>
    <n v="1435383457"/>
    <b v="0"/>
    <n v="5"/>
    <b v="0"/>
    <s v="theater/musical"/>
    <n v="0.16"/>
    <n v="160"/>
    <x v="0"/>
    <x v="3"/>
    <x v="187"/>
    <d v="2015-07-21T06:59:00"/>
    <x v="0"/>
  </r>
  <r>
    <n v="188"/>
    <x v="188"/>
    <x v="187"/>
    <n v="1500"/>
    <n v="0"/>
    <x v="2"/>
    <x v="0"/>
    <s v="USD"/>
    <n v="1409891015"/>
    <n v="1407299015"/>
    <b v="0"/>
    <n v="0"/>
    <b v="0"/>
    <s v="theater/plays"/>
    <n v="0"/>
    <n v="0"/>
    <x v="0"/>
    <x v="3"/>
    <x v="188"/>
    <d v="2014-09-05T04:23:35"/>
    <x v="3"/>
  </r>
  <r>
    <n v="189"/>
    <x v="189"/>
    <x v="188"/>
    <n v="500000"/>
    <n v="345"/>
    <x v="2"/>
    <x v="0"/>
    <s v="USD"/>
    <n v="1472920477"/>
    <n v="1467736477"/>
    <b v="0"/>
    <n v="5"/>
    <b v="0"/>
    <s v="theater/musical"/>
    <n v="6.8999999999999997E-4"/>
    <n v="69"/>
    <x v="0"/>
    <x v="3"/>
    <x v="189"/>
    <d v="2016-09-03T16:34:37"/>
    <x v="2"/>
  </r>
  <r>
    <n v="190"/>
    <x v="190"/>
    <x v="189"/>
    <n v="12000"/>
    <n v="50"/>
    <x v="2"/>
    <x v="0"/>
    <s v="USD"/>
    <n v="1466091446"/>
    <n v="1465227446"/>
    <b v="0"/>
    <n v="1"/>
    <b v="0"/>
    <s v="theater/musical"/>
    <n v="4.1666666666666666E-3"/>
    <n v="50"/>
    <x v="0"/>
    <x v="3"/>
    <x v="190"/>
    <d v="2016-06-16T15:37:26"/>
    <x v="2"/>
  </r>
  <r>
    <n v="191"/>
    <x v="191"/>
    <x v="190"/>
    <n v="5000"/>
    <n v="250"/>
    <x v="2"/>
    <x v="2"/>
    <s v="AUD"/>
    <n v="1443782138"/>
    <n v="1440326138"/>
    <b v="0"/>
    <n v="3"/>
    <b v="0"/>
    <s v="theater/musical"/>
    <n v="0.05"/>
    <n v="83.33"/>
    <x v="0"/>
    <x v="3"/>
    <x v="191"/>
    <d v="2015-10-02T10:35:38"/>
    <x v="0"/>
  </r>
  <r>
    <n v="192"/>
    <x v="192"/>
    <x v="191"/>
    <n v="1000000"/>
    <n v="17"/>
    <x v="2"/>
    <x v="0"/>
    <s v="USD"/>
    <n v="1413572432"/>
    <n v="1410980432"/>
    <b v="0"/>
    <n v="3"/>
    <b v="0"/>
    <s v="theater/musical"/>
    <n v="1.7E-5"/>
    <n v="5.67"/>
    <x v="0"/>
    <x v="3"/>
    <x v="192"/>
    <d v="2014-10-17T19:00:32"/>
    <x v="3"/>
  </r>
  <r>
    <n v="193"/>
    <x v="193"/>
    <x v="192"/>
    <n v="1000"/>
    <n v="0"/>
    <x v="2"/>
    <x v="1"/>
    <s v="GBP"/>
    <n v="1417217166"/>
    <n v="1412029566"/>
    <b v="0"/>
    <n v="0"/>
    <b v="0"/>
    <s v="theater/plays"/>
    <n v="0"/>
    <n v="0"/>
    <x v="0"/>
    <x v="3"/>
    <x v="193"/>
    <d v="2014-11-28T23:26:06"/>
    <x v="3"/>
  </r>
  <r>
    <n v="194"/>
    <x v="194"/>
    <x v="193"/>
    <n v="2500"/>
    <n v="3"/>
    <x v="2"/>
    <x v="1"/>
    <s v="GBP"/>
    <n v="1457308531"/>
    <n v="1452124531"/>
    <b v="0"/>
    <n v="3"/>
    <b v="0"/>
    <s v="theater/musical"/>
    <n v="1.1999999999999999E-3"/>
    <n v="1"/>
    <x v="0"/>
    <x v="3"/>
    <x v="194"/>
    <d v="2016-03-06T23:55:31"/>
    <x v="2"/>
  </r>
  <r>
    <n v="195"/>
    <x v="195"/>
    <x v="194"/>
    <n v="2000000"/>
    <n v="0"/>
    <x v="2"/>
    <x v="0"/>
    <s v="USD"/>
    <n v="1436544332"/>
    <n v="1431360332"/>
    <b v="0"/>
    <n v="0"/>
    <b v="0"/>
    <s v="theater/plays"/>
    <n v="0"/>
    <n v="0"/>
    <x v="0"/>
    <x v="3"/>
    <x v="195"/>
    <d v="2015-07-10T16:05:32"/>
    <x v="0"/>
  </r>
  <r>
    <n v="196"/>
    <x v="196"/>
    <x v="195"/>
    <n v="3500"/>
    <n v="1465"/>
    <x v="2"/>
    <x v="1"/>
    <s v="GBP"/>
    <n v="1444510800"/>
    <n v="1442062898"/>
    <b v="0"/>
    <n v="19"/>
    <b v="0"/>
    <s v="theater/musical"/>
    <n v="0.41857142857142859"/>
    <n v="77.11"/>
    <x v="0"/>
    <x v="3"/>
    <x v="196"/>
    <d v="2015-10-10T21:00:00"/>
    <x v="0"/>
  </r>
  <r>
    <n v="197"/>
    <x v="197"/>
    <x v="196"/>
    <n v="2500"/>
    <n v="262"/>
    <x v="2"/>
    <x v="1"/>
    <s v="GBP"/>
    <n v="1487365200"/>
    <n v="1483734100"/>
    <b v="0"/>
    <n v="8"/>
    <b v="0"/>
    <s v="theater/musical"/>
    <n v="0.1048"/>
    <n v="32.75"/>
    <x v="0"/>
    <x v="3"/>
    <x v="197"/>
    <d v="2017-02-17T21:00:00"/>
    <x v="1"/>
  </r>
  <r>
    <n v="198"/>
    <x v="198"/>
    <x v="197"/>
    <n v="25000"/>
    <n v="279"/>
    <x v="2"/>
    <x v="0"/>
    <s v="USD"/>
    <n v="1412500322"/>
    <n v="1409908322"/>
    <b v="0"/>
    <n v="6"/>
    <b v="0"/>
    <s v="theater/musical"/>
    <n v="1.116E-2"/>
    <n v="46.5"/>
    <x v="0"/>
    <x v="3"/>
    <x v="198"/>
    <d v="2014-10-05T09:12:02"/>
    <x v="3"/>
  </r>
  <r>
    <n v="199"/>
    <x v="199"/>
    <x v="198"/>
    <n v="10000"/>
    <n v="0"/>
    <x v="2"/>
    <x v="0"/>
    <s v="USD"/>
    <n v="1472698702"/>
    <n v="1470106702"/>
    <b v="0"/>
    <n v="0"/>
    <b v="0"/>
    <s v="theater/plays"/>
    <n v="0"/>
    <n v="0"/>
    <x v="0"/>
    <x v="3"/>
    <x v="199"/>
    <d v="2016-09-01T02:58:22"/>
    <x v="2"/>
  </r>
  <r>
    <n v="200"/>
    <x v="200"/>
    <x v="199"/>
    <n v="6000"/>
    <n v="1571.55"/>
    <x v="2"/>
    <x v="0"/>
    <s v="USD"/>
    <n v="1410746403"/>
    <n v="1408154403"/>
    <b v="0"/>
    <n v="18"/>
    <b v="0"/>
    <s v="theater/musical"/>
    <n v="0.26192500000000002"/>
    <n v="87.31"/>
    <x v="0"/>
    <x v="3"/>
    <x v="200"/>
    <d v="2014-09-15T02:00:03"/>
    <x v="3"/>
  </r>
  <r>
    <n v="201"/>
    <x v="201"/>
    <x v="200"/>
    <n v="650"/>
    <n v="380"/>
    <x v="2"/>
    <x v="0"/>
    <s v="USD"/>
    <n v="1423424329"/>
    <n v="1421696329"/>
    <b v="0"/>
    <n v="7"/>
    <b v="0"/>
    <s v="theater/musical"/>
    <n v="0.58461538461538465"/>
    <n v="54.29"/>
    <x v="0"/>
    <x v="3"/>
    <x v="201"/>
    <d v="2015-02-08T19:38:49"/>
    <x v="0"/>
  </r>
  <r>
    <n v="202"/>
    <x v="202"/>
    <x v="201"/>
    <n v="6000"/>
    <n v="0"/>
    <x v="2"/>
    <x v="0"/>
    <s v="USD"/>
    <n v="1444337940"/>
    <n v="1441750564"/>
    <b v="0"/>
    <n v="0"/>
    <b v="0"/>
    <s v="theater/plays"/>
    <n v="0"/>
    <n v="0"/>
    <x v="0"/>
    <x v="3"/>
    <x v="202"/>
    <d v="2015-10-08T20:59:00"/>
    <x v="0"/>
  </r>
  <r>
    <n v="203"/>
    <x v="203"/>
    <x v="202"/>
    <n v="2500"/>
    <n v="746"/>
    <x v="2"/>
    <x v="1"/>
    <s v="GBP"/>
    <n v="1422562864"/>
    <n v="1417378864"/>
    <b v="0"/>
    <n v="8"/>
    <b v="0"/>
    <s v="theater/musical"/>
    <n v="0.2984"/>
    <n v="93.25"/>
    <x v="0"/>
    <x v="3"/>
    <x v="203"/>
    <d v="2015-01-29T20:21:04"/>
    <x v="3"/>
  </r>
  <r>
    <n v="204"/>
    <x v="204"/>
    <x v="203"/>
    <n v="300000"/>
    <n v="152165"/>
    <x v="2"/>
    <x v="2"/>
    <s v="AUD"/>
    <n v="1470319203"/>
    <n v="1467727203"/>
    <b v="0"/>
    <n v="1293"/>
    <b v="0"/>
    <s v="theater/musical"/>
    <n v="0.50721666666666665"/>
    <n v="117.68"/>
    <x v="0"/>
    <x v="3"/>
    <x v="204"/>
    <d v="2016-08-04T14:00:03"/>
    <x v="2"/>
  </r>
  <r>
    <n v="205"/>
    <x v="205"/>
    <x v="204"/>
    <n v="8000"/>
    <n v="1300"/>
    <x v="2"/>
    <x v="0"/>
    <s v="USD"/>
    <n v="1444144222"/>
    <n v="1441120222"/>
    <b v="0"/>
    <n v="17"/>
    <b v="0"/>
    <s v="theater/musical"/>
    <n v="0.16250000000000001"/>
    <n v="76.47"/>
    <x v="0"/>
    <x v="3"/>
    <x v="205"/>
    <d v="2015-10-06T15:10:22"/>
    <x v="0"/>
  </r>
  <r>
    <n v="206"/>
    <x v="206"/>
    <x v="205"/>
    <n v="12700"/>
    <n v="0"/>
    <x v="2"/>
    <x v="0"/>
    <s v="USD"/>
    <n v="1470441983"/>
    <n v="1468627583"/>
    <b v="0"/>
    <n v="0"/>
    <b v="0"/>
    <s v="theater/plays"/>
    <n v="0"/>
    <n v="0"/>
    <x v="0"/>
    <x v="3"/>
    <x v="206"/>
    <d v="2016-08-06T00:06:23"/>
    <x v="2"/>
  </r>
  <r>
    <n v="207"/>
    <x v="207"/>
    <x v="206"/>
    <n v="14000"/>
    <n v="2130"/>
    <x v="2"/>
    <x v="5"/>
    <s v="CAD"/>
    <n v="1420346638"/>
    <n v="1417754638"/>
    <b v="0"/>
    <n v="13"/>
    <b v="0"/>
    <s v="theater/musical"/>
    <n v="0.15214285714285714"/>
    <n v="163.85"/>
    <x v="0"/>
    <x v="3"/>
    <x v="207"/>
    <d v="2015-01-04T04:43:58"/>
    <x v="3"/>
  </r>
  <r>
    <n v="208"/>
    <x v="208"/>
    <x v="207"/>
    <n v="50000"/>
    <n v="0"/>
    <x v="2"/>
    <x v="2"/>
    <s v="AUD"/>
    <n v="1418719967"/>
    <n v="1416127967"/>
    <b v="0"/>
    <n v="0"/>
    <b v="0"/>
    <s v="theater/plays"/>
    <n v="0"/>
    <n v="0"/>
    <x v="0"/>
    <x v="3"/>
    <x v="208"/>
    <d v="2014-12-16T08:52:47"/>
    <x v="3"/>
  </r>
  <r>
    <n v="209"/>
    <x v="209"/>
    <x v="208"/>
    <n v="25000"/>
    <n v="0"/>
    <x v="2"/>
    <x v="0"/>
    <s v="USD"/>
    <n v="1436566135"/>
    <n v="1433974135"/>
    <b v="0"/>
    <n v="0"/>
    <b v="0"/>
    <s v="theater/plays"/>
    <n v="0"/>
    <n v="0"/>
    <x v="0"/>
    <x v="3"/>
    <x v="209"/>
    <d v="2015-07-10T22:08:55"/>
    <x v="0"/>
  </r>
  <r>
    <n v="210"/>
    <x v="210"/>
    <x v="209"/>
    <n v="12000"/>
    <n v="3030"/>
    <x v="2"/>
    <x v="0"/>
    <s v="USD"/>
    <n v="1443675600"/>
    <n v="1441157592"/>
    <b v="0"/>
    <n v="33"/>
    <b v="0"/>
    <s v="theater/musical"/>
    <n v="0.2525"/>
    <n v="91.82"/>
    <x v="0"/>
    <x v="3"/>
    <x v="210"/>
    <d v="2015-10-01T05:00:00"/>
    <x v="0"/>
  </r>
  <r>
    <n v="211"/>
    <x v="211"/>
    <x v="210"/>
    <n v="5000"/>
    <n v="2230"/>
    <x v="2"/>
    <x v="0"/>
    <s v="USD"/>
    <n v="1442634617"/>
    <n v="1440042617"/>
    <b v="0"/>
    <n v="12"/>
    <b v="0"/>
    <s v="theater/musical"/>
    <n v="0.44600000000000001"/>
    <n v="185.83"/>
    <x v="0"/>
    <x v="3"/>
    <x v="211"/>
    <d v="2015-09-19T03:50:17"/>
    <x v="0"/>
  </r>
  <r>
    <n v="212"/>
    <x v="212"/>
    <x v="211"/>
    <n v="6300"/>
    <n v="1"/>
    <x v="2"/>
    <x v="0"/>
    <s v="USD"/>
    <n v="1460837320"/>
    <n v="1455656920"/>
    <b v="0"/>
    <n v="1"/>
    <b v="0"/>
    <s v="theater/musical"/>
    <n v="1.5873015873015873E-4"/>
    <n v="1"/>
    <x v="0"/>
    <x v="3"/>
    <x v="212"/>
    <d v="2016-04-16T20:08:40"/>
    <x v="2"/>
  </r>
  <r>
    <n v="213"/>
    <x v="213"/>
    <x v="212"/>
    <n v="50000"/>
    <n v="20"/>
    <x v="2"/>
    <x v="0"/>
    <s v="USD"/>
    <n v="1439734001"/>
    <n v="1437142547"/>
    <b v="0"/>
    <n v="1"/>
    <b v="0"/>
    <s v="theater/musical"/>
    <n v="4.0000000000000002E-4"/>
    <n v="20"/>
    <x v="0"/>
    <x v="3"/>
    <x v="213"/>
    <d v="2015-08-16T14:06:41"/>
    <x v="0"/>
  </r>
  <r>
    <n v="214"/>
    <x v="214"/>
    <x v="213"/>
    <n v="12500"/>
    <n v="1"/>
    <x v="2"/>
    <x v="0"/>
    <s v="USD"/>
    <n v="1425655349"/>
    <n v="1420471349"/>
    <b v="0"/>
    <n v="1"/>
    <b v="0"/>
    <s v="theater/musical"/>
    <n v="8.0000000000000007E-5"/>
    <n v="1"/>
    <x v="0"/>
    <x v="3"/>
    <x v="214"/>
    <d v="2015-03-06T15:22:29"/>
    <x v="0"/>
  </r>
  <r>
    <n v="215"/>
    <x v="215"/>
    <x v="214"/>
    <n v="4400"/>
    <n v="10"/>
    <x v="2"/>
    <x v="1"/>
    <s v="GBP"/>
    <n v="1455753540"/>
    <n v="1452058282"/>
    <b v="0"/>
    <n v="1"/>
    <b v="0"/>
    <s v="theater/musical"/>
    <n v="2.2727272727272726E-3"/>
    <n v="10"/>
    <x v="0"/>
    <x v="3"/>
    <x v="215"/>
    <d v="2016-02-17T23:59:00"/>
    <x v="2"/>
  </r>
  <r>
    <n v="216"/>
    <x v="216"/>
    <x v="215"/>
    <n v="50000"/>
    <n v="27849.22"/>
    <x v="2"/>
    <x v="0"/>
    <s v="USD"/>
    <n v="1429740037"/>
    <n v="1425423637"/>
    <b v="0"/>
    <n v="84"/>
    <b v="0"/>
    <s v="theater/musical"/>
    <n v="0.55698440000000005"/>
    <n v="331.54"/>
    <x v="0"/>
    <x v="3"/>
    <x v="216"/>
    <d v="2015-04-22T22:00:37"/>
    <x v="0"/>
  </r>
  <r>
    <n v="217"/>
    <x v="217"/>
    <x v="216"/>
    <n v="100000"/>
    <n v="11943"/>
    <x v="2"/>
    <x v="11"/>
    <s v="SEK"/>
    <n v="1419780149"/>
    <n v="1417101749"/>
    <b v="0"/>
    <n v="38"/>
    <b v="0"/>
    <s v="theater/musical"/>
    <n v="0.11942999999999999"/>
    <n v="314.29000000000002"/>
    <x v="0"/>
    <x v="3"/>
    <x v="217"/>
    <d v="2014-12-28T15:22:29"/>
    <x v="3"/>
  </r>
  <r>
    <n v="218"/>
    <x v="218"/>
    <x v="217"/>
    <n v="5000"/>
    <n v="100"/>
    <x v="2"/>
    <x v="0"/>
    <s v="USD"/>
    <n v="1431702289"/>
    <n v="1426518289"/>
    <b v="0"/>
    <n v="1"/>
    <b v="0"/>
    <s v="theater/musical"/>
    <n v="0.02"/>
    <n v="100"/>
    <x v="0"/>
    <x v="3"/>
    <x v="218"/>
    <d v="2015-05-15T15:04:49"/>
    <x v="0"/>
  </r>
  <r>
    <n v="219"/>
    <x v="219"/>
    <x v="218"/>
    <n v="50000"/>
    <n v="8815"/>
    <x v="2"/>
    <x v="0"/>
    <s v="USD"/>
    <n v="1459493940"/>
    <n v="1456732225"/>
    <b v="0"/>
    <n v="76"/>
    <b v="0"/>
    <s v="theater/musical"/>
    <n v="0.17630000000000001"/>
    <n v="115.99"/>
    <x v="0"/>
    <x v="3"/>
    <x v="219"/>
    <d v="2016-04-01T06:59:00"/>
    <x v="2"/>
  </r>
  <r>
    <n v="220"/>
    <x v="220"/>
    <x v="219"/>
    <n v="50000"/>
    <n v="360"/>
    <x v="2"/>
    <x v="0"/>
    <s v="USD"/>
    <n v="1440101160"/>
    <n v="1436542030"/>
    <b v="0"/>
    <n v="3"/>
    <b v="0"/>
    <s v="theater/musical"/>
    <n v="7.1999999999999998E-3"/>
    <n v="120"/>
    <x v="0"/>
    <x v="3"/>
    <x v="220"/>
    <d v="2015-08-20T20:06:00"/>
    <x v="0"/>
  </r>
  <r>
    <n v="221"/>
    <x v="221"/>
    <x v="220"/>
    <n v="50000"/>
    <n v="0"/>
    <x v="2"/>
    <x v="0"/>
    <s v="USD"/>
    <n v="1427569564"/>
    <n v="1422389164"/>
    <b v="0"/>
    <n v="0"/>
    <b v="0"/>
    <s v="theater/plays"/>
    <n v="0"/>
    <n v="0"/>
    <x v="0"/>
    <x v="3"/>
    <x v="221"/>
    <d v="2015-03-28T19:06:04"/>
    <x v="0"/>
  </r>
  <r>
    <n v="222"/>
    <x v="222"/>
    <x v="221"/>
    <n v="1000"/>
    <n v="130"/>
    <x v="2"/>
    <x v="0"/>
    <s v="USD"/>
    <n v="1427423940"/>
    <n v="1422383318"/>
    <b v="0"/>
    <n v="2"/>
    <b v="0"/>
    <s v="theater/musical"/>
    <n v="0.13"/>
    <n v="65"/>
    <x v="0"/>
    <x v="3"/>
    <x v="222"/>
    <d v="2015-03-27T02:39:00"/>
    <x v="0"/>
  </r>
  <r>
    <n v="223"/>
    <x v="223"/>
    <x v="222"/>
    <n v="1500000"/>
    <n v="0"/>
    <x v="2"/>
    <x v="0"/>
    <s v="USD"/>
    <n v="1463879100"/>
    <n v="1461287350"/>
    <b v="0"/>
    <n v="0"/>
    <b v="0"/>
    <s v="theater/plays"/>
    <n v="0"/>
    <n v="0"/>
    <x v="0"/>
    <x v="3"/>
    <x v="223"/>
    <d v="2016-05-22T01:05:00"/>
    <x v="2"/>
  </r>
  <r>
    <n v="224"/>
    <x v="224"/>
    <x v="223"/>
    <n v="6000000"/>
    <n v="0"/>
    <x v="2"/>
    <x v="2"/>
    <s v="AUD"/>
    <n v="1436506726"/>
    <n v="1431322726"/>
    <b v="0"/>
    <n v="0"/>
    <b v="0"/>
    <s v="theater/plays"/>
    <n v="0"/>
    <n v="0"/>
    <x v="0"/>
    <x v="3"/>
    <x v="224"/>
    <d v="2015-07-10T05:38:46"/>
    <x v="0"/>
  </r>
  <r>
    <n v="225"/>
    <x v="225"/>
    <x v="224"/>
    <n v="200"/>
    <n v="0"/>
    <x v="2"/>
    <x v="0"/>
    <s v="USD"/>
    <n v="1460153054"/>
    <n v="1457564654"/>
    <b v="0"/>
    <n v="0"/>
    <b v="0"/>
    <s v="theater/plays"/>
    <n v="0"/>
    <n v="0"/>
    <x v="0"/>
    <x v="3"/>
    <x v="225"/>
    <d v="2016-04-08T22:04:14"/>
    <x v="2"/>
  </r>
  <r>
    <n v="226"/>
    <x v="226"/>
    <x v="225"/>
    <n v="29000"/>
    <n v="250"/>
    <x v="2"/>
    <x v="1"/>
    <s v="GBP"/>
    <n v="1433064540"/>
    <n v="1428854344"/>
    <b v="0"/>
    <n v="2"/>
    <b v="0"/>
    <s v="theater/musical"/>
    <n v="8.6206896551724137E-3"/>
    <n v="125"/>
    <x v="0"/>
    <x v="3"/>
    <x v="226"/>
    <d v="2015-05-31T09:29:00"/>
    <x v="0"/>
  </r>
  <r>
    <n v="227"/>
    <x v="227"/>
    <x v="226"/>
    <n v="28000"/>
    <n v="0"/>
    <x v="2"/>
    <x v="0"/>
    <s v="USD"/>
    <n v="1436477241"/>
    <n v="1433885241"/>
    <b v="0"/>
    <n v="0"/>
    <b v="0"/>
    <s v="theater/plays"/>
    <n v="0"/>
    <n v="0"/>
    <x v="0"/>
    <x v="3"/>
    <x v="227"/>
    <d v="2015-07-09T21:27:21"/>
    <x v="0"/>
  </r>
  <r>
    <n v="228"/>
    <x v="228"/>
    <x v="227"/>
    <n v="8000"/>
    <n v="0"/>
    <x v="2"/>
    <x v="1"/>
    <s v="GBP"/>
    <n v="1433176105"/>
    <n v="1427992105"/>
    <b v="0"/>
    <n v="0"/>
    <b v="0"/>
    <s v="theater/plays"/>
    <n v="0"/>
    <n v="0"/>
    <x v="0"/>
    <x v="3"/>
    <x v="228"/>
    <d v="2015-06-01T16:28:25"/>
    <x v="0"/>
  </r>
  <r>
    <n v="229"/>
    <x v="229"/>
    <x v="228"/>
    <n v="3000"/>
    <n v="0"/>
    <x v="2"/>
    <x v="12"/>
    <s v="EUR"/>
    <n v="1455402297"/>
    <n v="1452810297"/>
    <b v="0"/>
    <n v="0"/>
    <b v="0"/>
    <s v="theater/plays"/>
    <n v="0"/>
    <n v="0"/>
    <x v="0"/>
    <x v="3"/>
    <x v="229"/>
    <d v="2016-02-13T22:24:57"/>
    <x v="2"/>
  </r>
  <r>
    <n v="230"/>
    <x v="230"/>
    <x v="229"/>
    <n v="15000"/>
    <n v="60"/>
    <x v="2"/>
    <x v="0"/>
    <s v="USD"/>
    <n v="1433443151"/>
    <n v="1430851151"/>
    <b v="0"/>
    <n v="2"/>
    <b v="0"/>
    <s v="theater/musical"/>
    <n v="4.0000000000000001E-3"/>
    <n v="30"/>
    <x v="0"/>
    <x v="3"/>
    <x v="230"/>
    <d v="2015-06-04T18:39:11"/>
    <x v="0"/>
  </r>
  <r>
    <n v="231"/>
    <x v="231"/>
    <x v="230"/>
    <n v="1500000"/>
    <n v="0"/>
    <x v="2"/>
    <x v="0"/>
    <s v="USD"/>
    <n v="1451775651"/>
    <n v="1449183651"/>
    <b v="0"/>
    <n v="0"/>
    <b v="0"/>
    <s v="theater/plays"/>
    <n v="0"/>
    <n v="0"/>
    <x v="0"/>
    <x v="3"/>
    <x v="231"/>
    <d v="2016-01-02T23:00:51"/>
    <x v="0"/>
  </r>
  <r>
    <n v="232"/>
    <x v="232"/>
    <x v="231"/>
    <n v="4000"/>
    <n v="110"/>
    <x v="2"/>
    <x v="1"/>
    <s v="GBP"/>
    <n v="1425066546"/>
    <n v="1422474546"/>
    <b v="0"/>
    <n v="7"/>
    <b v="0"/>
    <s v="theater/musical"/>
    <n v="2.75E-2"/>
    <n v="15.71"/>
    <x v="0"/>
    <x v="3"/>
    <x v="232"/>
    <d v="2015-02-27T19:49:06"/>
    <x v="0"/>
  </r>
  <r>
    <n v="233"/>
    <x v="233"/>
    <x v="232"/>
    <n v="350000"/>
    <n v="0"/>
    <x v="2"/>
    <x v="0"/>
    <s v="USD"/>
    <n v="1475185972"/>
    <n v="1472593972"/>
    <b v="0"/>
    <n v="0"/>
    <b v="0"/>
    <s v="theater/plays"/>
    <n v="0"/>
    <n v="0"/>
    <x v="0"/>
    <x v="3"/>
    <x v="233"/>
    <d v="2016-09-29T21:52:52"/>
    <x v="2"/>
  </r>
  <r>
    <n v="234"/>
    <x v="234"/>
    <x v="233"/>
    <n v="1000"/>
    <n v="401"/>
    <x v="2"/>
    <x v="0"/>
    <s v="USD"/>
    <n v="1434847859"/>
    <n v="1431391859"/>
    <b v="0"/>
    <n v="5"/>
    <b v="0"/>
    <s v="theater/musical"/>
    <n v="0.40100000000000002"/>
    <n v="80.2"/>
    <x v="0"/>
    <x v="3"/>
    <x v="234"/>
    <d v="2015-06-21T00:50:59"/>
    <x v="0"/>
  </r>
  <r>
    <n v="235"/>
    <x v="235"/>
    <x v="234"/>
    <n v="10000"/>
    <n v="0"/>
    <x v="2"/>
    <x v="0"/>
    <s v="USD"/>
    <n v="1436478497"/>
    <n v="1433886497"/>
    <b v="0"/>
    <n v="0"/>
    <b v="0"/>
    <s v="theater/plays"/>
    <n v="0"/>
    <n v="0"/>
    <x v="0"/>
    <x v="3"/>
    <x v="235"/>
    <d v="2015-07-09T21:48:17"/>
    <x v="0"/>
  </r>
  <r>
    <n v="236"/>
    <x v="236"/>
    <x v="235"/>
    <n v="150000"/>
    <n v="0"/>
    <x v="2"/>
    <x v="0"/>
    <s v="USD"/>
    <n v="1451952000"/>
    <n v="1447380099"/>
    <b v="0"/>
    <n v="0"/>
    <b v="0"/>
    <s v="theater/plays"/>
    <n v="0"/>
    <n v="0"/>
    <x v="0"/>
    <x v="3"/>
    <x v="236"/>
    <d v="2016-01-05T00:00:00"/>
    <x v="0"/>
  </r>
  <r>
    <n v="237"/>
    <x v="237"/>
    <x v="236"/>
    <n v="15000"/>
    <n v="50"/>
    <x v="2"/>
    <x v="0"/>
    <s v="USD"/>
    <n v="1457445069"/>
    <n v="1452261069"/>
    <b v="0"/>
    <n v="1"/>
    <b v="0"/>
    <s v="theater/musical"/>
    <n v="3.3333333333333335E-3"/>
    <n v="50"/>
    <x v="0"/>
    <x v="3"/>
    <x v="237"/>
    <d v="2016-03-08T13:51:09"/>
    <x v="2"/>
  </r>
  <r>
    <n v="238"/>
    <x v="238"/>
    <x v="237"/>
    <n v="26000"/>
    <n v="0"/>
    <x v="2"/>
    <x v="0"/>
    <s v="USD"/>
    <n v="1483088400"/>
    <n v="1481324760"/>
    <b v="0"/>
    <n v="0"/>
    <b v="0"/>
    <s v="theater/plays"/>
    <n v="0"/>
    <n v="0"/>
    <x v="0"/>
    <x v="3"/>
    <x v="238"/>
    <d v="2016-12-30T09:00:00"/>
    <x v="2"/>
  </r>
  <r>
    <n v="239"/>
    <x v="239"/>
    <x v="238"/>
    <n v="1000"/>
    <n v="250"/>
    <x v="2"/>
    <x v="2"/>
    <s v="AUD"/>
    <n v="1446984000"/>
    <n v="1445308730"/>
    <b v="0"/>
    <n v="5"/>
    <b v="0"/>
    <s v="theater/musical"/>
    <n v="0.25"/>
    <n v="50"/>
    <x v="0"/>
    <x v="3"/>
    <x v="239"/>
    <d v="2015-11-08T12:00:00"/>
    <x v="0"/>
  </r>
  <r>
    <n v="240"/>
    <x v="240"/>
    <x v="239"/>
    <n v="15000"/>
    <n v="16145.12"/>
    <x v="0"/>
    <x v="0"/>
    <s v="USD"/>
    <n v="1367773211"/>
    <n v="1363885211"/>
    <b v="1"/>
    <n v="137"/>
    <b v="1"/>
    <s v="theater/musical"/>
    <n v="1.0763413333333334"/>
    <n v="117.85"/>
    <x v="0"/>
    <x v="4"/>
    <x v="240"/>
    <d v="2013-05-05T17:00:11"/>
    <x v="4"/>
  </r>
  <r>
    <n v="241"/>
    <x v="241"/>
    <x v="240"/>
    <n v="36400"/>
    <n v="41000"/>
    <x v="0"/>
    <x v="0"/>
    <s v="USD"/>
    <n v="1419180304"/>
    <n v="1415292304"/>
    <b v="1"/>
    <n v="376"/>
    <b v="1"/>
    <s v="theater/plays"/>
    <n v="1.1263736263736264"/>
    <n v="109.04"/>
    <x v="0"/>
    <x v="4"/>
    <x v="241"/>
    <d v="2014-12-21T16:45:04"/>
    <x v="3"/>
  </r>
  <r>
    <n v="242"/>
    <x v="242"/>
    <x v="241"/>
    <n v="13000"/>
    <n v="14750"/>
    <x v="0"/>
    <x v="0"/>
    <s v="USD"/>
    <n v="1324381790"/>
    <n v="1321357790"/>
    <b v="1"/>
    <n v="202"/>
    <b v="1"/>
    <s v="theater/plays"/>
    <n v="1.1346153846153846"/>
    <n v="73.02"/>
    <x v="0"/>
    <x v="4"/>
    <x v="242"/>
    <d v="2011-12-20T11:49:50"/>
    <x v="6"/>
  </r>
  <r>
    <n v="243"/>
    <x v="243"/>
    <x v="242"/>
    <n v="25000"/>
    <n v="25648"/>
    <x v="0"/>
    <x v="0"/>
    <s v="USD"/>
    <n v="1393031304"/>
    <n v="1390439304"/>
    <b v="1"/>
    <n v="328"/>
    <b v="1"/>
    <s v="theater/plays"/>
    <n v="1.0259199999999999"/>
    <n v="78.2"/>
    <x v="0"/>
    <x v="4"/>
    <x v="243"/>
    <d v="2014-02-22T01:08:24"/>
    <x v="3"/>
  </r>
  <r>
    <n v="244"/>
    <x v="244"/>
    <x v="243"/>
    <n v="3500"/>
    <n v="3981.5"/>
    <x v="0"/>
    <x v="0"/>
    <s v="USD"/>
    <n v="1268723160"/>
    <n v="1265269559"/>
    <b v="1"/>
    <n v="84"/>
    <b v="1"/>
    <s v="theater/plays"/>
    <n v="1.1375714285714287"/>
    <n v="47.4"/>
    <x v="0"/>
    <x v="4"/>
    <x v="244"/>
    <d v="2010-03-16T07:06:00"/>
    <x v="7"/>
  </r>
  <r>
    <n v="245"/>
    <x v="245"/>
    <x v="244"/>
    <n v="5000"/>
    <n v="5186"/>
    <x v="0"/>
    <x v="0"/>
    <s v="USD"/>
    <n v="1345079785"/>
    <n v="1342487785"/>
    <b v="1"/>
    <n v="96"/>
    <b v="1"/>
    <s v="theater/plays"/>
    <n v="1.0371999999999999"/>
    <n v="54.02"/>
    <x v="0"/>
    <x v="4"/>
    <x v="245"/>
    <d v="2012-08-16T01:16:25"/>
    <x v="5"/>
  </r>
  <r>
    <n v="246"/>
    <x v="246"/>
    <x v="245"/>
    <n v="5000"/>
    <n v="15273"/>
    <x v="0"/>
    <x v="0"/>
    <s v="USD"/>
    <n v="1292665405"/>
    <n v="1288341805"/>
    <b v="1"/>
    <n v="223"/>
    <b v="1"/>
    <s v="theater/plays"/>
    <n v="3.0546000000000002"/>
    <n v="68.489999999999995"/>
    <x v="0"/>
    <x v="4"/>
    <x v="246"/>
    <d v="2010-12-18T09:43:25"/>
    <x v="7"/>
  </r>
  <r>
    <n v="247"/>
    <x v="247"/>
    <x v="246"/>
    <n v="5000"/>
    <n v="6705"/>
    <x v="0"/>
    <x v="0"/>
    <s v="USD"/>
    <n v="1287200340"/>
    <n v="1284042614"/>
    <b v="1"/>
    <n v="62"/>
    <b v="1"/>
    <s v="theater/plays"/>
    <n v="1.341"/>
    <n v="108.15"/>
    <x v="0"/>
    <x v="4"/>
    <x v="247"/>
    <d v="2010-10-16T03:39:00"/>
    <x v="7"/>
  </r>
  <r>
    <n v="248"/>
    <x v="248"/>
    <x v="247"/>
    <n v="85000"/>
    <n v="86133"/>
    <x v="0"/>
    <x v="0"/>
    <s v="USD"/>
    <n v="1325961309"/>
    <n v="1322073309"/>
    <b v="1"/>
    <n v="146"/>
    <b v="1"/>
    <s v="theater/plays"/>
    <n v="1.0133294117647058"/>
    <n v="589.95000000000005"/>
    <x v="0"/>
    <x v="4"/>
    <x v="248"/>
    <d v="2012-01-07T18:35:09"/>
    <x v="6"/>
  </r>
  <r>
    <n v="249"/>
    <x v="249"/>
    <x v="248"/>
    <n v="10000"/>
    <n v="11292"/>
    <x v="0"/>
    <x v="0"/>
    <s v="USD"/>
    <n v="1282498800"/>
    <n v="1275603020"/>
    <b v="1"/>
    <n v="235"/>
    <b v="1"/>
    <s v="theater/plays"/>
    <n v="1.1292"/>
    <n v="48.05"/>
    <x v="0"/>
    <x v="4"/>
    <x v="249"/>
    <d v="2010-08-22T17:40:00"/>
    <x v="7"/>
  </r>
  <r>
    <n v="250"/>
    <x v="250"/>
    <x v="249"/>
    <n v="30000"/>
    <n v="31675"/>
    <x v="0"/>
    <x v="0"/>
    <s v="USD"/>
    <n v="1370525691"/>
    <n v="1367933691"/>
    <b v="1"/>
    <n v="437"/>
    <b v="1"/>
    <s v="theater/plays"/>
    <n v="1.0558333333333334"/>
    <n v="72.48"/>
    <x v="0"/>
    <x v="4"/>
    <x v="250"/>
    <d v="2013-06-06T13:34:51"/>
    <x v="4"/>
  </r>
  <r>
    <n v="251"/>
    <x v="251"/>
    <x v="250"/>
    <n v="3500"/>
    <n v="4395"/>
    <x v="0"/>
    <x v="0"/>
    <s v="USD"/>
    <n v="1337194800"/>
    <n v="1334429646"/>
    <b v="1"/>
    <n v="77"/>
    <b v="1"/>
    <s v="theater/plays"/>
    <n v="1.2557142857142858"/>
    <n v="57.08"/>
    <x v="0"/>
    <x v="4"/>
    <x v="251"/>
    <d v="2012-05-16T19:00:00"/>
    <x v="5"/>
  </r>
  <r>
    <n v="252"/>
    <x v="252"/>
    <x v="251"/>
    <n v="5000"/>
    <n v="9228"/>
    <x v="0"/>
    <x v="0"/>
    <s v="USD"/>
    <n v="1275364740"/>
    <n v="1269878058"/>
    <b v="1"/>
    <n v="108"/>
    <b v="1"/>
    <s v="theater/plays"/>
    <n v="1.8455999999999999"/>
    <n v="85.44"/>
    <x v="0"/>
    <x v="4"/>
    <x v="252"/>
    <d v="2010-06-01T03:59:00"/>
    <x v="7"/>
  </r>
  <r>
    <n v="253"/>
    <x v="253"/>
    <x v="252"/>
    <n v="1500"/>
    <n v="1511"/>
    <x v="0"/>
    <x v="0"/>
    <s v="USD"/>
    <n v="1329320235"/>
    <n v="1326728235"/>
    <b v="1"/>
    <n v="7"/>
    <b v="1"/>
    <s v="theater/plays"/>
    <n v="1.0073333333333334"/>
    <n v="215.86"/>
    <x v="0"/>
    <x v="4"/>
    <x v="253"/>
    <d v="2012-02-15T15:37:15"/>
    <x v="5"/>
  </r>
  <r>
    <n v="254"/>
    <x v="254"/>
    <x v="253"/>
    <n v="24000"/>
    <n v="28067.34"/>
    <x v="0"/>
    <x v="0"/>
    <s v="USD"/>
    <n v="1445047200"/>
    <n v="1442443910"/>
    <b v="1"/>
    <n v="314"/>
    <b v="1"/>
    <s v="theater/plays"/>
    <n v="1.1694724999999999"/>
    <n v="89.39"/>
    <x v="0"/>
    <x v="4"/>
    <x v="254"/>
    <d v="2015-10-17T02:00:00"/>
    <x v="0"/>
  </r>
  <r>
    <n v="255"/>
    <x v="255"/>
    <x v="254"/>
    <n v="8000"/>
    <n v="8538.66"/>
    <x v="0"/>
    <x v="0"/>
    <s v="USD"/>
    <n v="1300275482"/>
    <n v="1297687082"/>
    <b v="1"/>
    <n v="188"/>
    <b v="1"/>
    <s v="theater/plays"/>
    <n v="1.0673325"/>
    <n v="45.42"/>
    <x v="0"/>
    <x v="4"/>
    <x v="255"/>
    <d v="2011-03-16T11:38:02"/>
    <x v="6"/>
  </r>
  <r>
    <n v="256"/>
    <x v="256"/>
    <x v="255"/>
    <n v="13000"/>
    <n v="18083"/>
    <x v="0"/>
    <x v="0"/>
    <s v="USD"/>
    <n v="1363458467"/>
    <n v="1360866467"/>
    <b v="1"/>
    <n v="275"/>
    <b v="1"/>
    <s v="theater/plays"/>
    <n v="1.391"/>
    <n v="65.760000000000005"/>
    <x v="0"/>
    <x v="4"/>
    <x v="256"/>
    <d v="2013-03-16T18:27:47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theater/plays"/>
    <n v="1.0672648571428571"/>
    <n v="66.7"/>
    <x v="0"/>
    <x v="4"/>
    <x v="257"/>
    <d v="2016-05-19T15:02:42"/>
    <x v="2"/>
  </r>
  <r>
    <n v="258"/>
    <x v="258"/>
    <x v="257"/>
    <n v="30000"/>
    <n v="57342"/>
    <x v="0"/>
    <x v="0"/>
    <s v="USD"/>
    <n v="1308359666"/>
    <n v="1305767666"/>
    <b v="1"/>
    <n v="688"/>
    <b v="1"/>
    <s v="theater/plays"/>
    <n v="1.9114"/>
    <n v="83.35"/>
    <x v="0"/>
    <x v="4"/>
    <x v="258"/>
    <d v="2011-06-18T01:14:26"/>
    <x v="6"/>
  </r>
  <r>
    <n v="259"/>
    <x v="259"/>
    <x v="258"/>
    <n v="75000"/>
    <n v="98953.42"/>
    <x v="0"/>
    <x v="0"/>
    <s v="USD"/>
    <n v="1428514969"/>
    <n v="1425922969"/>
    <b v="1"/>
    <n v="942"/>
    <b v="1"/>
    <s v="theater/plays"/>
    <n v="1.3193789333333332"/>
    <n v="105.05"/>
    <x v="0"/>
    <x v="4"/>
    <x v="259"/>
    <d v="2015-04-08T17:42:49"/>
    <x v="0"/>
  </r>
  <r>
    <n v="260"/>
    <x v="260"/>
    <x v="259"/>
    <n v="10000"/>
    <n v="10640"/>
    <x v="0"/>
    <x v="0"/>
    <s v="USD"/>
    <n v="1279360740"/>
    <n v="1275415679"/>
    <b v="1"/>
    <n v="88"/>
    <b v="1"/>
    <s v="theater/musical"/>
    <n v="1.0640000000000001"/>
    <n v="120.91"/>
    <x v="0"/>
    <x v="4"/>
    <x v="260"/>
    <d v="2010-07-17T09:59:00"/>
    <x v="7"/>
  </r>
  <r>
    <n v="261"/>
    <x v="261"/>
    <x v="260"/>
    <n v="20000"/>
    <n v="21480"/>
    <x v="0"/>
    <x v="0"/>
    <s v="USD"/>
    <n v="1339080900"/>
    <n v="1334783704"/>
    <b v="1"/>
    <n v="220"/>
    <b v="1"/>
    <s v="theater/plays"/>
    <n v="1.0740000000000001"/>
    <n v="97.64"/>
    <x v="0"/>
    <x v="4"/>
    <x v="261"/>
    <d v="2012-06-07T14:55:00"/>
    <x v="5"/>
  </r>
  <r>
    <n v="262"/>
    <x v="262"/>
    <x v="261"/>
    <n v="2500"/>
    <n v="6000"/>
    <x v="0"/>
    <x v="0"/>
    <s v="USD"/>
    <n v="1298699828"/>
    <n v="1294811828"/>
    <b v="1"/>
    <n v="145"/>
    <b v="1"/>
    <s v="theater/plays"/>
    <n v="2.4"/>
    <n v="41.38"/>
    <x v="0"/>
    <x v="4"/>
    <x v="262"/>
    <d v="2011-02-26T05:57:08"/>
    <x v="6"/>
  </r>
  <r>
    <n v="263"/>
    <x v="263"/>
    <x v="262"/>
    <n v="25000"/>
    <n v="29520.27"/>
    <x v="0"/>
    <x v="0"/>
    <s v="USD"/>
    <n v="1348786494"/>
    <n v="1346194494"/>
    <b v="1"/>
    <n v="963"/>
    <b v="1"/>
    <s v="theater/plays"/>
    <n v="1.1808107999999999"/>
    <n v="30.65"/>
    <x v="0"/>
    <x v="4"/>
    <x v="263"/>
    <d v="2012-09-27T22:54:54"/>
    <x v="5"/>
  </r>
  <r>
    <n v="264"/>
    <x v="264"/>
    <x v="263"/>
    <n v="5000"/>
    <n v="5910"/>
    <x v="0"/>
    <x v="0"/>
    <s v="USD"/>
    <n v="1336747995"/>
    <n v="1334155995"/>
    <b v="1"/>
    <n v="91"/>
    <b v="1"/>
    <s v="theater/plays"/>
    <n v="1.1819999999999999"/>
    <n v="64.95"/>
    <x v="0"/>
    <x v="4"/>
    <x v="264"/>
    <d v="2012-05-11T14:53:15"/>
    <x v="5"/>
  </r>
  <r>
    <n v="265"/>
    <x v="265"/>
    <x v="264"/>
    <n v="5000"/>
    <n v="5555"/>
    <x v="0"/>
    <x v="0"/>
    <s v="USD"/>
    <n v="1273522560"/>
    <n v="1269928430"/>
    <b v="1"/>
    <n v="58"/>
    <b v="1"/>
    <s v="theater/plays"/>
    <n v="1.111"/>
    <n v="95.78"/>
    <x v="0"/>
    <x v="4"/>
    <x v="265"/>
    <d v="2010-05-10T20:16:00"/>
    <x v="7"/>
  </r>
  <r>
    <n v="266"/>
    <x v="266"/>
    <x v="265"/>
    <n v="1000"/>
    <n v="1455"/>
    <x v="0"/>
    <x v="0"/>
    <s v="USD"/>
    <n v="1271994660"/>
    <n v="1264565507"/>
    <b v="1"/>
    <n v="36"/>
    <b v="1"/>
    <s v="theater/plays"/>
    <n v="1.4550000000000001"/>
    <n v="40.42"/>
    <x v="0"/>
    <x v="4"/>
    <x v="266"/>
    <d v="2010-04-23T03:51:00"/>
    <x v="7"/>
  </r>
  <r>
    <n v="267"/>
    <x v="267"/>
    <x v="266"/>
    <n v="9850"/>
    <n v="12965.44"/>
    <x v="0"/>
    <x v="1"/>
    <s v="GBP"/>
    <n v="1403693499"/>
    <n v="1401101499"/>
    <b v="1"/>
    <n v="165"/>
    <b v="1"/>
    <s v="theater/plays"/>
    <n v="1.3162883248730965"/>
    <n v="78.58"/>
    <x v="0"/>
    <x v="4"/>
    <x v="267"/>
    <d v="2014-06-25T10:51:39"/>
    <x v="3"/>
  </r>
  <r>
    <n v="268"/>
    <x v="268"/>
    <x v="267"/>
    <n v="5000"/>
    <n v="5570"/>
    <x v="0"/>
    <x v="0"/>
    <s v="USD"/>
    <n v="1320640778"/>
    <n v="1316749178"/>
    <b v="1"/>
    <n v="111"/>
    <b v="1"/>
    <s v="theater/plays"/>
    <n v="1.1140000000000001"/>
    <n v="50.18"/>
    <x v="0"/>
    <x v="4"/>
    <x v="268"/>
    <d v="2011-11-07T04:39:38"/>
    <x v="6"/>
  </r>
  <r>
    <n v="269"/>
    <x v="269"/>
    <x v="268"/>
    <n v="100000"/>
    <n v="147233.76999999999"/>
    <x v="0"/>
    <x v="2"/>
    <s v="AUD"/>
    <n v="1487738622"/>
    <n v="1485146622"/>
    <b v="1"/>
    <n v="1596"/>
    <b v="1"/>
    <s v="theater/plays"/>
    <n v="1.4723377"/>
    <n v="92.25"/>
    <x v="0"/>
    <x v="4"/>
    <x v="269"/>
    <d v="2017-02-22T04:43:42"/>
    <x v="1"/>
  </r>
  <r>
    <n v="270"/>
    <x v="270"/>
    <x v="269"/>
    <n v="2300"/>
    <n v="3510"/>
    <x v="0"/>
    <x v="0"/>
    <s v="USD"/>
    <n v="1306296000"/>
    <n v="1301950070"/>
    <b v="1"/>
    <n v="61"/>
    <b v="1"/>
    <s v="theater/plays"/>
    <n v="1.5260869565217392"/>
    <n v="57.54"/>
    <x v="0"/>
    <x v="4"/>
    <x v="270"/>
    <d v="2011-05-25T04:00:00"/>
    <x v="6"/>
  </r>
  <r>
    <n v="271"/>
    <x v="271"/>
    <x v="270"/>
    <n v="30000"/>
    <n v="31404"/>
    <x v="0"/>
    <x v="0"/>
    <s v="USD"/>
    <n v="1388649600"/>
    <n v="1386123861"/>
    <b v="1"/>
    <n v="287"/>
    <b v="1"/>
    <s v="theater/plays"/>
    <n v="1.0468"/>
    <n v="109.42"/>
    <x v="0"/>
    <x v="4"/>
    <x v="271"/>
    <d v="2014-01-02T08:00:00"/>
    <x v="4"/>
  </r>
  <r>
    <n v="272"/>
    <x v="272"/>
    <x v="271"/>
    <n v="3000"/>
    <n v="5323.01"/>
    <x v="0"/>
    <x v="0"/>
    <s v="USD"/>
    <n v="1272480540"/>
    <n v="1267220191"/>
    <b v="1"/>
    <n v="65"/>
    <b v="1"/>
    <s v="theater/plays"/>
    <n v="1.7743366666666667"/>
    <n v="81.89"/>
    <x v="0"/>
    <x v="4"/>
    <x v="272"/>
    <d v="2010-04-28T18:49:00"/>
    <x v="7"/>
  </r>
  <r>
    <n v="273"/>
    <x v="273"/>
    <x v="272"/>
    <n v="5000"/>
    <n v="5388.79"/>
    <x v="0"/>
    <x v="0"/>
    <s v="USD"/>
    <n v="1309694266"/>
    <n v="1307102266"/>
    <b v="1"/>
    <n v="118"/>
    <b v="1"/>
    <s v="theater/plays"/>
    <n v="1.077758"/>
    <n v="45.67"/>
    <x v="0"/>
    <x v="4"/>
    <x v="273"/>
    <d v="2011-07-03T11:57:46"/>
    <x v="6"/>
  </r>
  <r>
    <n v="274"/>
    <x v="274"/>
    <x v="273"/>
    <n v="4000"/>
    <n v="6240"/>
    <x v="0"/>
    <x v="0"/>
    <s v="USD"/>
    <n v="1333609140"/>
    <n v="1330638829"/>
    <b v="1"/>
    <n v="113"/>
    <b v="1"/>
    <s v="theater/plays"/>
    <n v="1.56"/>
    <n v="55.22"/>
    <x v="0"/>
    <x v="4"/>
    <x v="274"/>
    <d v="2012-04-05T06:59:00"/>
    <x v="5"/>
  </r>
  <r>
    <n v="275"/>
    <x v="275"/>
    <x v="274"/>
    <n v="20000"/>
    <n v="21679"/>
    <x v="0"/>
    <x v="0"/>
    <s v="USD"/>
    <n v="1352511966"/>
    <n v="1349916366"/>
    <b v="1"/>
    <n v="332"/>
    <b v="1"/>
    <s v="theater/plays"/>
    <n v="1.08395"/>
    <n v="65.3"/>
    <x v="0"/>
    <x v="4"/>
    <x v="275"/>
    <d v="2012-11-10T01:46:06"/>
    <x v="5"/>
  </r>
  <r>
    <n v="276"/>
    <x v="276"/>
    <x v="275"/>
    <n v="4000"/>
    <n v="5904"/>
    <x v="0"/>
    <x v="0"/>
    <s v="USD"/>
    <n v="1335574674"/>
    <n v="1330394274"/>
    <b v="1"/>
    <n v="62"/>
    <b v="1"/>
    <s v="theater/plays"/>
    <n v="1.476"/>
    <n v="95.23"/>
    <x v="0"/>
    <x v="4"/>
    <x v="276"/>
    <d v="2012-04-28T00:57:54"/>
    <x v="5"/>
  </r>
  <r>
    <n v="277"/>
    <x v="277"/>
    <x v="276"/>
    <n v="65000"/>
    <n v="71748"/>
    <x v="0"/>
    <x v="0"/>
    <s v="USD"/>
    <n v="1432416219"/>
    <n v="1429824219"/>
    <b v="1"/>
    <n v="951"/>
    <b v="1"/>
    <s v="theater/plays"/>
    <n v="1.1038153846153846"/>
    <n v="75.44"/>
    <x v="0"/>
    <x v="4"/>
    <x v="277"/>
    <d v="2015-05-23T21:23:39"/>
    <x v="0"/>
  </r>
  <r>
    <n v="278"/>
    <x v="278"/>
    <x v="277"/>
    <n v="27000"/>
    <n v="40594"/>
    <x v="0"/>
    <x v="0"/>
    <s v="USD"/>
    <n v="1350003539"/>
    <n v="1347411539"/>
    <b v="1"/>
    <n v="415"/>
    <b v="1"/>
    <s v="theater/plays"/>
    <n v="1.5034814814814814"/>
    <n v="97.82"/>
    <x v="0"/>
    <x v="4"/>
    <x v="278"/>
    <d v="2012-10-12T00:58:59"/>
    <x v="5"/>
  </r>
  <r>
    <n v="279"/>
    <x v="279"/>
    <x v="278"/>
    <n v="17000"/>
    <n v="26744.11"/>
    <x v="0"/>
    <x v="0"/>
    <s v="USD"/>
    <n v="1488160860"/>
    <n v="1485237096"/>
    <b v="1"/>
    <n v="305"/>
    <b v="1"/>
    <s v="theater/plays"/>
    <n v="1.5731829411764706"/>
    <n v="87.69"/>
    <x v="0"/>
    <x v="4"/>
    <x v="279"/>
    <d v="2017-02-27T02:01:00"/>
    <x v="1"/>
  </r>
  <r>
    <n v="280"/>
    <x v="280"/>
    <x v="279"/>
    <n v="75000"/>
    <n v="117108"/>
    <x v="0"/>
    <x v="0"/>
    <s v="USD"/>
    <n v="1401459035"/>
    <n v="1397571035"/>
    <b v="1"/>
    <n v="2139"/>
    <b v="1"/>
    <s v="theater/plays"/>
    <n v="1.5614399999999999"/>
    <n v="54.75"/>
    <x v="0"/>
    <x v="4"/>
    <x v="280"/>
    <d v="2014-05-30T14:10:35"/>
    <x v="3"/>
  </r>
  <r>
    <n v="281"/>
    <x v="281"/>
    <x v="280"/>
    <n v="5500"/>
    <n v="6632.32"/>
    <x v="0"/>
    <x v="0"/>
    <s v="USD"/>
    <n v="1249932360"/>
    <n v="1242532513"/>
    <b v="1"/>
    <n v="79"/>
    <b v="1"/>
    <s v="theater/plays"/>
    <n v="1.2058763636363636"/>
    <n v="83.95"/>
    <x v="0"/>
    <x v="4"/>
    <x v="281"/>
    <d v="2009-08-10T19:26:00"/>
    <x v="8"/>
  </r>
  <r>
    <n v="282"/>
    <x v="282"/>
    <x v="281"/>
    <n v="45000"/>
    <n v="45535"/>
    <x v="0"/>
    <x v="0"/>
    <s v="USD"/>
    <n v="1266876000"/>
    <n v="1263679492"/>
    <b v="1"/>
    <n v="179"/>
    <b v="1"/>
    <s v="theater/plays"/>
    <n v="1.0118888888888888"/>
    <n v="254.39"/>
    <x v="0"/>
    <x v="4"/>
    <x v="282"/>
    <d v="2010-02-22T22:00:00"/>
    <x v="7"/>
  </r>
  <r>
    <n v="283"/>
    <x v="283"/>
    <x v="282"/>
    <n v="18000"/>
    <n v="20569.05"/>
    <x v="0"/>
    <x v="0"/>
    <s v="USD"/>
    <n v="1306904340"/>
    <n v="1305219744"/>
    <b v="1"/>
    <n v="202"/>
    <b v="1"/>
    <s v="theater/plays"/>
    <n v="1.142725"/>
    <n v="101.83"/>
    <x v="0"/>
    <x v="4"/>
    <x v="283"/>
    <d v="2011-06-01T04:59:00"/>
    <x v="6"/>
  </r>
  <r>
    <n v="284"/>
    <x v="284"/>
    <x v="283"/>
    <n v="40000"/>
    <n v="41850.46"/>
    <x v="0"/>
    <x v="0"/>
    <s v="USD"/>
    <n v="1327167780"/>
    <n v="1325007780"/>
    <b v="1"/>
    <n v="760"/>
    <b v="1"/>
    <s v="theater/plays"/>
    <n v="1.0462615"/>
    <n v="55.07"/>
    <x v="0"/>
    <x v="4"/>
    <x v="284"/>
    <d v="2012-01-21T17:43:00"/>
    <x v="6"/>
  </r>
  <r>
    <n v="285"/>
    <x v="285"/>
    <x v="284"/>
    <n v="14000"/>
    <n v="32035.51"/>
    <x v="0"/>
    <x v="0"/>
    <s v="USD"/>
    <n v="1379614128"/>
    <n v="1377022128"/>
    <b v="1"/>
    <n v="563"/>
    <b v="1"/>
    <s v="theater/plays"/>
    <n v="2.2882507142857142"/>
    <n v="56.9"/>
    <x v="0"/>
    <x v="4"/>
    <x v="285"/>
    <d v="2013-09-19T18:08:48"/>
    <x v="4"/>
  </r>
  <r>
    <n v="286"/>
    <x v="286"/>
    <x v="285"/>
    <n v="15000"/>
    <n v="16373"/>
    <x v="0"/>
    <x v="0"/>
    <s v="USD"/>
    <n v="1364236524"/>
    <n v="1360352124"/>
    <b v="1"/>
    <n v="135"/>
    <b v="1"/>
    <s v="theater/musical"/>
    <n v="1.0915333333333332"/>
    <n v="121.28"/>
    <x v="0"/>
    <x v="4"/>
    <x v="286"/>
    <d v="2013-03-25T18:35:24"/>
    <x v="4"/>
  </r>
  <r>
    <n v="287"/>
    <x v="287"/>
    <x v="286"/>
    <n v="15000"/>
    <n v="26445"/>
    <x v="0"/>
    <x v="0"/>
    <s v="USD"/>
    <n v="1351828800"/>
    <n v="1349160018"/>
    <b v="1"/>
    <n v="290"/>
    <b v="1"/>
    <s v="theater/plays"/>
    <n v="1.7629999999999999"/>
    <n v="91.19"/>
    <x v="0"/>
    <x v="4"/>
    <x v="287"/>
    <d v="2012-11-02T04:00:00"/>
    <x v="5"/>
  </r>
  <r>
    <n v="288"/>
    <x v="288"/>
    <x v="287"/>
    <n v="50000"/>
    <n v="51605.31"/>
    <x v="0"/>
    <x v="0"/>
    <s v="USD"/>
    <n v="1340683393"/>
    <n v="1337659393"/>
    <b v="1"/>
    <n v="447"/>
    <b v="1"/>
    <s v="theater/musical"/>
    <n v="1.0321061999999999"/>
    <n v="115.45"/>
    <x v="0"/>
    <x v="4"/>
    <x v="288"/>
    <d v="2012-06-26T04:03:13"/>
    <x v="5"/>
  </r>
  <r>
    <n v="289"/>
    <x v="289"/>
    <x v="288"/>
    <n v="15000"/>
    <n v="15723"/>
    <x v="0"/>
    <x v="1"/>
    <s v="GBP"/>
    <n v="1383389834"/>
    <n v="1380797834"/>
    <b v="1"/>
    <n v="232"/>
    <b v="1"/>
    <s v="theater/plays"/>
    <n v="1.0482"/>
    <n v="67.77"/>
    <x v="0"/>
    <x v="4"/>
    <x v="289"/>
    <d v="2013-11-02T10:57:14"/>
    <x v="4"/>
  </r>
  <r>
    <n v="290"/>
    <x v="290"/>
    <x v="289"/>
    <n v="4500"/>
    <n v="4800.8"/>
    <x v="0"/>
    <x v="0"/>
    <s v="USD"/>
    <n v="1296633540"/>
    <n v="1292316697"/>
    <b v="1"/>
    <n v="168"/>
    <b v="1"/>
    <s v="theater/plays"/>
    <n v="1.0668444444444445"/>
    <n v="28.58"/>
    <x v="0"/>
    <x v="4"/>
    <x v="290"/>
    <d v="2011-02-02T07:59:00"/>
    <x v="7"/>
  </r>
  <r>
    <n v="291"/>
    <x v="291"/>
    <x v="290"/>
    <n v="5000"/>
    <n v="6001"/>
    <x v="0"/>
    <x v="0"/>
    <s v="USD"/>
    <n v="1367366460"/>
    <n v="1365791246"/>
    <b v="1"/>
    <n v="128"/>
    <b v="1"/>
    <s v="theater/plays"/>
    <n v="1.2001999999999999"/>
    <n v="46.88"/>
    <x v="0"/>
    <x v="4"/>
    <x v="291"/>
    <d v="2013-05-01T00:01:00"/>
    <x v="4"/>
  </r>
  <r>
    <n v="292"/>
    <x v="292"/>
    <x v="291"/>
    <n v="75000"/>
    <n v="76130.2"/>
    <x v="0"/>
    <x v="0"/>
    <s v="USD"/>
    <n v="1319860740"/>
    <n v="1317064599"/>
    <b v="1"/>
    <n v="493"/>
    <b v="1"/>
    <s v="theater/plays"/>
    <n v="1.0150693333333334"/>
    <n v="154.41999999999999"/>
    <x v="0"/>
    <x v="4"/>
    <x v="292"/>
    <d v="2011-10-29T03:59:00"/>
    <x v="6"/>
  </r>
  <r>
    <n v="293"/>
    <x v="293"/>
    <x v="292"/>
    <n v="26000"/>
    <n v="26360"/>
    <x v="0"/>
    <x v="0"/>
    <s v="USD"/>
    <n v="1398009714"/>
    <n v="1395417714"/>
    <b v="1"/>
    <n v="131"/>
    <b v="1"/>
    <s v="theater/plays"/>
    <n v="1.0138461538461538"/>
    <n v="201.22"/>
    <x v="0"/>
    <x v="4"/>
    <x v="293"/>
    <d v="2014-04-20T16:01:54"/>
    <x v="3"/>
  </r>
  <r>
    <n v="294"/>
    <x v="294"/>
    <x v="293"/>
    <n v="5000"/>
    <n v="5000"/>
    <x v="0"/>
    <x v="0"/>
    <s v="USD"/>
    <n v="1279555200"/>
    <n v="1276480894"/>
    <b v="1"/>
    <n v="50"/>
    <b v="1"/>
    <s v="theater/plays"/>
    <n v="1"/>
    <n v="100"/>
    <x v="0"/>
    <x v="4"/>
    <x v="294"/>
    <d v="2010-07-19T16:00:00"/>
    <x v="7"/>
  </r>
  <r>
    <n v="295"/>
    <x v="295"/>
    <x v="294"/>
    <n v="50000"/>
    <n v="66554.559999999998"/>
    <x v="0"/>
    <x v="0"/>
    <s v="USD"/>
    <n v="1383264000"/>
    <n v="1378080409"/>
    <b v="1"/>
    <n v="665"/>
    <b v="1"/>
    <s v="theater/plays"/>
    <n v="1.3310911999999999"/>
    <n v="100.08"/>
    <x v="0"/>
    <x v="4"/>
    <x v="295"/>
    <d v="2013-11-01T00:00:00"/>
    <x v="4"/>
  </r>
  <r>
    <n v="296"/>
    <x v="296"/>
    <x v="295"/>
    <n v="25000"/>
    <n v="29681.55"/>
    <x v="0"/>
    <x v="0"/>
    <s v="USD"/>
    <n v="1347017083"/>
    <n v="1344857083"/>
    <b v="1"/>
    <n v="129"/>
    <b v="1"/>
    <s v="theater/plays"/>
    <n v="1.187262"/>
    <n v="230.09"/>
    <x v="0"/>
    <x v="4"/>
    <x v="296"/>
    <d v="2012-09-07T11:24:43"/>
    <x v="5"/>
  </r>
  <r>
    <n v="297"/>
    <x v="297"/>
    <x v="296"/>
    <n v="20000"/>
    <n v="20128"/>
    <x v="0"/>
    <x v="0"/>
    <s v="USD"/>
    <n v="1430452740"/>
    <n v="1427390901"/>
    <b v="1"/>
    <n v="142"/>
    <b v="1"/>
    <s v="theater/plays"/>
    <n v="1.0064"/>
    <n v="141.75"/>
    <x v="0"/>
    <x v="4"/>
    <x v="297"/>
    <d v="2015-05-01T03:59:00"/>
    <x v="0"/>
  </r>
  <r>
    <n v="298"/>
    <x v="298"/>
    <x v="297"/>
    <n v="126000"/>
    <n v="137254.84"/>
    <x v="0"/>
    <x v="0"/>
    <s v="USD"/>
    <n v="1399669200"/>
    <n v="1394536048"/>
    <b v="1"/>
    <n v="2436"/>
    <b v="1"/>
    <s v="theater/plays"/>
    <n v="1.089324126984127"/>
    <n v="56.34"/>
    <x v="0"/>
    <x v="4"/>
    <x v="298"/>
    <d v="2014-05-09T21:00:00"/>
    <x v="3"/>
  </r>
  <r>
    <n v="299"/>
    <x v="299"/>
    <x v="298"/>
    <n v="10000"/>
    <n v="17895.25"/>
    <x v="0"/>
    <x v="0"/>
    <s v="USD"/>
    <n v="1289975060"/>
    <n v="1287379460"/>
    <b v="1"/>
    <n v="244"/>
    <b v="1"/>
    <s v="theater/plays"/>
    <n v="1.789525"/>
    <n v="73.34"/>
    <x v="0"/>
    <x v="4"/>
    <x v="299"/>
    <d v="2010-11-17T06:24:20"/>
    <x v="7"/>
  </r>
  <r>
    <n v="300"/>
    <x v="300"/>
    <x v="299"/>
    <n v="25000"/>
    <n v="25430.66"/>
    <x v="0"/>
    <x v="0"/>
    <s v="USD"/>
    <n v="1303686138"/>
    <n v="1301007738"/>
    <b v="1"/>
    <n v="298"/>
    <b v="1"/>
    <s v="theater/plays"/>
    <n v="1.0172264"/>
    <n v="85.34"/>
    <x v="0"/>
    <x v="4"/>
    <x v="300"/>
    <d v="2011-04-24T23:02:18"/>
    <x v="6"/>
  </r>
  <r>
    <n v="301"/>
    <x v="301"/>
    <x v="300"/>
    <n v="13000"/>
    <n v="15435.55"/>
    <x v="0"/>
    <x v="0"/>
    <s v="USD"/>
    <n v="1363711335"/>
    <n v="1360258935"/>
    <b v="1"/>
    <n v="251"/>
    <b v="1"/>
    <s v="theater/plays"/>
    <n v="1.1873499999999999"/>
    <n v="61.5"/>
    <x v="0"/>
    <x v="4"/>
    <x v="301"/>
    <d v="2013-03-19T16:42:15"/>
    <x v="4"/>
  </r>
  <r>
    <n v="302"/>
    <x v="302"/>
    <x v="301"/>
    <n v="10000"/>
    <n v="10046"/>
    <x v="0"/>
    <x v="0"/>
    <s v="USD"/>
    <n v="1330115638"/>
    <n v="1327523638"/>
    <b v="1"/>
    <n v="108"/>
    <b v="1"/>
    <s v="theater/plays"/>
    <n v="1.0045999999999999"/>
    <n v="93.02"/>
    <x v="0"/>
    <x v="4"/>
    <x v="302"/>
    <d v="2012-02-24T20:33:58"/>
    <x v="5"/>
  </r>
  <r>
    <n v="303"/>
    <x v="303"/>
    <x v="302"/>
    <n v="3000"/>
    <n v="4124"/>
    <x v="0"/>
    <x v="0"/>
    <s v="USD"/>
    <n v="1338601346"/>
    <n v="1336009346"/>
    <b v="1"/>
    <n v="82"/>
    <b v="1"/>
    <s v="theater/plays"/>
    <n v="1.3746666666666667"/>
    <n v="50.29"/>
    <x v="0"/>
    <x v="4"/>
    <x v="303"/>
    <d v="2012-06-02T01:42:26"/>
    <x v="5"/>
  </r>
  <r>
    <n v="304"/>
    <x v="304"/>
    <x v="303"/>
    <n v="3400"/>
    <n v="7876"/>
    <x v="0"/>
    <x v="0"/>
    <s v="USD"/>
    <n v="1346464800"/>
    <n v="1343096197"/>
    <b v="1"/>
    <n v="74"/>
    <b v="1"/>
    <s v="theater/plays"/>
    <n v="2.3164705882352941"/>
    <n v="106.43"/>
    <x v="0"/>
    <x v="4"/>
    <x v="304"/>
    <d v="2012-09-01T02:00:00"/>
    <x v="5"/>
  </r>
  <r>
    <n v="305"/>
    <x v="305"/>
    <x v="304"/>
    <n v="7500"/>
    <n v="9775"/>
    <x v="0"/>
    <x v="0"/>
    <s v="USD"/>
    <n v="1331392049"/>
    <n v="1328800049"/>
    <b v="1"/>
    <n v="189"/>
    <b v="1"/>
    <s v="theater/plays"/>
    <n v="1.3033333333333332"/>
    <n v="51.72"/>
    <x v="0"/>
    <x v="4"/>
    <x v="305"/>
    <d v="2012-03-10T15:07:29"/>
    <x v="5"/>
  </r>
  <r>
    <n v="306"/>
    <x v="306"/>
    <x v="305"/>
    <n v="1000"/>
    <n v="2929"/>
    <x v="0"/>
    <x v="0"/>
    <s v="USD"/>
    <n v="1363806333"/>
    <n v="1362081933"/>
    <b v="1"/>
    <n v="80"/>
    <b v="1"/>
    <s v="theater/plays"/>
    <n v="2.9289999999999998"/>
    <n v="36.61"/>
    <x v="0"/>
    <x v="4"/>
    <x v="306"/>
    <d v="2013-03-20T19:05:33"/>
    <x v="4"/>
  </r>
  <r>
    <n v="307"/>
    <x v="307"/>
    <x v="306"/>
    <n v="22000"/>
    <n v="24490"/>
    <x v="0"/>
    <x v="0"/>
    <s v="USD"/>
    <n v="1360276801"/>
    <n v="1357684801"/>
    <b v="1"/>
    <n v="576"/>
    <b v="1"/>
    <s v="theater/plays"/>
    <n v="1.1131818181818183"/>
    <n v="42.52"/>
    <x v="0"/>
    <x v="4"/>
    <x v="307"/>
    <d v="2013-02-07T22:40:01"/>
    <x v="4"/>
  </r>
  <r>
    <n v="308"/>
    <x v="308"/>
    <x v="307"/>
    <n v="12000"/>
    <n v="12668"/>
    <x v="0"/>
    <x v="0"/>
    <s v="USD"/>
    <n v="1299775210"/>
    <n v="1295887210"/>
    <b v="1"/>
    <n v="202"/>
    <b v="1"/>
    <s v="theater/plays"/>
    <n v="1.0556666666666668"/>
    <n v="62.71"/>
    <x v="0"/>
    <x v="4"/>
    <x v="308"/>
    <d v="2011-03-10T16:40:10"/>
    <x v="6"/>
  </r>
  <r>
    <n v="309"/>
    <x v="309"/>
    <x v="308"/>
    <n v="18000"/>
    <n v="21410"/>
    <x v="0"/>
    <x v="0"/>
    <s v="USD"/>
    <n v="1346695334"/>
    <n v="1344880934"/>
    <b v="1"/>
    <n v="238"/>
    <b v="1"/>
    <s v="theater/plays"/>
    <n v="1.1894444444444445"/>
    <n v="89.96"/>
    <x v="0"/>
    <x v="4"/>
    <x v="309"/>
    <d v="2012-09-03T18:02:14"/>
    <x v="5"/>
  </r>
  <r>
    <n v="310"/>
    <x v="310"/>
    <x v="309"/>
    <n v="1000"/>
    <n v="1041.29"/>
    <x v="0"/>
    <x v="0"/>
    <s v="USD"/>
    <n v="1319076000"/>
    <n v="1317788623"/>
    <b v="1"/>
    <n v="36"/>
    <b v="1"/>
    <s v="theater/plays"/>
    <n v="1.04129"/>
    <n v="28.92"/>
    <x v="0"/>
    <x v="4"/>
    <x v="310"/>
    <d v="2011-10-20T02:00:00"/>
    <x v="6"/>
  </r>
  <r>
    <n v="311"/>
    <x v="311"/>
    <x v="310"/>
    <n v="20000"/>
    <n v="20820.330000000002"/>
    <x v="0"/>
    <x v="0"/>
    <s v="USD"/>
    <n v="1325404740"/>
    <n v="1321852592"/>
    <b v="1"/>
    <n v="150"/>
    <b v="1"/>
    <s v="theater/musical"/>
    <n v="1.0410165"/>
    <n v="138.80000000000001"/>
    <x v="0"/>
    <x v="4"/>
    <x v="311"/>
    <d v="2012-01-01T07:59:00"/>
    <x v="6"/>
  </r>
  <r>
    <n v="312"/>
    <x v="312"/>
    <x v="311"/>
    <n v="8000"/>
    <n v="8950"/>
    <x v="0"/>
    <x v="0"/>
    <s v="USD"/>
    <n v="1365973432"/>
    <n v="1363381432"/>
    <b v="1"/>
    <n v="146"/>
    <b v="1"/>
    <s v="theater/plays"/>
    <n v="1.1187499999999999"/>
    <n v="61.3"/>
    <x v="0"/>
    <x v="4"/>
    <x v="312"/>
    <d v="2013-04-14T21:03:52"/>
    <x v="4"/>
  </r>
  <r>
    <n v="313"/>
    <x v="313"/>
    <x v="312"/>
    <n v="17000"/>
    <n v="17805"/>
    <x v="0"/>
    <x v="0"/>
    <s v="USD"/>
    <n v="1281542340"/>
    <n v="1277702894"/>
    <b v="1"/>
    <n v="222"/>
    <b v="1"/>
    <s v="theater/plays"/>
    <n v="1.0473529411764706"/>
    <n v="80.2"/>
    <x v="0"/>
    <x v="4"/>
    <x v="313"/>
    <d v="2010-08-11T15:59:00"/>
    <x v="7"/>
  </r>
  <r>
    <n v="314"/>
    <x v="314"/>
    <x v="313"/>
    <n v="1000"/>
    <n v="3851.5"/>
    <x v="0"/>
    <x v="0"/>
    <s v="USD"/>
    <n v="1362167988"/>
    <n v="1359575988"/>
    <b v="1"/>
    <n v="120"/>
    <b v="1"/>
    <s v="theater/plays"/>
    <n v="3.8515000000000001"/>
    <n v="32.1"/>
    <x v="0"/>
    <x v="4"/>
    <x v="314"/>
    <d v="2013-03-01T19:59:48"/>
    <x v="4"/>
  </r>
  <r>
    <n v="315"/>
    <x v="315"/>
    <x v="314"/>
    <n v="25000"/>
    <n v="25312"/>
    <x v="0"/>
    <x v="0"/>
    <s v="USD"/>
    <n v="1345660334"/>
    <n v="1343068334"/>
    <b v="1"/>
    <n v="126"/>
    <b v="1"/>
    <s v="theater/plays"/>
    <n v="1.01248"/>
    <n v="200.89"/>
    <x v="0"/>
    <x v="4"/>
    <x v="315"/>
    <d v="2012-08-22T18:32:14"/>
    <x v="5"/>
  </r>
  <r>
    <n v="316"/>
    <x v="316"/>
    <x v="315"/>
    <n v="15000"/>
    <n v="17066"/>
    <x v="0"/>
    <x v="5"/>
    <s v="CAD"/>
    <n v="1418273940"/>
    <n v="1415398197"/>
    <b v="1"/>
    <n v="158"/>
    <b v="1"/>
    <s v="theater/plays"/>
    <n v="1.1377333333333333"/>
    <n v="108.01"/>
    <x v="0"/>
    <x v="4"/>
    <x v="316"/>
    <d v="2014-12-11T04:59:00"/>
    <x v="3"/>
  </r>
  <r>
    <n v="317"/>
    <x v="317"/>
    <x v="316"/>
    <n v="30000"/>
    <n v="30241"/>
    <x v="0"/>
    <x v="0"/>
    <s v="USD"/>
    <n v="1386778483"/>
    <n v="1384186483"/>
    <b v="1"/>
    <n v="316"/>
    <b v="1"/>
    <s v="theater/plays"/>
    <n v="1.0080333333333333"/>
    <n v="95.7"/>
    <x v="0"/>
    <x v="4"/>
    <x v="317"/>
    <d v="2013-12-11T16:14:43"/>
    <x v="4"/>
  </r>
  <r>
    <n v="318"/>
    <x v="318"/>
    <x v="317"/>
    <n v="5000"/>
    <n v="14166"/>
    <x v="0"/>
    <x v="0"/>
    <s v="USD"/>
    <n v="1364342151"/>
    <n v="1361753751"/>
    <b v="1"/>
    <n v="284"/>
    <b v="1"/>
    <s v="theater/plays"/>
    <n v="2.8332000000000002"/>
    <n v="49.88"/>
    <x v="0"/>
    <x v="4"/>
    <x v="318"/>
    <d v="2013-03-26T23:55:51"/>
    <x v="4"/>
  </r>
  <r>
    <n v="319"/>
    <x v="319"/>
    <x v="318"/>
    <n v="5000"/>
    <n v="5634"/>
    <x v="0"/>
    <x v="0"/>
    <s v="USD"/>
    <n v="1265097540"/>
    <n v="1257538029"/>
    <b v="1"/>
    <n v="51"/>
    <b v="1"/>
    <s v="theater/musical"/>
    <n v="1.1268"/>
    <n v="110.47"/>
    <x v="0"/>
    <x v="4"/>
    <x v="319"/>
    <d v="2010-02-02T07:59:00"/>
    <x v="8"/>
  </r>
  <r>
    <n v="320"/>
    <x v="320"/>
    <x v="319"/>
    <n v="20000"/>
    <n v="21316"/>
    <x v="0"/>
    <x v="1"/>
    <s v="GBP"/>
    <n v="1450825200"/>
    <n v="1448284433"/>
    <b v="1"/>
    <n v="158"/>
    <b v="1"/>
    <s v="theater/musical"/>
    <n v="1.0658000000000001"/>
    <n v="134.91"/>
    <x v="0"/>
    <x v="4"/>
    <x v="320"/>
    <d v="2015-12-22T23:00:00"/>
    <x v="0"/>
  </r>
  <r>
    <n v="321"/>
    <x v="321"/>
    <x v="320"/>
    <n v="35000"/>
    <n v="35932"/>
    <x v="0"/>
    <x v="12"/>
    <s v="EUR"/>
    <n v="1478605386"/>
    <n v="1475577786"/>
    <b v="1"/>
    <n v="337"/>
    <b v="1"/>
    <s v="theater/plays"/>
    <n v="1.0266285714285714"/>
    <n v="106.62"/>
    <x v="0"/>
    <x v="4"/>
    <x v="321"/>
    <d v="2016-11-08T11:43:06"/>
    <x v="2"/>
  </r>
  <r>
    <n v="322"/>
    <x v="322"/>
    <x v="321"/>
    <n v="25000"/>
    <n v="26978"/>
    <x v="0"/>
    <x v="0"/>
    <s v="USD"/>
    <n v="1463146848"/>
    <n v="1460554848"/>
    <b v="1"/>
    <n v="186"/>
    <b v="1"/>
    <s v="theater/plays"/>
    <n v="1.0791200000000001"/>
    <n v="145.04"/>
    <x v="0"/>
    <x v="4"/>
    <x v="322"/>
    <d v="2016-05-13T13:40:48"/>
    <x v="2"/>
  </r>
  <r>
    <n v="323"/>
    <x v="323"/>
    <x v="322"/>
    <n v="5400"/>
    <n v="6646"/>
    <x v="0"/>
    <x v="0"/>
    <s v="USD"/>
    <n v="1482307140"/>
    <n v="1479886966"/>
    <b v="1"/>
    <n v="58"/>
    <b v="1"/>
    <s v="theater/musical"/>
    <n v="1.2307407407407407"/>
    <n v="114.59"/>
    <x v="0"/>
    <x v="4"/>
    <x v="323"/>
    <d v="2016-12-21T07:59:00"/>
    <x v="2"/>
  </r>
  <r>
    <n v="324"/>
    <x v="324"/>
    <x v="323"/>
    <n v="8500"/>
    <n v="8636"/>
    <x v="0"/>
    <x v="0"/>
    <s v="USD"/>
    <n v="1438441308"/>
    <n v="1435590108"/>
    <b v="1"/>
    <n v="82"/>
    <b v="1"/>
    <s v="theater/plays"/>
    <n v="1.016"/>
    <n v="105.32"/>
    <x v="0"/>
    <x v="4"/>
    <x v="324"/>
    <d v="2015-08-01T15:01:48"/>
    <x v="0"/>
  </r>
  <r>
    <n v="325"/>
    <x v="325"/>
    <x v="324"/>
    <n v="50000"/>
    <n v="52198"/>
    <x v="0"/>
    <x v="0"/>
    <s v="USD"/>
    <n v="1482208233"/>
    <n v="1479184233"/>
    <b v="1"/>
    <n v="736"/>
    <b v="1"/>
    <s v="theater/plays"/>
    <n v="1.04396"/>
    <n v="70.92"/>
    <x v="0"/>
    <x v="4"/>
    <x v="325"/>
    <d v="2016-12-20T04:30:33"/>
    <x v="2"/>
  </r>
  <r>
    <n v="326"/>
    <x v="326"/>
    <x v="325"/>
    <n v="150000"/>
    <n v="169394.6"/>
    <x v="0"/>
    <x v="0"/>
    <s v="USD"/>
    <n v="1489532220"/>
    <n v="1486625606"/>
    <b v="1"/>
    <n v="1151"/>
    <b v="1"/>
    <s v="theater/plays"/>
    <n v="1.1292973333333334"/>
    <n v="147.16999999999999"/>
    <x v="0"/>
    <x v="4"/>
    <x v="326"/>
    <d v="2017-03-14T22:57:00"/>
    <x v="1"/>
  </r>
  <r>
    <n v="327"/>
    <x v="327"/>
    <x v="326"/>
    <n v="4000"/>
    <n v="5456"/>
    <x v="0"/>
    <x v="0"/>
    <s v="USD"/>
    <n v="1427011200"/>
    <n v="1424669929"/>
    <b v="1"/>
    <n v="34"/>
    <b v="1"/>
    <s v="theater/plays"/>
    <n v="1.3640000000000001"/>
    <n v="160.47"/>
    <x v="0"/>
    <x v="4"/>
    <x v="327"/>
    <d v="2015-03-22T08:00:00"/>
    <x v="0"/>
  </r>
  <r>
    <n v="328"/>
    <x v="328"/>
    <x v="327"/>
    <n v="75000"/>
    <n v="77710.8"/>
    <x v="0"/>
    <x v="0"/>
    <s v="USD"/>
    <n v="1446350400"/>
    <n v="1443739388"/>
    <b v="1"/>
    <n v="498"/>
    <b v="1"/>
    <s v="theater/plays"/>
    <n v="1.036144"/>
    <n v="156.05000000000001"/>
    <x v="0"/>
    <x v="4"/>
    <x v="328"/>
    <d v="2015-11-01T04:00:00"/>
    <x v="0"/>
  </r>
  <r>
    <n v="329"/>
    <x v="329"/>
    <x v="328"/>
    <n v="10000"/>
    <n v="10550"/>
    <x v="0"/>
    <x v="0"/>
    <s v="USD"/>
    <n v="1446868800"/>
    <n v="1444821127"/>
    <b v="1"/>
    <n v="167"/>
    <b v="1"/>
    <s v="theater/plays"/>
    <n v="1.0549999999999999"/>
    <n v="63.17"/>
    <x v="0"/>
    <x v="4"/>
    <x v="329"/>
    <d v="2015-11-07T04:00:00"/>
    <x v="0"/>
  </r>
  <r>
    <n v="330"/>
    <x v="330"/>
    <x v="329"/>
    <n v="35000"/>
    <n v="35640"/>
    <x v="0"/>
    <x v="0"/>
    <s v="USD"/>
    <n v="1368763140"/>
    <n v="1366028563"/>
    <b v="1"/>
    <n v="340"/>
    <b v="1"/>
    <s v="theater/plays"/>
    <n v="1.0182857142857142"/>
    <n v="104.82"/>
    <x v="0"/>
    <x v="4"/>
    <x v="330"/>
    <d v="2013-05-17T03:59:00"/>
    <x v="4"/>
  </r>
  <r>
    <n v="331"/>
    <x v="331"/>
    <x v="330"/>
    <n v="40000"/>
    <n v="42642"/>
    <x v="0"/>
    <x v="0"/>
    <s v="USD"/>
    <n v="1466171834"/>
    <n v="1463493434"/>
    <b v="1"/>
    <n v="438"/>
    <b v="1"/>
    <s v="theater/plays"/>
    <n v="1.0660499999999999"/>
    <n v="97.36"/>
    <x v="0"/>
    <x v="4"/>
    <x v="331"/>
    <d v="2016-06-17T13:57:14"/>
    <x v="2"/>
  </r>
  <r>
    <n v="332"/>
    <x v="332"/>
    <x v="331"/>
    <n v="100000"/>
    <n v="113015"/>
    <x v="0"/>
    <x v="0"/>
    <s v="USD"/>
    <n v="1446019200"/>
    <n v="1442420377"/>
    <b v="1"/>
    <n v="555"/>
    <b v="1"/>
    <s v="theater/plays"/>
    <n v="1.13015"/>
    <n v="203.63"/>
    <x v="0"/>
    <x v="4"/>
    <x v="332"/>
    <d v="2015-10-28T08:00:00"/>
    <x v="0"/>
  </r>
  <r>
    <n v="333"/>
    <x v="333"/>
    <x v="332"/>
    <n v="40000"/>
    <n v="50091"/>
    <x v="0"/>
    <x v="0"/>
    <s v="USD"/>
    <n v="1460038591"/>
    <n v="1457450191"/>
    <b v="1"/>
    <n v="266"/>
    <b v="1"/>
    <s v="theater/plays"/>
    <n v="1.252275"/>
    <n v="188.31"/>
    <x v="0"/>
    <x v="4"/>
    <x v="333"/>
    <d v="2016-04-07T14:16:31"/>
    <x v="2"/>
  </r>
  <r>
    <n v="334"/>
    <x v="334"/>
    <x v="333"/>
    <n v="10000"/>
    <n v="10119"/>
    <x v="0"/>
    <x v="0"/>
    <s v="USD"/>
    <n v="1431716400"/>
    <n v="1428423757"/>
    <b v="1"/>
    <n v="69"/>
    <b v="1"/>
    <s v="theater/plays"/>
    <n v="1.0119"/>
    <n v="146.65"/>
    <x v="0"/>
    <x v="4"/>
    <x v="334"/>
    <d v="2015-05-15T19:00:00"/>
    <x v="0"/>
  </r>
  <r>
    <n v="335"/>
    <x v="335"/>
    <x v="334"/>
    <n v="8500"/>
    <n v="8735"/>
    <x v="0"/>
    <x v="0"/>
    <s v="USD"/>
    <n v="1431122400"/>
    <n v="1428428515"/>
    <b v="1"/>
    <n v="80"/>
    <b v="1"/>
    <s v="theater/plays"/>
    <n v="1.0276470588235294"/>
    <n v="109.19"/>
    <x v="0"/>
    <x v="4"/>
    <x v="335"/>
    <d v="2015-05-08T22:00:00"/>
    <x v="0"/>
  </r>
  <r>
    <n v="336"/>
    <x v="336"/>
    <x v="335"/>
    <n v="25000"/>
    <n v="29209.78"/>
    <x v="0"/>
    <x v="0"/>
    <s v="USD"/>
    <n v="1447427918"/>
    <n v="1444832318"/>
    <b v="1"/>
    <n v="493"/>
    <b v="1"/>
    <s v="theater/plays"/>
    <n v="1.1683911999999999"/>
    <n v="59.25"/>
    <x v="0"/>
    <x v="4"/>
    <x v="336"/>
    <d v="2015-11-13T15:18:38"/>
    <x v="0"/>
  </r>
  <r>
    <n v="337"/>
    <x v="337"/>
    <x v="336"/>
    <n v="3000"/>
    <n v="3035.05"/>
    <x v="0"/>
    <x v="0"/>
    <s v="USD"/>
    <n v="1426298708"/>
    <n v="1423710308"/>
    <b v="1"/>
    <n v="31"/>
    <b v="1"/>
    <s v="theater/plays"/>
    <n v="1.0116833333333335"/>
    <n v="97.9"/>
    <x v="0"/>
    <x v="4"/>
    <x v="337"/>
    <d v="2015-03-14T02:05:08"/>
    <x v="0"/>
  </r>
  <r>
    <n v="338"/>
    <x v="338"/>
    <x v="337"/>
    <n v="15000"/>
    <n v="16520.04"/>
    <x v="0"/>
    <x v="0"/>
    <s v="USD"/>
    <n v="1472864400"/>
    <n v="1468001290"/>
    <b v="1"/>
    <n v="236"/>
    <b v="1"/>
    <s v="theater/plays"/>
    <n v="1.1013360000000001"/>
    <n v="70"/>
    <x v="0"/>
    <x v="4"/>
    <x v="338"/>
    <d v="2016-09-03T01:00:00"/>
    <x v="2"/>
  </r>
  <r>
    <n v="339"/>
    <x v="339"/>
    <x v="338"/>
    <n v="6000"/>
    <n v="6485"/>
    <x v="0"/>
    <x v="0"/>
    <s v="USD"/>
    <n v="1430331268"/>
    <n v="1427739268"/>
    <b v="1"/>
    <n v="89"/>
    <b v="1"/>
    <s v="theater/plays"/>
    <n v="1.0808333333333333"/>
    <n v="72.87"/>
    <x v="0"/>
    <x v="4"/>
    <x v="339"/>
    <d v="2015-04-29T18:14:28"/>
    <x v="0"/>
  </r>
  <r>
    <n v="340"/>
    <x v="340"/>
    <x v="339"/>
    <n v="35000"/>
    <n v="43758"/>
    <x v="0"/>
    <x v="0"/>
    <s v="USD"/>
    <n v="1489006800"/>
    <n v="1486397007"/>
    <b v="1"/>
    <n v="299"/>
    <b v="1"/>
    <s v="theater/plays"/>
    <n v="1.2502285714285715"/>
    <n v="146.35"/>
    <x v="0"/>
    <x v="4"/>
    <x v="340"/>
    <d v="2017-03-08T21:00:00"/>
    <x v="1"/>
  </r>
  <r>
    <n v="341"/>
    <x v="341"/>
    <x v="340"/>
    <n v="3500"/>
    <n v="3735"/>
    <x v="0"/>
    <x v="0"/>
    <s v="USD"/>
    <n v="1412135940"/>
    <n v="1410555998"/>
    <b v="1"/>
    <n v="55"/>
    <b v="1"/>
    <s v="theater/plays"/>
    <n v="1.0671428571428572"/>
    <n v="67.91"/>
    <x v="0"/>
    <x v="4"/>
    <x v="341"/>
    <d v="2014-10-01T03:59:00"/>
    <x v="3"/>
  </r>
  <r>
    <n v="342"/>
    <x v="342"/>
    <x v="341"/>
    <n v="55000"/>
    <n v="55201.52"/>
    <x v="0"/>
    <x v="0"/>
    <s v="USD"/>
    <n v="1461955465"/>
    <n v="1459363465"/>
    <b v="1"/>
    <n v="325"/>
    <b v="1"/>
    <s v="theater/plays"/>
    <n v="1.0036639999999999"/>
    <n v="169.85"/>
    <x v="0"/>
    <x v="4"/>
    <x v="342"/>
    <d v="2016-04-29T18:44:25"/>
    <x v="2"/>
  </r>
  <r>
    <n v="343"/>
    <x v="343"/>
    <x v="342"/>
    <n v="30000"/>
    <n v="30608.59"/>
    <x v="0"/>
    <x v="0"/>
    <s v="USD"/>
    <n v="1415934000"/>
    <n v="1413308545"/>
    <b v="1"/>
    <n v="524"/>
    <b v="1"/>
    <s v="theater/plays"/>
    <n v="1.0202863333333334"/>
    <n v="58.41"/>
    <x v="0"/>
    <x v="4"/>
    <x v="343"/>
    <d v="2014-11-14T03:00:00"/>
    <x v="3"/>
  </r>
  <r>
    <n v="344"/>
    <x v="344"/>
    <x v="343"/>
    <n v="33500"/>
    <n v="34198"/>
    <x v="0"/>
    <x v="0"/>
    <s v="USD"/>
    <n v="1433125200"/>
    <n v="1429312694"/>
    <b v="1"/>
    <n v="285"/>
    <b v="1"/>
    <s v="theater/musical"/>
    <n v="1.0208358208955224"/>
    <n v="119.99"/>
    <x v="0"/>
    <x v="4"/>
    <x v="344"/>
    <d v="2015-06-01T02:20:00"/>
    <x v="0"/>
  </r>
  <r>
    <n v="345"/>
    <x v="345"/>
    <x v="344"/>
    <n v="14500"/>
    <n v="17875"/>
    <x v="0"/>
    <x v="0"/>
    <s v="USD"/>
    <n v="1432161590"/>
    <n v="1429569590"/>
    <b v="1"/>
    <n v="179"/>
    <b v="1"/>
    <s v="theater/plays"/>
    <n v="1.2327586206896552"/>
    <n v="99.86"/>
    <x v="0"/>
    <x v="4"/>
    <x v="345"/>
    <d v="2015-05-20T22:39:50"/>
    <x v="0"/>
  </r>
  <r>
    <n v="346"/>
    <x v="346"/>
    <x v="345"/>
    <n v="10000"/>
    <n v="17028.88"/>
    <x v="0"/>
    <x v="0"/>
    <s v="USD"/>
    <n v="1444824021"/>
    <n v="1442232021"/>
    <b v="1"/>
    <n v="188"/>
    <b v="1"/>
    <s v="theater/plays"/>
    <n v="1.7028880000000002"/>
    <n v="90.58"/>
    <x v="0"/>
    <x v="4"/>
    <x v="346"/>
    <d v="2015-10-14T12:00:21"/>
    <x v="0"/>
  </r>
  <r>
    <n v="347"/>
    <x v="347"/>
    <x v="346"/>
    <n v="40000"/>
    <n v="44636.2"/>
    <x v="0"/>
    <x v="0"/>
    <s v="USD"/>
    <n v="1447505609"/>
    <n v="1444910009"/>
    <b v="1"/>
    <n v="379"/>
    <b v="1"/>
    <s v="theater/musical"/>
    <n v="1.1159049999999999"/>
    <n v="117.77"/>
    <x v="0"/>
    <x v="4"/>
    <x v="347"/>
    <d v="2015-11-14T12:53:29"/>
    <x v="0"/>
  </r>
  <r>
    <n v="348"/>
    <x v="348"/>
    <x v="347"/>
    <n v="10000"/>
    <n v="10300"/>
    <x v="0"/>
    <x v="0"/>
    <s v="USD"/>
    <n v="1440165916"/>
    <n v="1437573916"/>
    <b v="1"/>
    <n v="119"/>
    <b v="1"/>
    <s v="theater/plays"/>
    <n v="1.03"/>
    <n v="86.55"/>
    <x v="0"/>
    <x v="4"/>
    <x v="348"/>
    <d v="2015-08-21T14:05:16"/>
    <x v="0"/>
  </r>
  <r>
    <n v="349"/>
    <x v="349"/>
    <x v="348"/>
    <n v="11260"/>
    <n v="12007.18"/>
    <x v="0"/>
    <x v="0"/>
    <s v="USD"/>
    <n v="1487937508"/>
    <n v="1485345508"/>
    <b v="1"/>
    <n v="167"/>
    <b v="1"/>
    <s v="theater/plays"/>
    <n v="1.0663570159857905"/>
    <n v="71.900000000000006"/>
    <x v="0"/>
    <x v="4"/>
    <x v="349"/>
    <d v="2017-02-24T11:58:28"/>
    <x v="1"/>
  </r>
  <r>
    <n v="350"/>
    <x v="350"/>
    <x v="349"/>
    <n v="25000"/>
    <n v="28690"/>
    <x v="0"/>
    <x v="0"/>
    <s v="USD"/>
    <n v="1473566340"/>
    <n v="1470274509"/>
    <b v="1"/>
    <n v="221"/>
    <b v="1"/>
    <s v="theater/musical"/>
    <n v="1.1476"/>
    <n v="129.82"/>
    <x v="0"/>
    <x v="4"/>
    <x v="350"/>
    <d v="2016-09-11T03:59:00"/>
    <x v="2"/>
  </r>
  <r>
    <n v="351"/>
    <x v="351"/>
    <x v="350"/>
    <n v="34000"/>
    <n v="43296"/>
    <x v="0"/>
    <x v="3"/>
    <s v="EUR"/>
    <n v="1460066954"/>
    <n v="1456614554"/>
    <b v="1"/>
    <n v="964"/>
    <b v="1"/>
    <s v="theater/plays"/>
    <n v="1.2734117647058822"/>
    <n v="44.91"/>
    <x v="0"/>
    <x v="4"/>
    <x v="351"/>
    <d v="2016-04-07T22:09:14"/>
    <x v="2"/>
  </r>
  <r>
    <n v="352"/>
    <x v="352"/>
    <x v="351"/>
    <n v="10000"/>
    <n v="11656"/>
    <x v="0"/>
    <x v="0"/>
    <s v="USD"/>
    <n v="1412740868"/>
    <n v="1410148868"/>
    <b v="1"/>
    <n v="286"/>
    <b v="1"/>
    <s v="theater/plays"/>
    <n v="1.1656"/>
    <n v="40.76"/>
    <x v="0"/>
    <x v="4"/>
    <x v="352"/>
    <d v="2014-10-08T04:01:08"/>
    <x v="3"/>
  </r>
  <r>
    <n v="353"/>
    <x v="353"/>
    <x v="352"/>
    <n v="58425"/>
    <n v="63460.18"/>
    <x v="0"/>
    <x v="0"/>
    <s v="USD"/>
    <n v="1447963219"/>
    <n v="1445367619"/>
    <b v="1"/>
    <n v="613"/>
    <b v="1"/>
    <s v="theater/plays"/>
    <n v="1.0861819426615318"/>
    <n v="103.52"/>
    <x v="0"/>
    <x v="4"/>
    <x v="353"/>
    <d v="2015-11-19T20:00:19"/>
    <x v="0"/>
  </r>
  <r>
    <n v="354"/>
    <x v="354"/>
    <x v="353"/>
    <n v="3500"/>
    <n v="3638"/>
    <x v="0"/>
    <x v="0"/>
    <s v="USD"/>
    <n v="1460141521"/>
    <n v="1457553121"/>
    <b v="1"/>
    <n v="29"/>
    <b v="1"/>
    <s v="theater/musical"/>
    <n v="1.0394285714285714"/>
    <n v="125.45"/>
    <x v="0"/>
    <x v="4"/>
    <x v="354"/>
    <d v="2016-04-08T18:52:01"/>
    <x v="2"/>
  </r>
  <r>
    <n v="355"/>
    <x v="355"/>
    <x v="354"/>
    <n v="35000"/>
    <n v="40690"/>
    <x v="0"/>
    <x v="0"/>
    <s v="USD"/>
    <n v="1417420994"/>
    <n v="1414738994"/>
    <b v="1"/>
    <n v="165"/>
    <b v="1"/>
    <s v="theater/plays"/>
    <n v="1.1625714285714286"/>
    <n v="246.61"/>
    <x v="0"/>
    <x v="4"/>
    <x v="355"/>
    <d v="2014-12-01T08:03:14"/>
    <x v="3"/>
  </r>
  <r>
    <n v="356"/>
    <x v="356"/>
    <x v="355"/>
    <n v="7500"/>
    <n v="7701.93"/>
    <x v="0"/>
    <x v="0"/>
    <s v="USD"/>
    <n v="1458152193"/>
    <n v="1455563793"/>
    <b v="1"/>
    <n v="97"/>
    <b v="1"/>
    <s v="theater/plays"/>
    <n v="1.0269239999999999"/>
    <n v="79.400000000000006"/>
    <x v="0"/>
    <x v="4"/>
    <x v="356"/>
    <d v="2016-03-16T18:16:33"/>
    <x v="2"/>
  </r>
  <r>
    <n v="357"/>
    <x v="357"/>
    <x v="356"/>
    <n v="15000"/>
    <n v="26100"/>
    <x v="0"/>
    <x v="0"/>
    <s v="USD"/>
    <n v="1429852797"/>
    <n v="1426396797"/>
    <b v="1"/>
    <n v="303"/>
    <b v="1"/>
    <s v="theater/plays"/>
    <n v="1.74"/>
    <n v="86.14"/>
    <x v="0"/>
    <x v="4"/>
    <x v="357"/>
    <d v="2015-04-24T05:19:57"/>
    <x v="0"/>
  </r>
  <r>
    <n v="358"/>
    <x v="358"/>
    <x v="357"/>
    <n v="50000"/>
    <n v="51544"/>
    <x v="0"/>
    <x v="0"/>
    <s v="USD"/>
    <n v="1466002800"/>
    <n v="1463517521"/>
    <b v="1"/>
    <n v="267"/>
    <b v="1"/>
    <s v="theater/plays"/>
    <n v="1.03088"/>
    <n v="193.05"/>
    <x v="0"/>
    <x v="4"/>
    <x v="358"/>
    <d v="2016-06-15T15:00:00"/>
    <x v="2"/>
  </r>
  <r>
    <n v="359"/>
    <x v="359"/>
    <x v="358"/>
    <n v="24200"/>
    <n v="25375"/>
    <x v="0"/>
    <x v="0"/>
    <s v="USD"/>
    <n v="1415941920"/>
    <n v="1414028490"/>
    <b v="1"/>
    <n v="302"/>
    <b v="1"/>
    <s v="theater/plays"/>
    <n v="1.0485537190082646"/>
    <n v="84.02"/>
    <x v="0"/>
    <x v="4"/>
    <x v="359"/>
    <d v="2014-11-14T05:12:00"/>
    <x v="3"/>
  </r>
  <r>
    <n v="360"/>
    <x v="360"/>
    <x v="359"/>
    <n v="12000"/>
    <n v="12165"/>
    <x v="0"/>
    <x v="0"/>
    <s v="USD"/>
    <n v="1437621060"/>
    <n v="1433799180"/>
    <b v="0"/>
    <n v="87"/>
    <b v="1"/>
    <s v="theater/musical"/>
    <n v="1.0137499999999999"/>
    <n v="139.83000000000001"/>
    <x v="0"/>
    <x v="4"/>
    <x v="360"/>
    <d v="2015-07-23T03:11:00"/>
    <x v="0"/>
  </r>
  <r>
    <n v="361"/>
    <x v="361"/>
    <x v="360"/>
    <n v="35000"/>
    <n v="38876.949999999997"/>
    <x v="0"/>
    <x v="0"/>
    <s v="USD"/>
    <n v="1416704506"/>
    <n v="1414108906"/>
    <b v="0"/>
    <n v="354"/>
    <b v="1"/>
    <s v="theater/plays"/>
    <n v="1.1107699999999998"/>
    <n v="109.82"/>
    <x v="0"/>
    <x v="4"/>
    <x v="361"/>
    <d v="2014-11-23T01:01:46"/>
    <x v="3"/>
  </r>
  <r>
    <n v="362"/>
    <x v="362"/>
    <x v="361"/>
    <n v="9665"/>
    <n v="12000"/>
    <x v="0"/>
    <x v="0"/>
    <s v="USD"/>
    <n v="1407456000"/>
    <n v="1405573391"/>
    <b v="0"/>
    <n v="86"/>
    <b v="1"/>
    <s v="theater/musical"/>
    <n v="1.2415933781686497"/>
    <n v="139.53"/>
    <x v="0"/>
    <x v="4"/>
    <x v="362"/>
    <d v="2014-08-08T00:00:00"/>
    <x v="3"/>
  </r>
  <r>
    <n v="363"/>
    <x v="363"/>
    <x v="362"/>
    <n v="8925"/>
    <n v="9044"/>
    <x v="0"/>
    <x v="0"/>
    <s v="USD"/>
    <n v="1272828120"/>
    <n v="1268934736"/>
    <b v="0"/>
    <n v="26"/>
    <b v="1"/>
    <s v="theater/plays"/>
    <n v="1.0133333333333334"/>
    <n v="347.85"/>
    <x v="0"/>
    <x v="4"/>
    <x v="363"/>
    <d v="2010-05-02T19:22:00"/>
    <x v="7"/>
  </r>
  <r>
    <n v="364"/>
    <x v="364"/>
    <x v="363"/>
    <n v="7000"/>
    <n v="7711.3"/>
    <x v="0"/>
    <x v="0"/>
    <s v="USD"/>
    <n v="1403323140"/>
    <n v="1400704672"/>
    <b v="0"/>
    <n v="113"/>
    <b v="1"/>
    <s v="theater/plays"/>
    <n v="1.1016142857142857"/>
    <n v="68.239999999999995"/>
    <x v="0"/>
    <x v="4"/>
    <x v="364"/>
    <d v="2014-06-21T03:59:00"/>
    <x v="3"/>
  </r>
  <r>
    <n v="365"/>
    <x v="365"/>
    <x v="364"/>
    <n v="15000"/>
    <n v="15596"/>
    <x v="0"/>
    <x v="1"/>
    <s v="GBP"/>
    <n v="1393597999"/>
    <n v="1391005999"/>
    <b v="0"/>
    <n v="65"/>
    <b v="1"/>
    <s v="theater/plays"/>
    <n v="1.0397333333333334"/>
    <n v="239.94"/>
    <x v="0"/>
    <x v="4"/>
    <x v="365"/>
    <d v="2014-02-28T14:33:19"/>
    <x v="3"/>
  </r>
  <r>
    <n v="366"/>
    <x v="366"/>
    <x v="365"/>
    <n v="38000"/>
    <n v="38500"/>
    <x v="0"/>
    <x v="0"/>
    <s v="USD"/>
    <n v="1337540518"/>
    <n v="1334948518"/>
    <b v="0"/>
    <n v="134"/>
    <b v="1"/>
    <s v="theater/plays"/>
    <n v="1.013157894736842"/>
    <n v="287.31"/>
    <x v="0"/>
    <x v="4"/>
    <x v="366"/>
    <d v="2012-05-20T19:01:58"/>
    <x v="5"/>
  </r>
  <r>
    <n v="367"/>
    <x v="367"/>
    <x v="366"/>
    <n v="10000"/>
    <n v="10335.01"/>
    <x v="0"/>
    <x v="0"/>
    <s v="USD"/>
    <n v="1367384340"/>
    <n v="1363960278"/>
    <b v="0"/>
    <n v="119"/>
    <b v="1"/>
    <s v="theater/plays"/>
    <n v="1.033501"/>
    <n v="86.85"/>
    <x v="0"/>
    <x v="4"/>
    <x v="367"/>
    <d v="2013-05-01T04:59:00"/>
    <x v="4"/>
  </r>
  <r>
    <n v="368"/>
    <x v="368"/>
    <x v="367"/>
    <n v="12500"/>
    <n v="13014"/>
    <x v="0"/>
    <x v="0"/>
    <s v="USD"/>
    <n v="1426426322"/>
    <n v="1423405922"/>
    <b v="0"/>
    <n v="159"/>
    <b v="1"/>
    <s v="theater/plays"/>
    <n v="1.04112"/>
    <n v="81.849999999999994"/>
    <x v="0"/>
    <x v="4"/>
    <x v="368"/>
    <d v="2015-03-15T13:32:02"/>
    <x v="0"/>
  </r>
  <r>
    <n v="369"/>
    <x v="369"/>
    <x v="368"/>
    <n v="6500"/>
    <n v="7160.12"/>
    <x v="0"/>
    <x v="0"/>
    <s v="USD"/>
    <n v="1326633269"/>
    <n v="1324041269"/>
    <b v="0"/>
    <n v="167"/>
    <b v="1"/>
    <s v="theater/plays"/>
    <n v="1.1015569230769231"/>
    <n v="42.87"/>
    <x v="0"/>
    <x v="4"/>
    <x v="369"/>
    <d v="2012-01-15T13:14:29"/>
    <x v="6"/>
  </r>
  <r>
    <n v="370"/>
    <x v="370"/>
    <x v="369"/>
    <n v="25000"/>
    <n v="30505"/>
    <x v="0"/>
    <x v="0"/>
    <s v="USD"/>
    <n v="1483729500"/>
    <n v="1481137500"/>
    <b v="0"/>
    <n v="43"/>
    <b v="1"/>
    <s v="theater/plays"/>
    <n v="1.2202"/>
    <n v="709.42"/>
    <x v="0"/>
    <x v="4"/>
    <x v="370"/>
    <d v="2017-01-06T19:05:00"/>
    <x v="2"/>
  </r>
  <r>
    <n v="371"/>
    <x v="371"/>
    <x v="370"/>
    <n v="150000"/>
    <n v="171253"/>
    <x v="0"/>
    <x v="0"/>
    <s v="USD"/>
    <n v="1359743139"/>
    <n v="1355855139"/>
    <b v="0"/>
    <n v="1062"/>
    <b v="1"/>
    <s v="theater/plays"/>
    <n v="1.1416866666666667"/>
    <n v="161.26"/>
    <x v="0"/>
    <x v="4"/>
    <x v="371"/>
    <d v="2013-02-01T18:25:39"/>
    <x v="5"/>
  </r>
  <r>
    <n v="372"/>
    <x v="372"/>
    <x v="371"/>
    <n v="300"/>
    <n v="376"/>
    <x v="0"/>
    <x v="1"/>
    <s v="GBP"/>
    <n v="1459872000"/>
    <n v="1456408244"/>
    <b v="0"/>
    <n v="9"/>
    <b v="1"/>
    <s v="theater/plays"/>
    <n v="1.2533333333333334"/>
    <n v="41.78"/>
    <x v="0"/>
    <x v="4"/>
    <x v="372"/>
    <d v="2016-04-05T16:00:00"/>
    <x v="2"/>
  </r>
  <r>
    <n v="373"/>
    <x v="373"/>
    <x v="372"/>
    <n v="7500"/>
    <n v="8000"/>
    <x v="0"/>
    <x v="0"/>
    <s v="USD"/>
    <n v="1342648398"/>
    <n v="1340056398"/>
    <b v="0"/>
    <n v="89"/>
    <b v="1"/>
    <s v="theater/plays"/>
    <n v="1.0666666666666667"/>
    <n v="89.89"/>
    <x v="0"/>
    <x v="4"/>
    <x v="373"/>
    <d v="2012-07-18T21:53:18"/>
    <x v="5"/>
  </r>
  <r>
    <n v="374"/>
    <x v="374"/>
    <x v="373"/>
    <n v="6000"/>
    <n v="7839"/>
    <x v="0"/>
    <x v="0"/>
    <s v="USD"/>
    <n v="1316208031"/>
    <n v="1312320031"/>
    <b v="0"/>
    <n v="174"/>
    <b v="1"/>
    <s v="theater/plays"/>
    <n v="1.3065"/>
    <n v="45.05"/>
    <x v="0"/>
    <x v="4"/>
    <x v="374"/>
    <d v="2011-09-16T21:20:31"/>
    <x v="6"/>
  </r>
  <r>
    <n v="375"/>
    <x v="375"/>
    <x v="374"/>
    <n v="500"/>
    <n v="600"/>
    <x v="0"/>
    <x v="0"/>
    <s v="USD"/>
    <n v="1393694280"/>
    <n v="1390088311"/>
    <b v="0"/>
    <n v="14"/>
    <b v="1"/>
    <s v="theater/plays"/>
    <n v="1.2"/>
    <n v="42.86"/>
    <x v="0"/>
    <x v="4"/>
    <x v="375"/>
    <d v="2014-03-01T17:18:00"/>
    <x v="3"/>
  </r>
  <r>
    <n v="376"/>
    <x v="376"/>
    <x v="375"/>
    <n v="2450"/>
    <n v="2596"/>
    <x v="0"/>
    <x v="1"/>
    <s v="GBP"/>
    <n v="1472122316"/>
    <n v="1469443916"/>
    <b v="0"/>
    <n v="48"/>
    <b v="1"/>
    <s v="theater/plays"/>
    <n v="1.0595918367346939"/>
    <n v="54.08"/>
    <x v="0"/>
    <x v="4"/>
    <x v="376"/>
    <d v="2016-08-25T10:51:56"/>
    <x v="2"/>
  </r>
  <r>
    <n v="377"/>
    <x v="377"/>
    <x v="376"/>
    <n v="12000"/>
    <n v="13728"/>
    <x v="0"/>
    <x v="0"/>
    <s v="USD"/>
    <n v="1447484460"/>
    <n v="1444888868"/>
    <b v="0"/>
    <n v="133"/>
    <b v="1"/>
    <s v="theater/plays"/>
    <n v="1.1439999999999999"/>
    <n v="103.22"/>
    <x v="0"/>
    <x v="4"/>
    <x v="377"/>
    <d v="2015-11-14T07:01:00"/>
    <x v="0"/>
  </r>
  <r>
    <n v="378"/>
    <x v="378"/>
    <x v="377"/>
    <n v="3000"/>
    <n v="3353"/>
    <x v="0"/>
    <x v="5"/>
    <s v="CAD"/>
    <n v="1453765920"/>
    <n v="1451655808"/>
    <b v="0"/>
    <n v="83"/>
    <b v="1"/>
    <s v="theater/plays"/>
    <n v="1.1176666666666666"/>
    <n v="40.4"/>
    <x v="0"/>
    <x v="4"/>
    <x v="378"/>
    <d v="2016-01-25T23:52:00"/>
    <x v="2"/>
  </r>
  <r>
    <n v="379"/>
    <x v="379"/>
    <x v="378"/>
    <n v="15000"/>
    <n v="17412"/>
    <x v="0"/>
    <x v="0"/>
    <s v="USD"/>
    <n v="1336062672"/>
    <n v="1332174672"/>
    <b v="0"/>
    <n v="149"/>
    <b v="1"/>
    <s v="theater/musical"/>
    <n v="1.1608000000000001"/>
    <n v="116.86"/>
    <x v="0"/>
    <x v="4"/>
    <x v="379"/>
    <d v="2012-05-03T16:31:12"/>
    <x v="5"/>
  </r>
  <r>
    <n v="380"/>
    <x v="380"/>
    <x v="379"/>
    <n v="4000"/>
    <n v="5660"/>
    <x v="0"/>
    <x v="0"/>
    <s v="USD"/>
    <n v="1453569392"/>
    <n v="1451409392"/>
    <b v="0"/>
    <n v="49"/>
    <b v="1"/>
    <s v="theater/musical"/>
    <n v="1.415"/>
    <n v="115.51"/>
    <x v="0"/>
    <x v="4"/>
    <x v="380"/>
    <d v="2016-01-23T17:16:32"/>
    <x v="0"/>
  </r>
  <r>
    <n v="381"/>
    <x v="381"/>
    <x v="380"/>
    <n v="25000"/>
    <n v="26182.5"/>
    <x v="0"/>
    <x v="0"/>
    <s v="USD"/>
    <n v="1343624400"/>
    <n v="1340642717"/>
    <b v="0"/>
    <n v="251"/>
    <b v="1"/>
    <s v="theater/plays"/>
    <n v="1.0472999999999999"/>
    <n v="104.31"/>
    <x v="0"/>
    <x v="4"/>
    <x v="381"/>
    <d v="2012-07-30T05:00:00"/>
    <x v="5"/>
  </r>
  <r>
    <n v="382"/>
    <x v="382"/>
    <x v="381"/>
    <n v="600"/>
    <n v="1535"/>
    <x v="0"/>
    <x v="0"/>
    <s v="USD"/>
    <n v="1346950900"/>
    <n v="1345741300"/>
    <b v="0"/>
    <n v="22"/>
    <b v="1"/>
    <s v="theater/plays"/>
    <n v="2.5583333333333331"/>
    <n v="69.77"/>
    <x v="0"/>
    <x v="4"/>
    <x v="382"/>
    <d v="2012-09-06T17:01:40"/>
    <x v="5"/>
  </r>
  <r>
    <n v="383"/>
    <x v="383"/>
    <x v="382"/>
    <n v="999"/>
    <n v="2065"/>
    <x v="0"/>
    <x v="0"/>
    <s v="USD"/>
    <n v="1400467759"/>
    <n v="1398480559"/>
    <b v="0"/>
    <n v="48"/>
    <b v="1"/>
    <s v="theater/plays"/>
    <n v="2.0670670670670672"/>
    <n v="43.02"/>
    <x v="0"/>
    <x v="4"/>
    <x v="383"/>
    <d v="2014-05-19T02:49:19"/>
    <x v="3"/>
  </r>
  <r>
    <n v="384"/>
    <x v="384"/>
    <x v="383"/>
    <n v="20000"/>
    <n v="22421"/>
    <x v="0"/>
    <x v="0"/>
    <s v="USD"/>
    <n v="1420569947"/>
    <n v="1417977947"/>
    <b v="0"/>
    <n v="383"/>
    <b v="1"/>
    <s v="theater/plays"/>
    <n v="1.1210500000000001"/>
    <n v="58.54"/>
    <x v="0"/>
    <x v="4"/>
    <x v="384"/>
    <d v="2015-01-06T18:45:47"/>
    <x v="3"/>
  </r>
  <r>
    <n v="385"/>
    <x v="385"/>
    <x v="384"/>
    <n v="25000"/>
    <n v="26495.5"/>
    <x v="0"/>
    <x v="0"/>
    <s v="USD"/>
    <n v="1416582101"/>
    <n v="1413986501"/>
    <b v="0"/>
    <n v="237"/>
    <b v="1"/>
    <s v="theater/musical"/>
    <n v="1.05982"/>
    <n v="111.8"/>
    <x v="0"/>
    <x v="4"/>
    <x v="385"/>
    <d v="2014-11-21T15:01:41"/>
    <x v="3"/>
  </r>
  <r>
    <n v="386"/>
    <x v="386"/>
    <x v="385"/>
    <n v="600"/>
    <n v="601"/>
    <x v="0"/>
    <x v="0"/>
    <s v="USD"/>
    <n v="1439246991"/>
    <n v="1437950991"/>
    <b v="0"/>
    <n v="13"/>
    <b v="1"/>
    <s v="theater/plays"/>
    <n v="1.0016666666666667"/>
    <n v="46.23"/>
    <x v="0"/>
    <x v="4"/>
    <x v="386"/>
    <d v="2015-08-10T22:49:51"/>
    <x v="0"/>
  </r>
  <r>
    <n v="387"/>
    <x v="387"/>
    <x v="386"/>
    <n v="38000"/>
    <n v="81316"/>
    <x v="0"/>
    <x v="0"/>
    <s v="USD"/>
    <n v="1439618400"/>
    <n v="1436976858"/>
    <b v="0"/>
    <n v="562"/>
    <b v="1"/>
    <s v="theater/plays"/>
    <n v="2.1398947368421051"/>
    <n v="144.69"/>
    <x v="0"/>
    <x v="4"/>
    <x v="387"/>
    <d v="2015-08-15T06:00:00"/>
    <x v="0"/>
  </r>
  <r>
    <n v="388"/>
    <x v="388"/>
    <x v="387"/>
    <n v="5000"/>
    <n v="6308"/>
    <x v="0"/>
    <x v="0"/>
    <s v="USD"/>
    <n v="1469670580"/>
    <n v="1467078580"/>
    <b v="0"/>
    <n v="71"/>
    <b v="1"/>
    <s v="theater/plays"/>
    <n v="1.2616000000000001"/>
    <n v="88.85"/>
    <x v="0"/>
    <x v="4"/>
    <x v="388"/>
    <d v="2016-07-28T01:49:40"/>
    <x v="2"/>
  </r>
  <r>
    <n v="389"/>
    <x v="389"/>
    <x v="388"/>
    <n v="68000"/>
    <n v="123444.12"/>
    <x v="0"/>
    <x v="0"/>
    <s v="USD"/>
    <n v="1394233140"/>
    <n v="1391477450"/>
    <b v="0"/>
    <n v="1510"/>
    <b v="1"/>
    <s v="theater/plays"/>
    <n v="1.8153547058823529"/>
    <n v="81.75"/>
    <x v="0"/>
    <x v="4"/>
    <x v="389"/>
    <d v="2014-03-07T22:59:00"/>
    <x v="3"/>
  </r>
  <r>
    <n v="390"/>
    <x v="390"/>
    <x v="389"/>
    <n v="1000"/>
    <n v="1000"/>
    <x v="0"/>
    <x v="0"/>
    <s v="USD"/>
    <n v="1431046372"/>
    <n v="1429318372"/>
    <b v="0"/>
    <n v="14"/>
    <b v="1"/>
    <s v="theater/plays"/>
    <n v="1"/>
    <n v="71.430000000000007"/>
    <x v="0"/>
    <x v="4"/>
    <x v="390"/>
    <d v="2015-05-08T00:52:52"/>
    <x v="0"/>
  </r>
  <r>
    <n v="391"/>
    <x v="391"/>
    <x v="390"/>
    <n v="20000"/>
    <n v="20122"/>
    <x v="0"/>
    <x v="0"/>
    <s v="USD"/>
    <n v="1324169940"/>
    <n v="1321578051"/>
    <b v="0"/>
    <n v="193"/>
    <b v="1"/>
    <s v="theater/plays"/>
    <n v="1.0061"/>
    <n v="104.26"/>
    <x v="0"/>
    <x v="4"/>
    <x v="391"/>
    <d v="2011-12-18T00:59:00"/>
    <x v="6"/>
  </r>
  <r>
    <n v="392"/>
    <x v="392"/>
    <x v="391"/>
    <n v="18500"/>
    <n v="18667"/>
    <x v="0"/>
    <x v="0"/>
    <s v="USD"/>
    <n v="1315450800"/>
    <n v="1312823571"/>
    <b v="0"/>
    <n v="206"/>
    <b v="1"/>
    <s v="theater/plays"/>
    <n v="1.009027027027027"/>
    <n v="90.62"/>
    <x v="0"/>
    <x v="4"/>
    <x v="392"/>
    <d v="2011-09-08T03:00:00"/>
    <x v="6"/>
  </r>
  <r>
    <n v="393"/>
    <x v="393"/>
    <x v="392"/>
    <n v="50000"/>
    <n v="55223"/>
    <x v="0"/>
    <x v="0"/>
    <s v="USD"/>
    <n v="1381424452"/>
    <n v="1378746052"/>
    <b v="0"/>
    <n v="351"/>
    <b v="1"/>
    <s v="theater/plays"/>
    <n v="1.10446"/>
    <n v="157.33000000000001"/>
    <x v="0"/>
    <x v="4"/>
    <x v="393"/>
    <d v="2013-10-10T17:00:52"/>
    <x v="4"/>
  </r>
  <r>
    <n v="394"/>
    <x v="394"/>
    <x v="393"/>
    <n v="4700"/>
    <n v="5259"/>
    <x v="0"/>
    <x v="3"/>
    <s v="EUR"/>
    <n v="1460918282"/>
    <n v="1455737882"/>
    <b v="0"/>
    <n v="50"/>
    <b v="1"/>
    <s v="theater/plays"/>
    <n v="1.118936170212766"/>
    <n v="105.18"/>
    <x v="0"/>
    <x v="4"/>
    <x v="394"/>
    <d v="2016-04-17T18:38:02"/>
    <x v="2"/>
  </r>
  <r>
    <n v="395"/>
    <x v="395"/>
    <x v="394"/>
    <n v="10000"/>
    <n v="10804.45"/>
    <x v="0"/>
    <x v="0"/>
    <s v="USD"/>
    <n v="1335562320"/>
    <n v="1332452960"/>
    <b v="0"/>
    <n v="184"/>
    <b v="1"/>
    <s v="theater/plays"/>
    <n v="1.0804450000000001"/>
    <n v="58.72"/>
    <x v="0"/>
    <x v="4"/>
    <x v="395"/>
    <d v="2012-04-27T21:32:00"/>
    <x v="5"/>
  </r>
  <r>
    <n v="396"/>
    <x v="396"/>
    <x v="395"/>
    <n v="15000"/>
    <n v="16000"/>
    <x v="0"/>
    <x v="0"/>
    <s v="USD"/>
    <n v="1341668006"/>
    <n v="1340372006"/>
    <b v="0"/>
    <n v="196"/>
    <b v="1"/>
    <s v="theater/plays"/>
    <n v="1.0666666666666667"/>
    <n v="81.63"/>
    <x v="0"/>
    <x v="4"/>
    <x v="396"/>
    <d v="2012-07-07T13:33:26"/>
    <x v="5"/>
  </r>
  <r>
    <n v="397"/>
    <x v="397"/>
    <x v="396"/>
    <n v="12444"/>
    <n v="12929.35"/>
    <x v="0"/>
    <x v="0"/>
    <s v="USD"/>
    <n v="1283312640"/>
    <n v="1279651084"/>
    <b v="0"/>
    <n v="229"/>
    <b v="1"/>
    <s v="theater/plays"/>
    <n v="1.0390027322404372"/>
    <n v="56.46"/>
    <x v="0"/>
    <x v="4"/>
    <x v="397"/>
    <d v="2010-09-01T03:44:00"/>
    <x v="7"/>
  </r>
  <r>
    <n v="398"/>
    <x v="398"/>
    <x v="397"/>
    <n v="7500"/>
    <n v="9387"/>
    <x v="0"/>
    <x v="0"/>
    <s v="USD"/>
    <n v="1430334126"/>
    <n v="1426446126"/>
    <b v="0"/>
    <n v="67"/>
    <b v="1"/>
    <s v="theater/plays"/>
    <n v="1.2516"/>
    <n v="140.1"/>
    <x v="0"/>
    <x v="4"/>
    <x v="398"/>
    <d v="2015-04-29T19:02:06"/>
    <x v="0"/>
  </r>
  <r>
    <n v="399"/>
    <x v="399"/>
    <x v="398"/>
    <n v="20000"/>
    <n v="21361"/>
    <x v="0"/>
    <x v="1"/>
    <s v="GBP"/>
    <n v="1481716800"/>
    <n v="1479070867"/>
    <b v="0"/>
    <n v="95"/>
    <b v="1"/>
    <s v="theater/plays"/>
    <n v="1.0680499999999999"/>
    <n v="224.85"/>
    <x v="0"/>
    <x v="4"/>
    <x v="399"/>
    <d v="2016-12-14T12:00:00"/>
    <x v="2"/>
  </r>
  <r>
    <n v="400"/>
    <x v="400"/>
    <x v="399"/>
    <n v="10000"/>
    <n v="11230.25"/>
    <x v="0"/>
    <x v="0"/>
    <s v="USD"/>
    <n v="1400297400"/>
    <n v="1397661347"/>
    <b v="0"/>
    <n v="62"/>
    <b v="1"/>
    <s v="theater/plays"/>
    <n v="1.1230249999999999"/>
    <n v="181.13"/>
    <x v="0"/>
    <x v="4"/>
    <x v="400"/>
    <d v="2014-05-17T03:30:00"/>
    <x v="3"/>
  </r>
  <r>
    <n v="401"/>
    <x v="401"/>
    <x v="400"/>
    <n v="50000"/>
    <n v="51906"/>
    <x v="0"/>
    <x v="0"/>
    <s v="USD"/>
    <n v="1312747970"/>
    <n v="1310155970"/>
    <b v="0"/>
    <n v="73"/>
    <b v="1"/>
    <s v="theater/plays"/>
    <n v="1.0381199999999999"/>
    <n v="711.04"/>
    <x v="0"/>
    <x v="4"/>
    <x v="401"/>
    <d v="2011-08-07T20:12:50"/>
    <x v="6"/>
  </r>
  <r>
    <n v="402"/>
    <x v="402"/>
    <x v="401"/>
    <n v="2000"/>
    <n v="2833"/>
    <x v="0"/>
    <x v="0"/>
    <s v="USD"/>
    <n v="1446731817"/>
    <n v="1444913817"/>
    <b v="0"/>
    <n v="43"/>
    <b v="1"/>
    <s v="theater/plays"/>
    <n v="1.4165000000000001"/>
    <n v="65.88"/>
    <x v="0"/>
    <x v="4"/>
    <x v="402"/>
    <d v="2015-11-05T13:56:57"/>
    <x v="0"/>
  </r>
  <r>
    <n v="403"/>
    <x v="403"/>
    <x v="402"/>
    <n v="5000"/>
    <n v="5263"/>
    <x v="0"/>
    <x v="0"/>
    <s v="USD"/>
    <n v="1312960080"/>
    <n v="1308900441"/>
    <b v="0"/>
    <n v="70"/>
    <b v="1"/>
    <s v="theater/plays"/>
    <n v="1.0526"/>
    <n v="75.19"/>
    <x v="0"/>
    <x v="4"/>
    <x v="403"/>
    <d v="2011-08-10T07:08:00"/>
    <x v="6"/>
  </r>
  <r>
    <n v="404"/>
    <x v="404"/>
    <x v="403"/>
    <n v="35000"/>
    <n v="36082"/>
    <x v="0"/>
    <x v="0"/>
    <s v="USD"/>
    <n v="1391641440"/>
    <n v="1389107062"/>
    <b v="0"/>
    <n v="271"/>
    <b v="1"/>
    <s v="theater/musical"/>
    <n v="1.0309142857142857"/>
    <n v="133.13999999999999"/>
    <x v="0"/>
    <x v="4"/>
    <x v="404"/>
    <d v="2014-02-05T23:04:00"/>
    <x v="3"/>
  </r>
  <r>
    <n v="405"/>
    <x v="405"/>
    <x v="404"/>
    <n v="2820"/>
    <n v="3036"/>
    <x v="0"/>
    <x v="0"/>
    <s v="USD"/>
    <n v="1394071339"/>
    <n v="1391479339"/>
    <b v="0"/>
    <n v="55"/>
    <b v="1"/>
    <s v="theater/plays"/>
    <n v="1.0765957446808512"/>
    <n v="55.2"/>
    <x v="0"/>
    <x v="4"/>
    <x v="405"/>
    <d v="2014-03-06T02:02:19"/>
    <x v="3"/>
  </r>
  <r>
    <n v="406"/>
    <x v="406"/>
    <x v="405"/>
    <n v="2800"/>
    <n v="3015.73"/>
    <x v="0"/>
    <x v="0"/>
    <s v="USD"/>
    <n v="1304920740"/>
    <n v="1301975637"/>
    <b v="0"/>
    <n v="35"/>
    <b v="1"/>
    <s v="theater/plays"/>
    <n v="1.0770464285714285"/>
    <n v="86.16"/>
    <x v="0"/>
    <x v="4"/>
    <x v="406"/>
    <d v="2011-05-09T05:59:00"/>
    <x v="6"/>
  </r>
  <r>
    <n v="407"/>
    <x v="407"/>
    <x v="406"/>
    <n v="2000"/>
    <n v="2031"/>
    <x v="0"/>
    <x v="0"/>
    <s v="USD"/>
    <n v="1321739650"/>
    <n v="1316552050"/>
    <b v="0"/>
    <n v="22"/>
    <b v="1"/>
    <s v="theater/plays"/>
    <n v="1.0155000000000001"/>
    <n v="92.32"/>
    <x v="0"/>
    <x v="4"/>
    <x v="407"/>
    <d v="2011-11-19T21:54:10"/>
    <x v="6"/>
  </r>
  <r>
    <n v="408"/>
    <x v="408"/>
    <x v="407"/>
    <n v="6000"/>
    <n v="6086.26"/>
    <x v="0"/>
    <x v="0"/>
    <s v="USD"/>
    <n v="1383676790"/>
    <n v="1380217190"/>
    <b v="0"/>
    <n v="38"/>
    <b v="1"/>
    <s v="theater/plays"/>
    <n v="1.0143766666666667"/>
    <n v="160.16"/>
    <x v="0"/>
    <x v="4"/>
    <x v="408"/>
    <d v="2013-11-05T18:39:50"/>
    <x v="4"/>
  </r>
  <r>
    <n v="409"/>
    <x v="409"/>
    <x v="408"/>
    <n v="500"/>
    <n v="684"/>
    <x v="0"/>
    <x v="1"/>
    <s v="GBP"/>
    <n v="1469220144"/>
    <n v="1466628144"/>
    <b v="0"/>
    <n v="15"/>
    <b v="1"/>
    <s v="theater/plays"/>
    <n v="1.3680000000000001"/>
    <n v="45.6"/>
    <x v="0"/>
    <x v="4"/>
    <x v="409"/>
    <d v="2016-07-22T20:42:24"/>
    <x v="2"/>
  </r>
  <r>
    <n v="410"/>
    <x v="410"/>
    <x v="409"/>
    <n v="1000"/>
    <n v="1283"/>
    <x v="0"/>
    <x v="5"/>
    <s v="CAD"/>
    <n v="1434670397"/>
    <n v="1429486397"/>
    <b v="0"/>
    <n v="7"/>
    <b v="1"/>
    <s v="theater/plays"/>
    <n v="1.2829999999999999"/>
    <n v="183.29"/>
    <x v="0"/>
    <x v="4"/>
    <x v="410"/>
    <d v="2015-06-18T23:33:17"/>
    <x v="0"/>
  </r>
  <r>
    <n v="411"/>
    <x v="411"/>
    <x v="410"/>
    <n v="30000"/>
    <n v="30315"/>
    <x v="0"/>
    <x v="0"/>
    <s v="USD"/>
    <n v="1387688400"/>
    <n v="1384920804"/>
    <b v="0"/>
    <n v="241"/>
    <b v="1"/>
    <s v="theater/musical"/>
    <n v="1.0105"/>
    <n v="125.79"/>
    <x v="0"/>
    <x v="4"/>
    <x v="411"/>
    <d v="2013-12-22T05:00:00"/>
    <x v="4"/>
  </r>
  <r>
    <n v="412"/>
    <x v="412"/>
    <x v="411"/>
    <n v="2500"/>
    <n v="3171"/>
    <x v="0"/>
    <x v="0"/>
    <s v="USD"/>
    <n v="1343238578"/>
    <n v="1341856178"/>
    <b v="0"/>
    <n v="55"/>
    <b v="1"/>
    <s v="theater/plays"/>
    <n v="1.2684"/>
    <n v="57.65"/>
    <x v="0"/>
    <x v="4"/>
    <x v="412"/>
    <d v="2012-07-25T17:49:38"/>
    <x v="5"/>
  </r>
  <r>
    <n v="413"/>
    <x v="413"/>
    <x v="412"/>
    <n v="12800"/>
    <n v="13451"/>
    <x v="0"/>
    <x v="0"/>
    <s v="USD"/>
    <n v="1342731811"/>
    <n v="1340139811"/>
    <b v="0"/>
    <n v="171"/>
    <b v="1"/>
    <s v="theater/plays"/>
    <n v="1.0508593749999999"/>
    <n v="78.66"/>
    <x v="0"/>
    <x v="4"/>
    <x v="413"/>
    <d v="2012-07-19T21:03:31"/>
    <x v="5"/>
  </r>
  <r>
    <n v="414"/>
    <x v="414"/>
    <x v="413"/>
    <n v="18500"/>
    <n v="19028"/>
    <x v="0"/>
    <x v="0"/>
    <s v="USD"/>
    <n v="1381541465"/>
    <n v="1378949465"/>
    <b v="0"/>
    <n v="208"/>
    <b v="1"/>
    <s v="theater/plays"/>
    <n v="1.0285405405405406"/>
    <n v="91.48"/>
    <x v="0"/>
    <x v="4"/>
    <x v="414"/>
    <d v="2013-10-12T01:31:05"/>
    <x v="4"/>
  </r>
  <r>
    <n v="415"/>
    <x v="415"/>
    <x v="414"/>
    <n v="1400"/>
    <n v="1430.06"/>
    <x v="0"/>
    <x v="5"/>
    <s v="CAD"/>
    <n v="1413547200"/>
    <n v="1411417602"/>
    <b v="0"/>
    <n v="21"/>
    <b v="1"/>
    <s v="theater/plays"/>
    <n v="1.0214714285714286"/>
    <n v="68.099999999999994"/>
    <x v="0"/>
    <x v="4"/>
    <x v="415"/>
    <d v="2014-10-17T12:00:00"/>
    <x v="3"/>
  </r>
  <r>
    <n v="416"/>
    <x v="416"/>
    <x v="415"/>
    <n v="1000"/>
    <n v="1202.17"/>
    <x v="0"/>
    <x v="0"/>
    <s v="USD"/>
    <n v="1391851831"/>
    <n v="1389259831"/>
    <b v="0"/>
    <n v="25"/>
    <b v="1"/>
    <s v="theater/plays"/>
    <n v="1.2021700000000002"/>
    <n v="48.09"/>
    <x v="0"/>
    <x v="4"/>
    <x v="416"/>
    <d v="2014-02-08T09:30:31"/>
    <x v="3"/>
  </r>
  <r>
    <n v="417"/>
    <x v="417"/>
    <x v="416"/>
    <n v="10500"/>
    <n v="10526"/>
    <x v="0"/>
    <x v="0"/>
    <s v="USD"/>
    <n v="1365395580"/>
    <n v="1364426260"/>
    <b v="0"/>
    <n v="52"/>
    <b v="1"/>
    <s v="theater/plays"/>
    <n v="1.0024761904761905"/>
    <n v="202.42"/>
    <x v="0"/>
    <x v="4"/>
    <x v="417"/>
    <d v="2013-04-08T04:33:00"/>
    <x v="4"/>
  </r>
  <r>
    <n v="418"/>
    <x v="418"/>
    <x v="417"/>
    <n v="22400"/>
    <n v="22542"/>
    <x v="0"/>
    <x v="0"/>
    <s v="USD"/>
    <n v="1437633997"/>
    <n v="1435041997"/>
    <b v="0"/>
    <n v="104"/>
    <b v="1"/>
    <s v="theater/plays"/>
    <n v="1.0063392857142857"/>
    <n v="216.75"/>
    <x v="0"/>
    <x v="4"/>
    <x v="418"/>
    <d v="2015-07-23T06:46:37"/>
    <x v="0"/>
  </r>
  <r>
    <n v="419"/>
    <x v="419"/>
    <x v="418"/>
    <n v="8000"/>
    <n v="8035"/>
    <x v="0"/>
    <x v="0"/>
    <s v="USD"/>
    <n v="1372536787"/>
    <n v="1367352787"/>
    <b v="0"/>
    <n v="73"/>
    <b v="1"/>
    <s v="theater/musical"/>
    <n v="1.004375"/>
    <n v="110.07"/>
    <x v="0"/>
    <x v="4"/>
    <x v="419"/>
    <d v="2013-06-29T20:13:07"/>
    <x v="4"/>
  </r>
  <r>
    <n v="420"/>
    <x v="420"/>
    <x v="419"/>
    <n v="3300"/>
    <n v="14.5"/>
    <x v="2"/>
    <x v="0"/>
    <s v="USD"/>
    <n v="1394772031"/>
    <n v="1392183631"/>
    <b v="0"/>
    <n v="3"/>
    <b v="0"/>
    <s v="theater/plays"/>
    <n v="4.3939393939393936E-3"/>
    <n v="4.83"/>
    <x v="0"/>
    <x v="5"/>
    <x v="420"/>
    <d v="2014-03-14T04:40:31"/>
    <x v="3"/>
  </r>
  <r>
    <n v="421"/>
    <x v="421"/>
    <x v="420"/>
    <n v="15000"/>
    <n v="301"/>
    <x v="2"/>
    <x v="0"/>
    <s v="USD"/>
    <n v="1440157656"/>
    <n v="1434973656"/>
    <b v="0"/>
    <n v="6"/>
    <b v="0"/>
    <s v="theater/plays"/>
    <n v="2.0066666666666667E-2"/>
    <n v="50.17"/>
    <x v="0"/>
    <x v="5"/>
    <x v="421"/>
    <d v="2015-08-21T11:47:36"/>
    <x v="0"/>
  </r>
  <r>
    <n v="422"/>
    <x v="422"/>
    <x v="421"/>
    <n v="40000"/>
    <n v="430"/>
    <x v="2"/>
    <x v="0"/>
    <s v="USD"/>
    <n v="1410416097"/>
    <n v="1407824097"/>
    <b v="0"/>
    <n v="12"/>
    <b v="0"/>
    <s v="theater/plays"/>
    <n v="1.0749999999999999E-2"/>
    <n v="35.83"/>
    <x v="0"/>
    <x v="5"/>
    <x v="422"/>
    <d v="2014-09-11T06:14:57"/>
    <x v="3"/>
  </r>
  <r>
    <n v="423"/>
    <x v="423"/>
    <x v="422"/>
    <n v="20000"/>
    <n v="153"/>
    <x v="2"/>
    <x v="0"/>
    <s v="USD"/>
    <n v="1370470430"/>
    <n v="1367878430"/>
    <b v="0"/>
    <n v="13"/>
    <b v="0"/>
    <s v="theater/plays"/>
    <n v="7.6499999999999997E-3"/>
    <n v="11.77"/>
    <x v="0"/>
    <x v="5"/>
    <x v="423"/>
    <d v="2013-06-05T22:13:50"/>
    <x v="4"/>
  </r>
  <r>
    <n v="424"/>
    <x v="424"/>
    <x v="423"/>
    <n v="3000"/>
    <n v="203.9"/>
    <x v="2"/>
    <x v="0"/>
    <s v="USD"/>
    <n v="1332748899"/>
    <n v="1327568499"/>
    <b v="0"/>
    <n v="5"/>
    <b v="0"/>
    <s v="theater/plays"/>
    <n v="6.7966666666666675E-2"/>
    <n v="40.78"/>
    <x v="0"/>
    <x v="5"/>
    <x v="424"/>
    <d v="2012-03-26T08:01:39"/>
    <x v="5"/>
  </r>
  <r>
    <n v="425"/>
    <x v="425"/>
    <x v="424"/>
    <n v="50000"/>
    <n v="6"/>
    <x v="2"/>
    <x v="0"/>
    <s v="USD"/>
    <n v="1448660404"/>
    <n v="1443472804"/>
    <b v="0"/>
    <n v="2"/>
    <b v="0"/>
    <s v="theater/plays"/>
    <n v="1.2E-4"/>
    <n v="3"/>
    <x v="0"/>
    <x v="5"/>
    <x v="425"/>
    <d v="2015-11-27T21:40:04"/>
    <x v="0"/>
  </r>
  <r>
    <n v="426"/>
    <x v="426"/>
    <x v="425"/>
    <n v="10000"/>
    <n v="133"/>
    <x v="2"/>
    <x v="0"/>
    <s v="USD"/>
    <n v="1456851914"/>
    <n v="1454259914"/>
    <b v="0"/>
    <n v="8"/>
    <b v="0"/>
    <s v="theater/plays"/>
    <n v="1.3299999999999999E-2"/>
    <n v="16.63"/>
    <x v="0"/>
    <x v="5"/>
    <x v="426"/>
    <d v="2016-03-01T17:05:14"/>
    <x v="2"/>
  </r>
  <r>
    <n v="427"/>
    <x v="427"/>
    <x v="426"/>
    <n v="6500"/>
    <n v="0"/>
    <x v="2"/>
    <x v="0"/>
    <s v="USD"/>
    <n v="1445540340"/>
    <n v="1444340940"/>
    <b v="0"/>
    <n v="0"/>
    <b v="0"/>
    <s v="theater/plays"/>
    <n v="0"/>
    <n v="0"/>
    <x v="0"/>
    <x v="5"/>
    <x v="427"/>
    <d v="2015-10-22T18:59:00"/>
    <x v="0"/>
  </r>
  <r>
    <n v="428"/>
    <x v="428"/>
    <x v="427"/>
    <n v="12000"/>
    <n v="676"/>
    <x v="2"/>
    <x v="0"/>
    <s v="USD"/>
    <n v="1402956000"/>
    <n v="1400523845"/>
    <b v="0"/>
    <n v="13"/>
    <b v="0"/>
    <s v="theater/plays"/>
    <n v="5.6333333333333332E-2"/>
    <n v="52"/>
    <x v="0"/>
    <x v="5"/>
    <x v="428"/>
    <d v="2014-06-16T22:00:00"/>
    <x v="3"/>
  </r>
  <r>
    <n v="429"/>
    <x v="429"/>
    <x v="428"/>
    <n v="5000"/>
    <n v="0"/>
    <x v="2"/>
    <x v="0"/>
    <s v="USD"/>
    <n v="1259297940"/>
    <n v="1252964282"/>
    <b v="0"/>
    <n v="0"/>
    <b v="0"/>
    <s v="theater/plays"/>
    <n v="0"/>
    <n v="0"/>
    <x v="0"/>
    <x v="5"/>
    <x v="429"/>
    <d v="2009-11-27T04:59:00"/>
    <x v="8"/>
  </r>
  <r>
    <n v="430"/>
    <x v="430"/>
    <x v="429"/>
    <n v="1000"/>
    <n v="24"/>
    <x v="2"/>
    <x v="0"/>
    <s v="USD"/>
    <n v="1378866867"/>
    <n v="1377570867"/>
    <b v="0"/>
    <n v="5"/>
    <b v="0"/>
    <s v="theater/plays"/>
    <n v="2.4E-2"/>
    <n v="4.8"/>
    <x v="0"/>
    <x v="5"/>
    <x v="430"/>
    <d v="2013-09-11T02:34:27"/>
    <x v="4"/>
  </r>
  <r>
    <n v="431"/>
    <x v="431"/>
    <x v="430"/>
    <n v="3000"/>
    <n v="415"/>
    <x v="2"/>
    <x v="1"/>
    <s v="GBP"/>
    <n v="1467752083"/>
    <n v="1465160083"/>
    <b v="0"/>
    <n v="8"/>
    <b v="0"/>
    <s v="theater/plays"/>
    <n v="0.13833333333333334"/>
    <n v="51.88"/>
    <x v="0"/>
    <x v="5"/>
    <x v="431"/>
    <d v="2016-07-05T20:54:43"/>
    <x v="2"/>
  </r>
  <r>
    <n v="432"/>
    <x v="432"/>
    <x v="431"/>
    <n v="6000"/>
    <n v="570"/>
    <x v="2"/>
    <x v="0"/>
    <s v="USD"/>
    <n v="1445448381"/>
    <n v="1440264381"/>
    <b v="0"/>
    <n v="8"/>
    <b v="0"/>
    <s v="theater/plays"/>
    <n v="9.5000000000000001E-2"/>
    <n v="71.25"/>
    <x v="0"/>
    <x v="5"/>
    <x v="432"/>
    <d v="2015-10-21T17:26:21"/>
    <x v="0"/>
  </r>
  <r>
    <n v="433"/>
    <x v="433"/>
    <x v="432"/>
    <n v="3000"/>
    <n v="0"/>
    <x v="2"/>
    <x v="0"/>
    <s v="USD"/>
    <n v="1444576022"/>
    <n v="1439392022"/>
    <b v="0"/>
    <n v="0"/>
    <b v="0"/>
    <s v="theater/plays"/>
    <n v="0"/>
    <n v="0"/>
    <x v="0"/>
    <x v="5"/>
    <x v="433"/>
    <d v="2015-10-11T15:07:02"/>
    <x v="0"/>
  </r>
  <r>
    <n v="434"/>
    <x v="434"/>
    <x v="433"/>
    <n v="2500"/>
    <n v="125"/>
    <x v="2"/>
    <x v="0"/>
    <s v="USD"/>
    <n v="1385931702"/>
    <n v="1383076902"/>
    <b v="0"/>
    <n v="2"/>
    <b v="0"/>
    <s v="theater/plays"/>
    <n v="0.05"/>
    <n v="62.5"/>
    <x v="0"/>
    <x v="5"/>
    <x v="434"/>
    <d v="2013-12-01T21:01:42"/>
    <x v="4"/>
  </r>
  <r>
    <n v="435"/>
    <x v="435"/>
    <x v="434"/>
    <n v="110000"/>
    <n v="3"/>
    <x v="2"/>
    <x v="0"/>
    <s v="USD"/>
    <n v="1379094980"/>
    <n v="1376502980"/>
    <b v="0"/>
    <n v="3"/>
    <b v="0"/>
    <s v="theater/plays"/>
    <n v="2.7272727272727273E-5"/>
    <n v="1"/>
    <x v="0"/>
    <x v="5"/>
    <x v="435"/>
    <d v="2013-09-13T17:56:20"/>
    <x v="4"/>
  </r>
  <r>
    <n v="436"/>
    <x v="436"/>
    <x v="435"/>
    <n v="1000"/>
    <n v="0"/>
    <x v="2"/>
    <x v="0"/>
    <s v="USD"/>
    <n v="1375260113"/>
    <n v="1372668113"/>
    <b v="0"/>
    <n v="0"/>
    <b v="0"/>
    <s v="theater/plays"/>
    <n v="0"/>
    <n v="0"/>
    <x v="0"/>
    <x v="5"/>
    <x v="436"/>
    <d v="2013-07-31T08:41:53"/>
    <x v="4"/>
  </r>
  <r>
    <n v="437"/>
    <x v="437"/>
    <x v="436"/>
    <n v="7000"/>
    <n v="0"/>
    <x v="2"/>
    <x v="5"/>
    <s v="CAD"/>
    <n v="1475912326"/>
    <n v="1470728326"/>
    <b v="0"/>
    <n v="0"/>
    <b v="0"/>
    <s v="theater/plays"/>
    <n v="0"/>
    <n v="0"/>
    <x v="0"/>
    <x v="5"/>
    <x v="437"/>
    <d v="2016-10-08T07:38:46"/>
    <x v="2"/>
  </r>
  <r>
    <n v="438"/>
    <x v="438"/>
    <x v="437"/>
    <n v="20000"/>
    <n v="1876"/>
    <x v="2"/>
    <x v="0"/>
    <s v="USD"/>
    <n v="1447830958"/>
    <n v="1445235358"/>
    <b v="0"/>
    <n v="11"/>
    <b v="0"/>
    <s v="theater/plays"/>
    <n v="9.3799999999999994E-2"/>
    <n v="170.55"/>
    <x v="0"/>
    <x v="5"/>
    <x v="438"/>
    <d v="2015-11-18T07:15:58"/>
    <x v="0"/>
  </r>
  <r>
    <n v="439"/>
    <x v="439"/>
    <x v="438"/>
    <n v="450"/>
    <n v="0"/>
    <x v="2"/>
    <x v="0"/>
    <s v="USD"/>
    <n v="1413569818"/>
    <n v="1412705818"/>
    <b v="0"/>
    <n v="0"/>
    <b v="0"/>
    <s v="theater/plays"/>
    <n v="0"/>
    <n v="0"/>
    <x v="0"/>
    <x v="5"/>
    <x v="439"/>
    <d v="2014-10-17T18:16:58"/>
    <x v="3"/>
  </r>
  <r>
    <n v="440"/>
    <x v="440"/>
    <x v="439"/>
    <n v="5000"/>
    <n v="5"/>
    <x v="2"/>
    <x v="0"/>
    <s v="USD"/>
    <n v="1458859153"/>
    <n v="1456270753"/>
    <b v="0"/>
    <n v="1"/>
    <b v="0"/>
    <s v="theater/plays"/>
    <n v="1E-3"/>
    <n v="5"/>
    <x v="0"/>
    <x v="5"/>
    <x v="440"/>
    <d v="2016-03-24T22:39:13"/>
    <x v="2"/>
  </r>
  <r>
    <n v="441"/>
    <x v="441"/>
    <x v="440"/>
    <n v="400"/>
    <n v="0"/>
    <x v="2"/>
    <x v="1"/>
    <s v="GBP"/>
    <n v="1383418996"/>
    <n v="1380826996"/>
    <b v="0"/>
    <n v="0"/>
    <b v="0"/>
    <s v="theater/plays"/>
    <n v="0"/>
    <n v="0"/>
    <x v="0"/>
    <x v="5"/>
    <x v="441"/>
    <d v="2013-11-02T19:03:16"/>
    <x v="4"/>
  </r>
  <r>
    <n v="442"/>
    <x v="442"/>
    <x v="441"/>
    <n v="17000"/>
    <n v="6691"/>
    <x v="2"/>
    <x v="0"/>
    <s v="USD"/>
    <n v="1424380783"/>
    <n v="1421788783"/>
    <b v="0"/>
    <n v="17"/>
    <b v="0"/>
    <s v="theater/plays"/>
    <n v="0.39358823529411763"/>
    <n v="393.59"/>
    <x v="0"/>
    <x v="5"/>
    <x v="442"/>
    <d v="2015-02-19T21:19:43"/>
    <x v="0"/>
  </r>
  <r>
    <n v="443"/>
    <x v="443"/>
    <x v="442"/>
    <n v="10000"/>
    <n v="10"/>
    <x v="2"/>
    <x v="5"/>
    <s v="CAD"/>
    <n v="1391991701"/>
    <n v="1389399701"/>
    <b v="0"/>
    <n v="2"/>
    <b v="0"/>
    <s v="theater/plays"/>
    <n v="1E-3"/>
    <n v="5"/>
    <x v="0"/>
    <x v="5"/>
    <x v="443"/>
    <d v="2014-02-10T00:21:41"/>
    <x v="3"/>
  </r>
  <r>
    <n v="444"/>
    <x v="444"/>
    <x v="443"/>
    <n v="1000"/>
    <n v="50"/>
    <x v="2"/>
    <x v="0"/>
    <s v="USD"/>
    <n v="1329342361"/>
    <n v="1324158361"/>
    <b v="0"/>
    <n v="1"/>
    <b v="0"/>
    <s v="theater/plays"/>
    <n v="0.05"/>
    <n v="50"/>
    <x v="0"/>
    <x v="5"/>
    <x v="444"/>
    <d v="2012-02-15T21:46:01"/>
    <x v="6"/>
  </r>
  <r>
    <n v="445"/>
    <x v="445"/>
    <x v="444"/>
    <n v="60000"/>
    <n v="2"/>
    <x v="2"/>
    <x v="0"/>
    <s v="USD"/>
    <n v="1432195375"/>
    <n v="1430899375"/>
    <b v="0"/>
    <n v="2"/>
    <b v="0"/>
    <s v="theater/plays"/>
    <n v="3.3333333333333335E-5"/>
    <n v="1"/>
    <x v="0"/>
    <x v="5"/>
    <x v="445"/>
    <d v="2015-05-21T08:02:55"/>
    <x v="0"/>
  </r>
  <r>
    <n v="446"/>
    <x v="446"/>
    <x v="445"/>
    <n v="10500"/>
    <n v="766"/>
    <x v="2"/>
    <x v="0"/>
    <s v="USD"/>
    <n v="1425434420"/>
    <n v="1422842420"/>
    <b v="0"/>
    <n v="16"/>
    <b v="0"/>
    <s v="theater/plays"/>
    <n v="7.2952380952380949E-2"/>
    <n v="47.88"/>
    <x v="0"/>
    <x v="5"/>
    <x v="446"/>
    <d v="2015-03-04T02:00:20"/>
    <x v="0"/>
  </r>
  <r>
    <n v="447"/>
    <x v="447"/>
    <x v="446"/>
    <n v="30000"/>
    <n v="5"/>
    <x v="2"/>
    <x v="1"/>
    <s v="GBP"/>
    <n v="1364041163"/>
    <n v="1361884763"/>
    <b v="0"/>
    <n v="1"/>
    <b v="0"/>
    <s v="theater/plays"/>
    <n v="1.6666666666666666E-4"/>
    <n v="5"/>
    <x v="0"/>
    <x v="5"/>
    <x v="447"/>
    <d v="2013-03-23T12:19:23"/>
    <x v="4"/>
  </r>
  <r>
    <n v="448"/>
    <x v="448"/>
    <x v="447"/>
    <n v="2500"/>
    <n v="82.01"/>
    <x v="2"/>
    <x v="0"/>
    <s v="USD"/>
    <n v="1400091095"/>
    <n v="1398363095"/>
    <b v="0"/>
    <n v="4"/>
    <b v="0"/>
    <s v="theater/plays"/>
    <n v="3.2804E-2"/>
    <n v="20.5"/>
    <x v="0"/>
    <x v="5"/>
    <x v="448"/>
    <d v="2014-05-14T18:11:35"/>
    <x v="3"/>
  </r>
  <r>
    <n v="449"/>
    <x v="449"/>
    <x v="448"/>
    <n v="2000"/>
    <n v="45"/>
    <x v="2"/>
    <x v="1"/>
    <s v="GBP"/>
    <n v="1382017085"/>
    <n v="1379425085"/>
    <b v="0"/>
    <n v="5"/>
    <b v="0"/>
    <s v="theater/plays"/>
    <n v="2.2499999999999999E-2"/>
    <n v="9"/>
    <x v="0"/>
    <x v="5"/>
    <x v="449"/>
    <d v="2013-10-17T13:38:05"/>
    <x v="4"/>
  </r>
  <r>
    <n v="450"/>
    <x v="450"/>
    <x v="449"/>
    <n v="50000"/>
    <n v="396"/>
    <x v="2"/>
    <x v="0"/>
    <s v="USD"/>
    <n v="1392417800"/>
    <n v="1389825800"/>
    <b v="0"/>
    <n v="7"/>
    <b v="0"/>
    <s v="theater/plays"/>
    <n v="7.92E-3"/>
    <n v="56.57"/>
    <x v="0"/>
    <x v="5"/>
    <x v="450"/>
    <d v="2014-02-14T22:43:20"/>
    <x v="3"/>
  </r>
  <r>
    <n v="451"/>
    <x v="451"/>
    <x v="450"/>
    <n v="20000"/>
    <n v="0"/>
    <x v="2"/>
    <x v="0"/>
    <s v="USD"/>
    <n v="1390669791"/>
    <n v="1388077791"/>
    <b v="0"/>
    <n v="0"/>
    <b v="0"/>
    <s v="theater/plays"/>
    <n v="0"/>
    <n v="0"/>
    <x v="0"/>
    <x v="5"/>
    <x v="451"/>
    <d v="2014-01-25T17:09:51"/>
    <x v="4"/>
  </r>
  <r>
    <n v="452"/>
    <x v="452"/>
    <x v="451"/>
    <n v="750"/>
    <n v="480"/>
    <x v="2"/>
    <x v="0"/>
    <s v="USD"/>
    <n v="1431536015"/>
    <n v="1428944015"/>
    <b v="0"/>
    <n v="12"/>
    <b v="0"/>
    <s v="theater/plays"/>
    <n v="0.64"/>
    <n v="40"/>
    <x v="0"/>
    <x v="5"/>
    <x v="452"/>
    <d v="2015-05-13T16:53:35"/>
    <x v="0"/>
  </r>
  <r>
    <n v="453"/>
    <x v="453"/>
    <x v="452"/>
    <n v="94875"/>
    <n v="26"/>
    <x v="2"/>
    <x v="0"/>
    <s v="USD"/>
    <n v="1424375279"/>
    <n v="1422992879"/>
    <b v="0"/>
    <n v="2"/>
    <b v="0"/>
    <s v="theater/plays"/>
    <n v="2.740447957839262E-4"/>
    <n v="13"/>
    <x v="0"/>
    <x v="5"/>
    <x v="453"/>
    <d v="2015-02-19T19:47:59"/>
    <x v="0"/>
  </r>
  <r>
    <n v="454"/>
    <x v="454"/>
    <x v="453"/>
    <n v="10000"/>
    <n v="82"/>
    <x v="2"/>
    <x v="0"/>
    <s v="USD"/>
    <n v="1417007640"/>
    <n v="1414343571"/>
    <b v="0"/>
    <n v="5"/>
    <b v="0"/>
    <s v="theater/plays"/>
    <n v="8.2000000000000007E-3"/>
    <n v="16.399999999999999"/>
    <x v="0"/>
    <x v="5"/>
    <x v="454"/>
    <d v="2014-11-26T13:14:00"/>
    <x v="3"/>
  </r>
  <r>
    <n v="455"/>
    <x v="455"/>
    <x v="454"/>
    <n v="65000"/>
    <n v="45"/>
    <x v="2"/>
    <x v="0"/>
    <s v="USD"/>
    <n v="1334622660"/>
    <n v="1330733022"/>
    <b v="0"/>
    <n v="2"/>
    <b v="0"/>
    <s v="theater/plays"/>
    <n v="6.9230769230769226E-4"/>
    <n v="22.5"/>
    <x v="0"/>
    <x v="5"/>
    <x v="455"/>
    <d v="2012-04-17T00:31:00"/>
    <x v="5"/>
  </r>
  <r>
    <n v="456"/>
    <x v="456"/>
    <x v="455"/>
    <n v="8888"/>
    <n v="61"/>
    <x v="2"/>
    <x v="0"/>
    <s v="USD"/>
    <n v="1382414340"/>
    <n v="1380559201"/>
    <b v="0"/>
    <n v="3"/>
    <b v="0"/>
    <s v="theater/plays"/>
    <n v="6.8631863186318634E-3"/>
    <n v="20.329999999999998"/>
    <x v="0"/>
    <x v="5"/>
    <x v="456"/>
    <d v="2013-10-22T03:59:00"/>
    <x v="4"/>
  </r>
  <r>
    <n v="457"/>
    <x v="457"/>
    <x v="456"/>
    <n v="20000"/>
    <n v="0"/>
    <x v="2"/>
    <x v="5"/>
    <s v="CAD"/>
    <n v="1408213512"/>
    <n v="1405621512"/>
    <b v="0"/>
    <n v="0"/>
    <b v="0"/>
    <s v="theater/plays"/>
    <n v="0"/>
    <n v="0"/>
    <x v="0"/>
    <x v="5"/>
    <x v="457"/>
    <d v="2014-08-16T18:25:12"/>
    <x v="3"/>
  </r>
  <r>
    <n v="458"/>
    <x v="458"/>
    <x v="457"/>
    <n v="10000"/>
    <n v="821"/>
    <x v="2"/>
    <x v="1"/>
    <s v="GBP"/>
    <n v="1368550060"/>
    <n v="1365958060"/>
    <b v="0"/>
    <n v="49"/>
    <b v="0"/>
    <s v="theater/plays"/>
    <n v="8.2100000000000006E-2"/>
    <n v="16.760000000000002"/>
    <x v="0"/>
    <x v="5"/>
    <x v="458"/>
    <d v="2013-05-14T16:47:40"/>
    <x v="4"/>
  </r>
  <r>
    <n v="459"/>
    <x v="459"/>
    <x v="458"/>
    <n v="39000"/>
    <n v="25"/>
    <x v="2"/>
    <x v="0"/>
    <s v="USD"/>
    <n v="1321201327"/>
    <n v="1316013727"/>
    <b v="0"/>
    <n v="1"/>
    <b v="0"/>
    <s v="theater/plays"/>
    <n v="6.4102564102564103E-4"/>
    <n v="25"/>
    <x v="0"/>
    <x v="5"/>
    <x v="459"/>
    <d v="2011-11-13T16:22:07"/>
    <x v="6"/>
  </r>
  <r>
    <n v="460"/>
    <x v="460"/>
    <x v="459"/>
    <n v="8500"/>
    <n v="25"/>
    <x v="2"/>
    <x v="0"/>
    <s v="USD"/>
    <n v="1401595200"/>
    <n v="1398862875"/>
    <b v="0"/>
    <n v="2"/>
    <b v="0"/>
    <s v="theater/plays"/>
    <n v="2.9411764705882353E-3"/>
    <n v="12.5"/>
    <x v="0"/>
    <x v="5"/>
    <x v="460"/>
    <d v="2014-06-01T04:00:00"/>
    <x v="3"/>
  </r>
  <r>
    <n v="461"/>
    <x v="461"/>
    <x v="460"/>
    <n v="550"/>
    <n v="0"/>
    <x v="2"/>
    <x v="1"/>
    <s v="GBP"/>
    <n v="1370204367"/>
    <n v="1368476367"/>
    <b v="0"/>
    <n v="0"/>
    <b v="0"/>
    <s v="theater/plays"/>
    <n v="0"/>
    <n v="0"/>
    <x v="0"/>
    <x v="5"/>
    <x v="461"/>
    <d v="2013-06-02T20:19:27"/>
    <x v="4"/>
  </r>
  <r>
    <n v="462"/>
    <x v="462"/>
    <x v="461"/>
    <n v="100000"/>
    <n v="0"/>
    <x v="2"/>
    <x v="0"/>
    <s v="USD"/>
    <n v="1312945341"/>
    <n v="1307761341"/>
    <b v="0"/>
    <n v="0"/>
    <b v="0"/>
    <s v="theater/plays"/>
    <n v="0"/>
    <n v="0"/>
    <x v="0"/>
    <x v="5"/>
    <x v="462"/>
    <d v="2011-08-10T03:02:21"/>
    <x v="6"/>
  </r>
  <r>
    <n v="463"/>
    <x v="463"/>
    <x v="462"/>
    <n v="55000"/>
    <n v="1250"/>
    <x v="2"/>
    <x v="0"/>
    <s v="USD"/>
    <n v="1316883753"/>
    <n v="1311699753"/>
    <b v="0"/>
    <n v="11"/>
    <b v="0"/>
    <s v="theater/plays"/>
    <n v="2.2727272727272728E-2"/>
    <n v="113.64"/>
    <x v="0"/>
    <x v="5"/>
    <x v="463"/>
    <d v="2011-09-24T17:02:33"/>
    <x v="6"/>
  </r>
  <r>
    <n v="464"/>
    <x v="464"/>
    <x v="463"/>
    <n v="1010"/>
    <n v="1"/>
    <x v="2"/>
    <x v="12"/>
    <s v="EUR"/>
    <n v="1463602935"/>
    <n v="1461874935"/>
    <b v="0"/>
    <n v="1"/>
    <b v="0"/>
    <s v="theater/plays"/>
    <n v="9.9009900990099011E-4"/>
    <n v="1"/>
    <x v="0"/>
    <x v="5"/>
    <x v="464"/>
    <d v="2016-05-18T20:22:15"/>
    <x v="2"/>
  </r>
  <r>
    <n v="465"/>
    <x v="465"/>
    <x v="464"/>
    <n v="512"/>
    <n v="138"/>
    <x v="2"/>
    <x v="0"/>
    <s v="USD"/>
    <n v="1403837574"/>
    <n v="1402455174"/>
    <b v="0"/>
    <n v="8"/>
    <b v="0"/>
    <s v="theater/plays"/>
    <n v="0.26953125"/>
    <n v="17.25"/>
    <x v="0"/>
    <x v="5"/>
    <x v="465"/>
    <d v="2014-06-27T02:52:54"/>
    <x v="3"/>
  </r>
  <r>
    <n v="466"/>
    <x v="466"/>
    <x v="465"/>
    <n v="10000"/>
    <n v="76"/>
    <x v="2"/>
    <x v="0"/>
    <s v="USD"/>
    <n v="1347057464"/>
    <n v="1344465464"/>
    <b v="0"/>
    <n v="5"/>
    <b v="0"/>
    <s v="theater/plays"/>
    <n v="7.6E-3"/>
    <n v="15.2"/>
    <x v="0"/>
    <x v="5"/>
    <x v="466"/>
    <d v="2012-09-07T22:37:44"/>
    <x v="5"/>
  </r>
  <r>
    <n v="467"/>
    <x v="467"/>
    <x v="466"/>
    <n v="20000"/>
    <n v="4315"/>
    <x v="2"/>
    <x v="0"/>
    <s v="USD"/>
    <n v="1348849134"/>
    <n v="1344961134"/>
    <b v="0"/>
    <n v="39"/>
    <b v="0"/>
    <s v="theater/plays"/>
    <n v="0.21575"/>
    <n v="110.64"/>
    <x v="0"/>
    <x v="5"/>
    <x v="467"/>
    <d v="2012-09-28T16:18:54"/>
    <x v="5"/>
  </r>
  <r>
    <n v="468"/>
    <x v="468"/>
    <x v="467"/>
    <n v="7500"/>
    <n v="0"/>
    <x v="2"/>
    <x v="0"/>
    <s v="USD"/>
    <n v="1341978665"/>
    <n v="1336795283"/>
    <b v="0"/>
    <n v="0"/>
    <b v="0"/>
    <s v="theater/plays"/>
    <n v="0"/>
    <n v="0"/>
    <x v="0"/>
    <x v="5"/>
    <x v="468"/>
    <d v="2012-07-11T03:51:05"/>
    <x v="5"/>
  </r>
  <r>
    <n v="469"/>
    <x v="469"/>
    <x v="468"/>
    <n v="6000"/>
    <n v="0"/>
    <x v="2"/>
    <x v="1"/>
    <s v="GBP"/>
    <n v="1409960724"/>
    <n v="1404776724"/>
    <b v="0"/>
    <n v="0"/>
    <b v="0"/>
    <s v="theater/plays"/>
    <n v="0"/>
    <n v="0"/>
    <x v="0"/>
    <x v="5"/>
    <x v="469"/>
    <d v="2014-09-05T23:45:24"/>
    <x v="3"/>
  </r>
  <r>
    <n v="470"/>
    <x v="470"/>
    <x v="469"/>
    <n v="5000"/>
    <n v="51"/>
    <x v="2"/>
    <x v="0"/>
    <s v="USD"/>
    <n v="1389844800"/>
    <n v="1385524889"/>
    <b v="0"/>
    <n v="2"/>
    <b v="0"/>
    <s v="theater/plays"/>
    <n v="1.0200000000000001E-2"/>
    <n v="25.5"/>
    <x v="0"/>
    <x v="5"/>
    <x v="470"/>
    <d v="2014-01-16T04:00:00"/>
    <x v="4"/>
  </r>
  <r>
    <n v="471"/>
    <x v="471"/>
    <x v="470"/>
    <n v="55000"/>
    <n v="6541"/>
    <x v="2"/>
    <x v="0"/>
    <s v="USD"/>
    <n v="1397924379"/>
    <n v="1394039979"/>
    <b v="0"/>
    <n v="170"/>
    <b v="0"/>
    <s v="theater/plays"/>
    <n v="0.11892727272727273"/>
    <n v="38.479999999999997"/>
    <x v="0"/>
    <x v="5"/>
    <x v="471"/>
    <d v="2014-04-19T16:19:39"/>
    <x v="3"/>
  </r>
  <r>
    <n v="472"/>
    <x v="472"/>
    <x v="471"/>
    <n v="800"/>
    <n v="141"/>
    <x v="2"/>
    <x v="0"/>
    <s v="USD"/>
    <n v="1408831718"/>
    <n v="1406239718"/>
    <b v="0"/>
    <n v="5"/>
    <b v="0"/>
    <s v="theater/plays"/>
    <n v="0.17624999999999999"/>
    <n v="28.2"/>
    <x v="0"/>
    <x v="5"/>
    <x v="472"/>
    <d v="2014-08-23T22:08:38"/>
    <x v="3"/>
  </r>
  <r>
    <n v="473"/>
    <x v="473"/>
    <x v="472"/>
    <n v="30000"/>
    <n v="861"/>
    <x v="2"/>
    <x v="0"/>
    <s v="USD"/>
    <n v="1410972319"/>
    <n v="1408380319"/>
    <b v="0"/>
    <n v="14"/>
    <b v="0"/>
    <s v="theater/plays"/>
    <n v="2.87E-2"/>
    <n v="61.5"/>
    <x v="0"/>
    <x v="5"/>
    <x v="473"/>
    <d v="2014-09-17T16:45:19"/>
    <x v="3"/>
  </r>
  <r>
    <n v="474"/>
    <x v="474"/>
    <x v="473"/>
    <n v="3300"/>
    <n v="1"/>
    <x v="2"/>
    <x v="0"/>
    <s v="USD"/>
    <n v="1487318029"/>
    <n v="1484726029"/>
    <b v="0"/>
    <n v="1"/>
    <b v="0"/>
    <s v="theater/plays"/>
    <n v="3.0303030303030303E-4"/>
    <n v="1"/>
    <x v="0"/>
    <x v="5"/>
    <x v="474"/>
    <d v="2017-02-17T07:53:49"/>
    <x v="1"/>
  </r>
  <r>
    <n v="475"/>
    <x v="475"/>
    <x v="474"/>
    <n v="2000"/>
    <n v="0"/>
    <x v="2"/>
    <x v="0"/>
    <s v="USD"/>
    <n v="1430877843"/>
    <n v="1428285843"/>
    <b v="0"/>
    <n v="0"/>
    <b v="0"/>
    <s v="theater/plays"/>
    <n v="0"/>
    <n v="0"/>
    <x v="0"/>
    <x v="5"/>
    <x v="475"/>
    <d v="2015-05-06T02:04:03"/>
    <x v="0"/>
  </r>
  <r>
    <n v="476"/>
    <x v="476"/>
    <x v="475"/>
    <n v="220000"/>
    <n v="4906.59"/>
    <x v="2"/>
    <x v="0"/>
    <s v="USD"/>
    <n v="1401767940"/>
    <n v="1398727441"/>
    <b v="0"/>
    <n v="124"/>
    <b v="0"/>
    <s v="theater/plays"/>
    <n v="2.2302681818181819E-2"/>
    <n v="39.57"/>
    <x v="0"/>
    <x v="5"/>
    <x v="476"/>
    <d v="2014-06-03T03:59:00"/>
    <x v="3"/>
  </r>
  <r>
    <n v="477"/>
    <x v="477"/>
    <x v="476"/>
    <n v="1500"/>
    <n v="0"/>
    <x v="2"/>
    <x v="0"/>
    <s v="USD"/>
    <n v="1337371334"/>
    <n v="1332187334"/>
    <b v="0"/>
    <n v="0"/>
    <b v="0"/>
    <s v="theater/plays"/>
    <n v="0"/>
    <n v="0"/>
    <x v="0"/>
    <x v="5"/>
    <x v="477"/>
    <d v="2012-05-18T20:02:14"/>
    <x v="5"/>
  </r>
  <r>
    <n v="478"/>
    <x v="478"/>
    <x v="477"/>
    <n v="10000"/>
    <n v="0"/>
    <x v="2"/>
    <x v="0"/>
    <s v="USD"/>
    <n v="1427921509"/>
    <n v="1425333109"/>
    <b v="0"/>
    <n v="0"/>
    <b v="0"/>
    <s v="theater/plays"/>
    <n v="0"/>
    <n v="0"/>
    <x v="0"/>
    <x v="5"/>
    <x v="478"/>
    <d v="2015-04-01T20:51:49"/>
    <x v="0"/>
  </r>
  <r>
    <n v="479"/>
    <x v="479"/>
    <x v="478"/>
    <n v="15000"/>
    <n v="4884"/>
    <x v="2"/>
    <x v="0"/>
    <s v="USD"/>
    <n v="1416566835"/>
    <n v="1411379235"/>
    <b v="0"/>
    <n v="55"/>
    <b v="0"/>
    <s v="theater/plays"/>
    <n v="0.3256"/>
    <n v="88.8"/>
    <x v="0"/>
    <x v="5"/>
    <x v="479"/>
    <d v="2014-11-21T10:47:15"/>
    <x v="3"/>
  </r>
  <r>
    <n v="480"/>
    <x v="480"/>
    <x v="479"/>
    <n v="40000"/>
    <n v="7764"/>
    <x v="2"/>
    <x v="0"/>
    <s v="USD"/>
    <n v="1376049615"/>
    <n v="1373457615"/>
    <b v="0"/>
    <n v="140"/>
    <b v="0"/>
    <s v="theater/plays"/>
    <n v="0.19409999999999999"/>
    <n v="55.46"/>
    <x v="0"/>
    <x v="5"/>
    <x v="480"/>
    <d v="2013-08-09T12:00:15"/>
    <x v="4"/>
  </r>
  <r>
    <n v="481"/>
    <x v="481"/>
    <x v="480"/>
    <n v="30000"/>
    <n v="1830"/>
    <x v="2"/>
    <x v="0"/>
    <s v="USD"/>
    <n v="1349885289"/>
    <n v="1347293289"/>
    <b v="0"/>
    <n v="21"/>
    <b v="0"/>
    <s v="theater/plays"/>
    <n v="6.0999999999999999E-2"/>
    <n v="87.14"/>
    <x v="0"/>
    <x v="5"/>
    <x v="481"/>
    <d v="2012-10-10T16:08:09"/>
    <x v="5"/>
  </r>
  <r>
    <n v="482"/>
    <x v="482"/>
    <x v="481"/>
    <n v="10000"/>
    <n v="10"/>
    <x v="2"/>
    <x v="0"/>
    <s v="USD"/>
    <n v="1460644440"/>
    <n v="1458336690"/>
    <b v="0"/>
    <n v="1"/>
    <b v="0"/>
    <s v="theater/plays"/>
    <n v="1E-3"/>
    <n v="10"/>
    <x v="0"/>
    <x v="5"/>
    <x v="482"/>
    <d v="2016-04-14T14:34:00"/>
    <x v="2"/>
  </r>
  <r>
    <n v="483"/>
    <x v="483"/>
    <x v="482"/>
    <n v="15000"/>
    <n v="7530"/>
    <x v="2"/>
    <x v="1"/>
    <s v="GBP"/>
    <n v="1359434672"/>
    <n v="1354250672"/>
    <b v="0"/>
    <n v="147"/>
    <b v="0"/>
    <s v="theater/plays"/>
    <n v="0.502"/>
    <n v="51.22"/>
    <x v="0"/>
    <x v="5"/>
    <x v="483"/>
    <d v="2013-01-29T04:44:32"/>
    <x v="5"/>
  </r>
  <r>
    <n v="484"/>
    <x v="484"/>
    <x v="483"/>
    <n v="80000"/>
    <n v="149"/>
    <x v="2"/>
    <x v="1"/>
    <s v="GBP"/>
    <n v="1446766372"/>
    <n v="1443220372"/>
    <b v="0"/>
    <n v="11"/>
    <b v="0"/>
    <s v="theater/plays"/>
    <n v="1.8625E-3"/>
    <n v="13.55"/>
    <x v="0"/>
    <x v="5"/>
    <x v="484"/>
    <d v="2015-11-05T23:32:52"/>
    <x v="0"/>
  </r>
  <r>
    <n v="485"/>
    <x v="485"/>
    <x v="484"/>
    <n v="37956"/>
    <n v="8315.01"/>
    <x v="2"/>
    <x v="1"/>
    <s v="GBP"/>
    <n v="1368792499"/>
    <n v="1366200499"/>
    <b v="0"/>
    <n v="125"/>
    <b v="0"/>
    <s v="theater/plays"/>
    <n v="0.21906971229845085"/>
    <n v="66.52"/>
    <x v="0"/>
    <x v="5"/>
    <x v="485"/>
    <d v="2013-05-17T12:08:19"/>
    <x v="4"/>
  </r>
  <r>
    <n v="486"/>
    <x v="486"/>
    <x v="485"/>
    <n v="550000"/>
    <n v="50"/>
    <x v="2"/>
    <x v="2"/>
    <s v="AUD"/>
    <n v="1401662239"/>
    <n v="1399070239"/>
    <b v="0"/>
    <n v="1"/>
    <b v="0"/>
    <s v="theater/plays"/>
    <n v="9.0909090909090904E-5"/>
    <n v="50"/>
    <x v="0"/>
    <x v="5"/>
    <x v="486"/>
    <d v="2014-06-01T22:37:19"/>
    <x v="3"/>
  </r>
  <r>
    <n v="487"/>
    <x v="487"/>
    <x v="486"/>
    <n v="50000"/>
    <n v="0"/>
    <x v="2"/>
    <x v="5"/>
    <s v="CAD"/>
    <n v="1482678994"/>
    <n v="1477491394"/>
    <b v="0"/>
    <n v="0"/>
    <b v="0"/>
    <s v="theater/plays"/>
    <n v="0"/>
    <n v="0"/>
    <x v="0"/>
    <x v="5"/>
    <x v="487"/>
    <d v="2016-12-25T15:16:34"/>
    <x v="2"/>
  </r>
  <r>
    <n v="488"/>
    <x v="488"/>
    <x v="487"/>
    <n v="12000"/>
    <n v="0"/>
    <x v="2"/>
    <x v="0"/>
    <s v="USD"/>
    <n v="1483924700"/>
    <n v="1481332700"/>
    <b v="0"/>
    <n v="0"/>
    <b v="0"/>
    <s v="theater/plays"/>
    <n v="0"/>
    <n v="0"/>
    <x v="0"/>
    <x v="5"/>
    <x v="488"/>
    <d v="2017-01-09T01:18:20"/>
    <x v="2"/>
  </r>
  <r>
    <n v="489"/>
    <x v="489"/>
    <x v="488"/>
    <n v="74997"/>
    <n v="215"/>
    <x v="2"/>
    <x v="0"/>
    <s v="USD"/>
    <n v="1325763180"/>
    <n v="1323084816"/>
    <b v="0"/>
    <n v="3"/>
    <b v="0"/>
    <s v="theater/plays"/>
    <n v="2.8667813379201833E-3"/>
    <n v="71.67"/>
    <x v="0"/>
    <x v="5"/>
    <x v="489"/>
    <d v="2012-01-05T11:33:00"/>
    <x v="6"/>
  </r>
  <r>
    <n v="490"/>
    <x v="490"/>
    <x v="489"/>
    <n v="1000"/>
    <n v="0"/>
    <x v="2"/>
    <x v="0"/>
    <s v="USD"/>
    <n v="1345677285"/>
    <n v="1343085285"/>
    <b v="0"/>
    <n v="0"/>
    <b v="0"/>
    <s v="theater/plays"/>
    <n v="0"/>
    <n v="0"/>
    <x v="0"/>
    <x v="5"/>
    <x v="490"/>
    <d v="2012-08-22T23:14:45"/>
    <x v="5"/>
  </r>
  <r>
    <n v="491"/>
    <x v="491"/>
    <x v="490"/>
    <n v="10000"/>
    <n v="0"/>
    <x v="2"/>
    <x v="0"/>
    <s v="USD"/>
    <n v="1453937699"/>
    <n v="1451345699"/>
    <b v="0"/>
    <n v="0"/>
    <b v="0"/>
    <s v="theater/plays"/>
    <n v="0"/>
    <n v="0"/>
    <x v="0"/>
    <x v="5"/>
    <x v="491"/>
    <d v="2016-01-27T23:34:59"/>
    <x v="0"/>
  </r>
  <r>
    <n v="492"/>
    <x v="492"/>
    <x v="491"/>
    <n v="10000000"/>
    <n v="0"/>
    <x v="2"/>
    <x v="11"/>
    <s v="SEK"/>
    <n v="1476319830"/>
    <n v="1471135830"/>
    <b v="0"/>
    <n v="0"/>
    <b v="0"/>
    <s v="theater/plays"/>
    <n v="0"/>
    <n v="0"/>
    <x v="0"/>
    <x v="5"/>
    <x v="492"/>
    <d v="2016-10-13T00:50:30"/>
    <x v="2"/>
  </r>
  <r>
    <n v="493"/>
    <x v="493"/>
    <x v="492"/>
    <n v="30000"/>
    <n v="0"/>
    <x v="2"/>
    <x v="1"/>
    <s v="GBP"/>
    <n v="1432142738"/>
    <n v="1429550738"/>
    <b v="0"/>
    <n v="0"/>
    <b v="0"/>
    <s v="theater/plays"/>
    <n v="0"/>
    <n v="0"/>
    <x v="0"/>
    <x v="5"/>
    <x v="493"/>
    <d v="2015-05-20T17:25:38"/>
    <x v="0"/>
  </r>
  <r>
    <n v="494"/>
    <x v="494"/>
    <x v="493"/>
    <n v="20000"/>
    <n v="31"/>
    <x v="2"/>
    <x v="0"/>
    <s v="USD"/>
    <n v="1404356400"/>
    <n v="1402343765"/>
    <b v="0"/>
    <n v="3"/>
    <b v="0"/>
    <s v="theater/plays"/>
    <n v="1.5499999999999999E-3"/>
    <n v="10.33"/>
    <x v="0"/>
    <x v="5"/>
    <x v="494"/>
    <d v="2014-07-03T03:00:00"/>
    <x v="3"/>
  </r>
  <r>
    <n v="495"/>
    <x v="495"/>
    <x v="494"/>
    <n v="7000"/>
    <n v="0"/>
    <x v="2"/>
    <x v="0"/>
    <s v="USD"/>
    <n v="1437076305"/>
    <n v="1434484305"/>
    <b v="0"/>
    <n v="0"/>
    <b v="0"/>
    <s v="theater/plays"/>
    <n v="0"/>
    <n v="0"/>
    <x v="0"/>
    <x v="5"/>
    <x v="495"/>
    <d v="2015-07-16T19:51:45"/>
    <x v="0"/>
  </r>
  <r>
    <n v="496"/>
    <x v="496"/>
    <x v="495"/>
    <n v="60000"/>
    <n v="1"/>
    <x v="2"/>
    <x v="0"/>
    <s v="USD"/>
    <n v="1392070874"/>
    <n v="1386886874"/>
    <b v="0"/>
    <n v="1"/>
    <b v="0"/>
    <s v="theater/plays"/>
    <n v="1.6666666666666667E-5"/>
    <n v="1"/>
    <x v="0"/>
    <x v="5"/>
    <x v="496"/>
    <d v="2014-02-10T22:21:14"/>
    <x v="4"/>
  </r>
  <r>
    <n v="497"/>
    <x v="497"/>
    <x v="496"/>
    <n v="4480"/>
    <n v="30"/>
    <x v="2"/>
    <x v="0"/>
    <s v="USD"/>
    <n v="1419483600"/>
    <n v="1414889665"/>
    <b v="0"/>
    <n v="3"/>
    <b v="0"/>
    <s v="theater/plays"/>
    <n v="6.6964285714285711E-3"/>
    <n v="10"/>
    <x v="0"/>
    <x v="5"/>
    <x v="497"/>
    <d v="2014-12-25T05:00:00"/>
    <x v="3"/>
  </r>
  <r>
    <n v="498"/>
    <x v="498"/>
    <x v="497"/>
    <n v="65108"/>
    <n v="2994"/>
    <x v="2"/>
    <x v="0"/>
    <s v="USD"/>
    <n v="1324664249"/>
    <n v="1321035449"/>
    <b v="0"/>
    <n v="22"/>
    <b v="0"/>
    <s v="theater/plays"/>
    <n v="4.5985132395404561E-2"/>
    <n v="136.09"/>
    <x v="0"/>
    <x v="5"/>
    <x v="498"/>
    <d v="2011-12-23T18:17:29"/>
    <x v="6"/>
  </r>
  <r>
    <n v="499"/>
    <x v="499"/>
    <x v="498"/>
    <n v="20000"/>
    <n v="1910"/>
    <x v="2"/>
    <x v="0"/>
    <s v="USD"/>
    <n v="1255381140"/>
    <n v="1250630968"/>
    <b v="0"/>
    <n v="26"/>
    <b v="0"/>
    <s v="theater/plays"/>
    <n v="9.5500000000000002E-2"/>
    <n v="73.459999999999994"/>
    <x v="0"/>
    <x v="5"/>
    <x v="499"/>
    <d v="2009-10-12T20:59:00"/>
    <x v="8"/>
  </r>
  <r>
    <n v="500"/>
    <x v="500"/>
    <x v="499"/>
    <n v="6500"/>
    <n v="215"/>
    <x v="2"/>
    <x v="0"/>
    <s v="USD"/>
    <n v="1273356960"/>
    <n v="1268255751"/>
    <b v="0"/>
    <n v="4"/>
    <b v="0"/>
    <s v="theater/plays"/>
    <n v="3.307692307692308E-2"/>
    <n v="53.75"/>
    <x v="0"/>
    <x v="5"/>
    <x v="500"/>
    <d v="2010-05-08T22:16:00"/>
    <x v="7"/>
  </r>
  <r>
    <n v="501"/>
    <x v="501"/>
    <x v="500"/>
    <n v="10000"/>
    <n v="0"/>
    <x v="2"/>
    <x v="0"/>
    <s v="USD"/>
    <n v="1310189851"/>
    <n v="1307597851"/>
    <b v="0"/>
    <n v="0"/>
    <b v="0"/>
    <s v="theater/plays"/>
    <n v="0"/>
    <n v="0"/>
    <x v="0"/>
    <x v="5"/>
    <x v="501"/>
    <d v="2011-07-09T05:37:31"/>
    <x v="6"/>
  </r>
  <r>
    <n v="502"/>
    <x v="502"/>
    <x v="501"/>
    <n v="20000"/>
    <n v="230"/>
    <x v="2"/>
    <x v="0"/>
    <s v="USD"/>
    <n v="1332073025"/>
    <n v="1329484625"/>
    <b v="0"/>
    <n v="4"/>
    <b v="0"/>
    <s v="theater/plays"/>
    <n v="1.15E-2"/>
    <n v="57.5"/>
    <x v="0"/>
    <x v="5"/>
    <x v="502"/>
    <d v="2012-03-18T12:17:05"/>
    <x v="5"/>
  </r>
  <r>
    <n v="503"/>
    <x v="503"/>
    <x v="502"/>
    <n v="6500"/>
    <n v="114"/>
    <x v="2"/>
    <x v="1"/>
    <s v="GBP"/>
    <n v="1421498303"/>
    <n v="1418906303"/>
    <b v="0"/>
    <n v="9"/>
    <b v="0"/>
    <s v="theater/plays"/>
    <n v="1.7538461538461537E-2"/>
    <n v="12.67"/>
    <x v="0"/>
    <x v="5"/>
    <x v="503"/>
    <d v="2015-01-17T12:38:23"/>
    <x v="3"/>
  </r>
  <r>
    <n v="504"/>
    <x v="504"/>
    <x v="503"/>
    <n v="24500"/>
    <n v="335"/>
    <x v="2"/>
    <x v="0"/>
    <s v="USD"/>
    <n v="1334097387"/>
    <n v="1328916987"/>
    <b v="0"/>
    <n v="5"/>
    <b v="0"/>
    <s v="theater/plays"/>
    <n v="1.3673469387755101E-2"/>
    <n v="67"/>
    <x v="0"/>
    <x v="5"/>
    <x v="504"/>
    <d v="2012-04-10T22:36:27"/>
    <x v="5"/>
  </r>
  <r>
    <n v="505"/>
    <x v="505"/>
    <x v="504"/>
    <n v="12000"/>
    <n v="52"/>
    <x v="2"/>
    <x v="0"/>
    <s v="USD"/>
    <n v="1451010086"/>
    <n v="1447122086"/>
    <b v="0"/>
    <n v="14"/>
    <b v="0"/>
    <s v="theater/plays"/>
    <n v="4.3333333333333331E-3"/>
    <n v="3.71"/>
    <x v="0"/>
    <x v="5"/>
    <x v="505"/>
    <d v="2015-12-25T02:21:26"/>
    <x v="0"/>
  </r>
  <r>
    <n v="506"/>
    <x v="506"/>
    <x v="505"/>
    <n v="200000"/>
    <n v="250"/>
    <x v="2"/>
    <x v="0"/>
    <s v="USD"/>
    <n v="1376140520"/>
    <n v="1373548520"/>
    <b v="0"/>
    <n v="1"/>
    <b v="0"/>
    <s v="theater/plays"/>
    <n v="1.25E-3"/>
    <n v="250"/>
    <x v="0"/>
    <x v="5"/>
    <x v="506"/>
    <d v="2013-08-10T13:15:20"/>
    <x v="4"/>
  </r>
  <r>
    <n v="507"/>
    <x v="507"/>
    <x v="506"/>
    <n v="20000"/>
    <n v="640"/>
    <x v="2"/>
    <x v="0"/>
    <s v="USD"/>
    <n v="1350687657"/>
    <n v="1346799657"/>
    <b v="0"/>
    <n v="10"/>
    <b v="0"/>
    <s v="theater/plays"/>
    <n v="3.2000000000000001E-2"/>
    <n v="64"/>
    <x v="0"/>
    <x v="5"/>
    <x v="507"/>
    <d v="2012-10-19T23:00:57"/>
    <x v="5"/>
  </r>
  <r>
    <n v="508"/>
    <x v="508"/>
    <x v="507"/>
    <n v="50000"/>
    <n v="400"/>
    <x v="2"/>
    <x v="0"/>
    <s v="USD"/>
    <n v="1337955240"/>
    <n v="1332808501"/>
    <b v="0"/>
    <n v="3"/>
    <b v="0"/>
    <s v="theater/plays"/>
    <n v="8.0000000000000002E-3"/>
    <n v="133.33000000000001"/>
    <x v="0"/>
    <x v="5"/>
    <x v="508"/>
    <d v="2012-05-25T14:14:00"/>
    <x v="5"/>
  </r>
  <r>
    <n v="509"/>
    <x v="509"/>
    <x v="508"/>
    <n v="5000"/>
    <n v="10"/>
    <x v="2"/>
    <x v="1"/>
    <s v="GBP"/>
    <n v="1435504170"/>
    <n v="1432912170"/>
    <b v="0"/>
    <n v="1"/>
    <b v="0"/>
    <s v="theater/plays"/>
    <n v="2E-3"/>
    <n v="10"/>
    <x v="0"/>
    <x v="5"/>
    <x v="509"/>
    <d v="2015-06-28T15:09:30"/>
    <x v="0"/>
  </r>
  <r>
    <n v="510"/>
    <x v="510"/>
    <x v="509"/>
    <n v="14000"/>
    <n v="0"/>
    <x v="2"/>
    <x v="0"/>
    <s v="USD"/>
    <n v="1456805639"/>
    <n v="1454213639"/>
    <b v="0"/>
    <n v="0"/>
    <b v="0"/>
    <s v="theater/plays"/>
    <n v="0"/>
    <n v="0"/>
    <x v="0"/>
    <x v="5"/>
    <x v="510"/>
    <d v="2016-03-01T04:13:59"/>
    <x v="2"/>
  </r>
  <r>
    <n v="511"/>
    <x v="511"/>
    <x v="510"/>
    <n v="5000"/>
    <n v="150"/>
    <x v="2"/>
    <x v="0"/>
    <s v="USD"/>
    <n v="1365228982"/>
    <n v="1362640582"/>
    <b v="0"/>
    <n v="5"/>
    <b v="0"/>
    <s v="theater/plays"/>
    <n v="0.03"/>
    <n v="30"/>
    <x v="0"/>
    <x v="5"/>
    <x v="511"/>
    <d v="2013-04-06T06:16:22"/>
    <x v="4"/>
  </r>
  <r>
    <n v="512"/>
    <x v="512"/>
    <x v="511"/>
    <n v="8000"/>
    <n v="11"/>
    <x v="2"/>
    <x v="0"/>
    <s v="USD"/>
    <n v="1479667727"/>
    <n v="1475776127"/>
    <b v="0"/>
    <n v="2"/>
    <b v="0"/>
    <s v="theater/plays"/>
    <n v="1.3749999999999999E-3"/>
    <n v="5.5"/>
    <x v="0"/>
    <x v="5"/>
    <x v="512"/>
    <d v="2016-11-20T18:48:47"/>
    <x v="2"/>
  </r>
  <r>
    <n v="513"/>
    <x v="513"/>
    <x v="512"/>
    <n v="50000"/>
    <n v="6962"/>
    <x v="2"/>
    <x v="0"/>
    <s v="USD"/>
    <n v="1471244400"/>
    <n v="1467387705"/>
    <b v="0"/>
    <n v="68"/>
    <b v="0"/>
    <s v="theater/plays"/>
    <n v="0.13924"/>
    <n v="102.38"/>
    <x v="0"/>
    <x v="5"/>
    <x v="513"/>
    <d v="2016-08-15T07:00:00"/>
    <x v="2"/>
  </r>
  <r>
    <n v="514"/>
    <x v="514"/>
    <x v="513"/>
    <n v="1500"/>
    <n v="50"/>
    <x v="2"/>
    <x v="5"/>
    <s v="CAD"/>
    <n v="1407595447"/>
    <n v="1405003447"/>
    <b v="0"/>
    <n v="3"/>
    <b v="0"/>
    <s v="theater/plays"/>
    <n v="3.3333333333333333E-2"/>
    <n v="16.670000000000002"/>
    <x v="0"/>
    <x v="5"/>
    <x v="514"/>
    <d v="2014-08-09T14:44:07"/>
    <x v="3"/>
  </r>
  <r>
    <n v="515"/>
    <x v="515"/>
    <x v="514"/>
    <n v="97000"/>
    <n v="24651"/>
    <x v="2"/>
    <x v="0"/>
    <s v="USD"/>
    <n v="1451389601"/>
    <n v="1447933601"/>
    <b v="0"/>
    <n v="34"/>
    <b v="0"/>
    <s v="theater/plays"/>
    <n v="0.25413402061855672"/>
    <n v="725.03"/>
    <x v="0"/>
    <x v="5"/>
    <x v="515"/>
    <d v="2015-12-29T11:46:41"/>
    <x v="0"/>
  </r>
  <r>
    <n v="516"/>
    <x v="516"/>
    <x v="515"/>
    <n v="5000"/>
    <n v="0"/>
    <x v="2"/>
    <x v="1"/>
    <s v="GBP"/>
    <n v="1432752080"/>
    <n v="1427568080"/>
    <b v="0"/>
    <n v="0"/>
    <b v="0"/>
    <s v="theater/plays"/>
    <n v="0"/>
    <n v="0"/>
    <x v="0"/>
    <x v="5"/>
    <x v="516"/>
    <d v="2015-05-27T18:41:20"/>
    <x v="0"/>
  </r>
  <r>
    <n v="517"/>
    <x v="517"/>
    <x v="516"/>
    <n v="15000"/>
    <n v="205"/>
    <x v="2"/>
    <x v="0"/>
    <s v="USD"/>
    <n v="1486046761"/>
    <n v="1483454761"/>
    <b v="0"/>
    <n v="3"/>
    <b v="0"/>
    <s v="theater/plays"/>
    <n v="1.3666666666666667E-2"/>
    <n v="68.33"/>
    <x v="0"/>
    <x v="5"/>
    <x v="517"/>
    <d v="2017-02-02T14:46:01"/>
    <x v="1"/>
  </r>
  <r>
    <n v="518"/>
    <x v="518"/>
    <x v="517"/>
    <n v="7175"/>
    <n v="0"/>
    <x v="2"/>
    <x v="0"/>
    <s v="USD"/>
    <n v="1441550760"/>
    <n v="1438958824"/>
    <b v="0"/>
    <n v="0"/>
    <b v="0"/>
    <s v="theater/plays"/>
    <n v="0"/>
    <n v="0"/>
    <x v="0"/>
    <x v="5"/>
    <x v="518"/>
    <d v="2015-09-06T14:46:00"/>
    <x v="0"/>
  </r>
  <r>
    <n v="519"/>
    <x v="519"/>
    <x v="518"/>
    <n v="12001"/>
    <n v="2746"/>
    <x v="2"/>
    <x v="0"/>
    <s v="USD"/>
    <n v="1354699421"/>
    <n v="1352107421"/>
    <b v="0"/>
    <n v="70"/>
    <b v="0"/>
    <s v="theater/plays"/>
    <n v="0.22881426547787684"/>
    <n v="39.229999999999997"/>
    <x v="0"/>
    <x v="5"/>
    <x v="519"/>
    <d v="2012-12-05T09:23:41"/>
    <x v="5"/>
  </r>
  <r>
    <n v="520"/>
    <x v="520"/>
    <x v="519"/>
    <n v="5000"/>
    <n v="5105"/>
    <x v="0"/>
    <x v="1"/>
    <s v="GBP"/>
    <n v="1449766261"/>
    <n v="1447174261"/>
    <b v="0"/>
    <n v="34"/>
    <b v="1"/>
    <s v="technology/web"/>
    <n v="1.0209999999999999"/>
    <n v="150.15"/>
    <x v="1"/>
    <x v="6"/>
    <x v="520"/>
    <d v="2015-12-10T16:51:01"/>
    <x v="0"/>
  </r>
  <r>
    <n v="521"/>
    <x v="521"/>
    <x v="520"/>
    <n v="5000"/>
    <n v="5232"/>
    <x v="0"/>
    <x v="0"/>
    <s v="USD"/>
    <n v="1477976340"/>
    <n v="1475460819"/>
    <b v="0"/>
    <n v="56"/>
    <b v="1"/>
    <s v="film &amp; video/animation"/>
    <n v="1.0464"/>
    <n v="93.43"/>
    <x v="1"/>
    <x v="6"/>
    <x v="521"/>
    <d v="2016-11-01T04:59:00"/>
    <x v="2"/>
  </r>
  <r>
    <n v="522"/>
    <x v="522"/>
    <x v="521"/>
    <n v="3000"/>
    <n v="3440"/>
    <x v="0"/>
    <x v="0"/>
    <s v="USD"/>
    <n v="1458518325"/>
    <n v="1456793925"/>
    <b v="0"/>
    <n v="31"/>
    <b v="1"/>
    <s v="film &amp; video/documentary"/>
    <n v="1.1466666666666667"/>
    <n v="110.97"/>
    <x v="1"/>
    <x v="6"/>
    <x v="522"/>
    <d v="2016-03-20T23:58:45"/>
    <x v="2"/>
  </r>
  <r>
    <n v="523"/>
    <x v="523"/>
    <x v="522"/>
    <n v="5000"/>
    <n v="6030"/>
    <x v="0"/>
    <x v="0"/>
    <s v="USD"/>
    <n v="1442805076"/>
    <n v="1440213076"/>
    <b v="0"/>
    <n v="84"/>
    <b v="1"/>
    <s v="film &amp; video/drama"/>
    <n v="1.206"/>
    <n v="71.790000000000006"/>
    <x v="1"/>
    <x v="6"/>
    <x v="523"/>
    <d v="2015-09-21T03:11:16"/>
    <x v="0"/>
  </r>
  <r>
    <n v="524"/>
    <x v="524"/>
    <x v="523"/>
    <n v="3500"/>
    <n v="3803.55"/>
    <x v="0"/>
    <x v="1"/>
    <s v="GBP"/>
    <n v="1464801169"/>
    <n v="1462209169"/>
    <b v="0"/>
    <n v="130"/>
    <b v="1"/>
    <s v="film &amp; video/documentary"/>
    <n v="1.0867285714285715"/>
    <n v="29.26"/>
    <x v="1"/>
    <x v="6"/>
    <x v="524"/>
    <d v="2016-06-01T17:12:49"/>
    <x v="2"/>
  </r>
  <r>
    <n v="525"/>
    <x v="525"/>
    <x v="524"/>
    <n v="12000"/>
    <n v="12000"/>
    <x v="0"/>
    <x v="0"/>
    <s v="USD"/>
    <n v="1410601041"/>
    <n v="1406713041"/>
    <b v="0"/>
    <n v="12"/>
    <b v="1"/>
    <s v="music/rock"/>
    <n v="1"/>
    <n v="1000"/>
    <x v="1"/>
    <x v="6"/>
    <x v="525"/>
    <d v="2014-09-13T09:37:21"/>
    <x v="3"/>
  </r>
  <r>
    <n v="526"/>
    <x v="526"/>
    <x v="525"/>
    <n v="1500"/>
    <n v="1710"/>
    <x v="0"/>
    <x v="1"/>
    <s v="GBP"/>
    <n v="1438966800"/>
    <n v="1436278344"/>
    <b v="0"/>
    <n v="23"/>
    <b v="1"/>
    <s v="film &amp; video/documentary"/>
    <n v="1.1399999999999999"/>
    <n v="74.349999999999994"/>
    <x v="1"/>
    <x v="6"/>
    <x v="526"/>
    <d v="2015-08-07T17:00:00"/>
    <x v="0"/>
  </r>
  <r>
    <n v="527"/>
    <x v="527"/>
    <x v="526"/>
    <n v="10000"/>
    <n v="10085"/>
    <x v="0"/>
    <x v="0"/>
    <s v="USD"/>
    <n v="1487347500"/>
    <n v="1484715366"/>
    <b v="0"/>
    <n v="158"/>
    <b v="1"/>
    <s v="technology/wearables"/>
    <n v="1.0085"/>
    <n v="63.83"/>
    <x v="1"/>
    <x v="6"/>
    <x v="527"/>
    <d v="2017-02-17T16:05:00"/>
    <x v="1"/>
  </r>
  <r>
    <n v="528"/>
    <x v="528"/>
    <x v="527"/>
    <n v="1150"/>
    <n v="1330"/>
    <x v="0"/>
    <x v="0"/>
    <s v="USD"/>
    <n v="1434921600"/>
    <n v="1433109907"/>
    <b v="0"/>
    <n v="30"/>
    <b v="1"/>
    <s v="film &amp; video/documentary"/>
    <n v="1.1565217391304348"/>
    <n v="44.33"/>
    <x v="1"/>
    <x v="6"/>
    <x v="528"/>
    <d v="2015-06-21T21:20:00"/>
    <x v="0"/>
  </r>
  <r>
    <n v="529"/>
    <x v="529"/>
    <x v="528"/>
    <n v="1200"/>
    <n v="1565"/>
    <x v="0"/>
    <x v="5"/>
    <s v="CAD"/>
    <n v="1484110800"/>
    <n v="1482281094"/>
    <b v="0"/>
    <n v="18"/>
    <b v="1"/>
    <s v="film &amp; video/science fiction"/>
    <n v="1.3041666666666667"/>
    <n v="86.94"/>
    <x v="1"/>
    <x v="6"/>
    <x v="529"/>
    <d v="2017-01-11T05:00:00"/>
    <x v="2"/>
  </r>
  <r>
    <n v="530"/>
    <x v="530"/>
    <x v="529"/>
    <n v="3405"/>
    <n v="3670"/>
    <x v="0"/>
    <x v="0"/>
    <s v="USD"/>
    <n v="1435111200"/>
    <n v="1433254268"/>
    <b v="0"/>
    <n v="29"/>
    <b v="1"/>
    <s v="film &amp; video/animation"/>
    <n v="1.0778267254038179"/>
    <n v="126.55"/>
    <x v="1"/>
    <x v="6"/>
    <x v="530"/>
    <d v="2015-06-24T02:00:00"/>
    <x v="0"/>
  </r>
  <r>
    <n v="531"/>
    <x v="531"/>
    <x v="530"/>
    <n v="4000"/>
    <n v="4000"/>
    <x v="0"/>
    <x v="0"/>
    <s v="USD"/>
    <n v="1481957940"/>
    <n v="1478050429"/>
    <b v="0"/>
    <n v="31"/>
    <b v="1"/>
    <s v="music/rock"/>
    <n v="1"/>
    <n v="129.03"/>
    <x v="1"/>
    <x v="6"/>
    <x v="531"/>
    <d v="2016-12-17T06:59:00"/>
    <x v="2"/>
  </r>
  <r>
    <n v="532"/>
    <x v="532"/>
    <x v="531"/>
    <n v="10000"/>
    <n v="12325"/>
    <x v="0"/>
    <x v="0"/>
    <s v="USD"/>
    <n v="1463098208"/>
    <n v="1460506208"/>
    <b v="0"/>
    <n v="173"/>
    <b v="1"/>
    <s v="film &amp; video/drama"/>
    <n v="1.2324999999999999"/>
    <n v="71.239999999999995"/>
    <x v="1"/>
    <x v="6"/>
    <x v="532"/>
    <d v="2016-05-13T00:10:08"/>
    <x v="2"/>
  </r>
  <r>
    <n v="533"/>
    <x v="533"/>
    <x v="532"/>
    <n v="2000"/>
    <n v="2004"/>
    <x v="0"/>
    <x v="1"/>
    <s v="GBP"/>
    <n v="1463394365"/>
    <n v="1461320765"/>
    <b v="0"/>
    <n v="17"/>
    <b v="1"/>
    <s v="publishing/fiction"/>
    <n v="1.002"/>
    <n v="117.88"/>
    <x v="1"/>
    <x v="6"/>
    <x v="533"/>
    <d v="2016-05-16T10:26:05"/>
    <x v="2"/>
  </r>
  <r>
    <n v="534"/>
    <x v="534"/>
    <x v="533"/>
    <n v="15000"/>
    <n v="15700"/>
    <x v="0"/>
    <x v="10"/>
    <s v="NOK"/>
    <n v="1446418800"/>
    <n v="1443036470"/>
    <b v="0"/>
    <n v="48"/>
    <b v="1"/>
    <s v="film &amp; video/animation"/>
    <n v="1.0466666666666666"/>
    <n v="327.08"/>
    <x v="1"/>
    <x v="6"/>
    <x v="534"/>
    <d v="2015-11-01T23:00:00"/>
    <x v="0"/>
  </r>
  <r>
    <n v="535"/>
    <x v="535"/>
    <x v="534"/>
    <n v="2000"/>
    <n v="2050"/>
    <x v="0"/>
    <x v="1"/>
    <s v="GBP"/>
    <n v="1483707905"/>
    <n v="1481115905"/>
    <b v="0"/>
    <n v="59"/>
    <b v="1"/>
    <s v="technology/web"/>
    <n v="1.0249999999999999"/>
    <n v="34.75"/>
    <x v="1"/>
    <x v="6"/>
    <x v="535"/>
    <d v="2017-01-06T13:05:05"/>
    <x v="2"/>
  </r>
  <r>
    <n v="536"/>
    <x v="536"/>
    <x v="535"/>
    <n v="3300"/>
    <n v="3902.5"/>
    <x v="0"/>
    <x v="1"/>
    <s v="GBP"/>
    <n v="1438624800"/>
    <n v="1435133807"/>
    <b v="0"/>
    <n v="39"/>
    <b v="1"/>
    <s v="film &amp; video/documentary"/>
    <n v="1.1825757575757576"/>
    <n v="100.06"/>
    <x v="1"/>
    <x v="6"/>
    <x v="536"/>
    <d v="2015-08-03T18:00:00"/>
    <x v="0"/>
  </r>
  <r>
    <n v="537"/>
    <x v="537"/>
    <x v="536"/>
    <n v="2000"/>
    <n v="2410"/>
    <x v="0"/>
    <x v="0"/>
    <s v="USD"/>
    <n v="1446665191"/>
    <n v="1444069591"/>
    <b v="0"/>
    <n v="59"/>
    <b v="1"/>
    <s v="film &amp; video/drama"/>
    <n v="1.2050000000000001"/>
    <n v="40.85"/>
    <x v="1"/>
    <x v="6"/>
    <x v="537"/>
    <d v="2015-11-04T19:26:31"/>
    <x v="0"/>
  </r>
  <r>
    <n v="538"/>
    <x v="538"/>
    <x v="537"/>
    <n v="5000"/>
    <n v="15121"/>
    <x v="0"/>
    <x v="0"/>
    <s v="USD"/>
    <n v="1463166263"/>
    <n v="1460574263"/>
    <b v="0"/>
    <n v="60"/>
    <b v="1"/>
    <s v="film &amp; video/television"/>
    <n v="3.0242"/>
    <n v="252.02"/>
    <x v="1"/>
    <x v="6"/>
    <x v="538"/>
    <d v="2016-05-13T19:04:23"/>
    <x v="2"/>
  </r>
  <r>
    <n v="539"/>
    <x v="539"/>
    <x v="538"/>
    <n v="500"/>
    <n v="503.22"/>
    <x v="0"/>
    <x v="1"/>
    <s v="GBP"/>
    <n v="1467681107"/>
    <n v="1465866707"/>
    <b v="0"/>
    <n v="20"/>
    <b v="1"/>
    <s v="publishing/nonfiction"/>
    <n v="1.00644"/>
    <n v="25.16"/>
    <x v="1"/>
    <x v="6"/>
    <x v="539"/>
    <d v="2016-07-05T01:11:47"/>
    <x v="2"/>
  </r>
  <r>
    <n v="540"/>
    <x v="540"/>
    <x v="539"/>
    <n v="15000"/>
    <n v="1"/>
    <x v="2"/>
    <x v="0"/>
    <s v="USD"/>
    <n v="1423078606"/>
    <n v="1420486606"/>
    <b v="0"/>
    <n v="1"/>
    <b v="0"/>
    <s v="publishing/fiction"/>
    <n v="6.666666666666667E-5"/>
    <n v="1"/>
    <x v="2"/>
    <x v="7"/>
    <x v="540"/>
    <d v="2015-02-04T19:36:46"/>
    <x v="0"/>
  </r>
  <r>
    <n v="541"/>
    <x v="541"/>
    <x v="540"/>
    <n v="4500"/>
    <n v="25"/>
    <x v="2"/>
    <x v="0"/>
    <s v="USD"/>
    <n v="1446080834"/>
    <n v="1443488834"/>
    <b v="0"/>
    <n v="1"/>
    <b v="0"/>
    <s v="publishing/translations"/>
    <n v="5.5555555555555558E-3"/>
    <n v="25"/>
    <x v="2"/>
    <x v="7"/>
    <x v="541"/>
    <d v="2015-10-29T01:07:14"/>
    <x v="0"/>
  </r>
  <r>
    <n v="542"/>
    <x v="542"/>
    <x v="541"/>
    <n v="250000"/>
    <n v="1"/>
    <x v="2"/>
    <x v="0"/>
    <s v="USD"/>
    <n v="1462293716"/>
    <n v="1457113316"/>
    <b v="0"/>
    <n v="1"/>
    <b v="0"/>
    <s v="publishing/fiction"/>
    <n v="3.9999999999999998E-6"/>
    <n v="1"/>
    <x v="2"/>
    <x v="7"/>
    <x v="542"/>
    <d v="2016-05-03T16:41:56"/>
    <x v="2"/>
  </r>
  <r>
    <n v="543"/>
    <x v="543"/>
    <x v="542"/>
    <n v="22000"/>
    <n v="70"/>
    <x v="2"/>
    <x v="2"/>
    <s v="AUD"/>
    <n v="1414807962"/>
    <n v="1412215962"/>
    <b v="0"/>
    <n v="2"/>
    <b v="0"/>
    <s v="publishing/translations"/>
    <n v="3.1818181818181819E-3"/>
    <n v="35"/>
    <x v="2"/>
    <x v="7"/>
    <x v="543"/>
    <d v="2014-11-01T02:12:42"/>
    <x v="3"/>
  </r>
  <r>
    <n v="544"/>
    <x v="544"/>
    <x v="543"/>
    <n v="500"/>
    <n v="6"/>
    <x v="2"/>
    <x v="0"/>
    <s v="USD"/>
    <n v="1467647160"/>
    <n v="1465055160"/>
    <b v="0"/>
    <n v="2"/>
    <b v="0"/>
    <s v="publishing/radio &amp; podcasts"/>
    <n v="1.2E-2"/>
    <n v="3"/>
    <x v="2"/>
    <x v="7"/>
    <x v="544"/>
    <d v="2016-07-04T15:46:00"/>
    <x v="2"/>
  </r>
  <r>
    <n v="545"/>
    <x v="545"/>
    <x v="544"/>
    <n v="50000"/>
    <n v="13692"/>
    <x v="2"/>
    <x v="6"/>
    <s v="EUR"/>
    <n v="1447600389"/>
    <n v="1444140789"/>
    <b v="0"/>
    <n v="34"/>
    <b v="0"/>
    <s v="music/rock"/>
    <n v="0.27383999999999997"/>
    <n v="402.71"/>
    <x v="2"/>
    <x v="7"/>
    <x v="545"/>
    <d v="2015-11-15T15:13:09"/>
    <x v="0"/>
  </r>
  <r>
    <n v="546"/>
    <x v="546"/>
    <x v="545"/>
    <n v="60000"/>
    <n v="52"/>
    <x v="2"/>
    <x v="0"/>
    <s v="USD"/>
    <n v="1445097715"/>
    <n v="1441209715"/>
    <b v="0"/>
    <n v="2"/>
    <b v="0"/>
    <s v="publishing/translations"/>
    <n v="8.6666666666666663E-4"/>
    <n v="26"/>
    <x v="2"/>
    <x v="7"/>
    <x v="546"/>
    <d v="2015-10-17T16:01:55"/>
    <x v="0"/>
  </r>
  <r>
    <n v="547"/>
    <x v="547"/>
    <x v="546"/>
    <n v="7500"/>
    <n v="0"/>
    <x v="2"/>
    <x v="1"/>
    <s v="GBP"/>
    <n v="1455122564"/>
    <n v="1452530564"/>
    <b v="0"/>
    <n v="0"/>
    <b v="0"/>
    <s v="publishing/fiction"/>
    <n v="0"/>
    <n v="0"/>
    <x v="2"/>
    <x v="7"/>
    <x v="547"/>
    <d v="2016-02-10T16:42:44"/>
    <x v="2"/>
  </r>
  <r>
    <n v="548"/>
    <x v="548"/>
    <x v="547"/>
    <n v="10000"/>
    <n v="9"/>
    <x v="2"/>
    <x v="1"/>
    <s v="GBP"/>
    <n v="1446154848"/>
    <n v="1443562848"/>
    <b v="0"/>
    <n v="1"/>
    <b v="0"/>
    <s v="publishing/radio &amp; podcasts"/>
    <n v="8.9999999999999998E-4"/>
    <n v="9"/>
    <x v="2"/>
    <x v="7"/>
    <x v="548"/>
    <d v="2015-10-29T21:40:48"/>
    <x v="0"/>
  </r>
  <r>
    <n v="549"/>
    <x v="549"/>
    <x v="548"/>
    <n v="2500"/>
    <n v="68"/>
    <x v="2"/>
    <x v="1"/>
    <s v="GBP"/>
    <n v="1436368622"/>
    <n v="1433776622"/>
    <b v="0"/>
    <n v="8"/>
    <b v="0"/>
    <s v="publishing/radio &amp; podcasts"/>
    <n v="2.7199999999999998E-2"/>
    <n v="8.5"/>
    <x v="2"/>
    <x v="7"/>
    <x v="549"/>
    <d v="2015-07-08T15:17:02"/>
    <x v="0"/>
  </r>
  <r>
    <n v="550"/>
    <x v="550"/>
    <x v="549"/>
    <n v="5000"/>
    <n v="35"/>
    <x v="2"/>
    <x v="5"/>
    <s v="CAD"/>
    <n v="1485838800"/>
    <n v="1484756245"/>
    <b v="0"/>
    <n v="4"/>
    <b v="0"/>
    <s v="publishing/radio &amp; podcasts"/>
    <n v="7.0000000000000001E-3"/>
    <n v="8.75"/>
    <x v="2"/>
    <x v="7"/>
    <x v="550"/>
    <d v="2017-01-31T05:00:00"/>
    <x v="1"/>
  </r>
  <r>
    <n v="551"/>
    <x v="551"/>
    <x v="550"/>
    <n v="75000"/>
    <n v="3781"/>
    <x v="2"/>
    <x v="0"/>
    <s v="USD"/>
    <n v="1438451580"/>
    <n v="1434609424"/>
    <b v="0"/>
    <n v="28"/>
    <b v="0"/>
    <s v="publishing/translations"/>
    <n v="5.0413333333333331E-2"/>
    <n v="135.04"/>
    <x v="2"/>
    <x v="7"/>
    <x v="551"/>
    <d v="2015-08-01T17:53:00"/>
    <x v="0"/>
  </r>
  <r>
    <n v="552"/>
    <x v="552"/>
    <x v="551"/>
    <n v="45000"/>
    <n v="0"/>
    <x v="2"/>
    <x v="5"/>
    <s v="CAD"/>
    <n v="1452350896"/>
    <n v="1447166896"/>
    <b v="0"/>
    <n v="0"/>
    <b v="0"/>
    <s v="publishing/fiction"/>
    <n v="0"/>
    <n v="0"/>
    <x v="2"/>
    <x v="7"/>
    <x v="552"/>
    <d v="2016-01-09T14:48:16"/>
    <x v="0"/>
  </r>
  <r>
    <n v="553"/>
    <x v="553"/>
    <x v="552"/>
    <n v="25000"/>
    <n v="123"/>
    <x v="2"/>
    <x v="0"/>
    <s v="USD"/>
    <n v="1415988991"/>
    <n v="1413393391"/>
    <b v="0"/>
    <n v="6"/>
    <b v="0"/>
    <s v="publishing/translations"/>
    <n v="4.9199999999999999E-3"/>
    <n v="20.5"/>
    <x v="2"/>
    <x v="7"/>
    <x v="553"/>
    <d v="2014-11-14T18:16:31"/>
    <x v="3"/>
  </r>
  <r>
    <n v="554"/>
    <x v="554"/>
    <x v="553"/>
    <n v="3870"/>
    <n v="1416"/>
    <x v="2"/>
    <x v="0"/>
    <s v="USD"/>
    <n v="1413735972"/>
    <n v="1411143972"/>
    <b v="0"/>
    <n v="22"/>
    <b v="0"/>
    <s v="publishing/translations"/>
    <n v="0.36589147286821705"/>
    <n v="64.36"/>
    <x v="2"/>
    <x v="7"/>
    <x v="554"/>
    <d v="2014-10-19T16:26:12"/>
    <x v="3"/>
  </r>
  <r>
    <n v="555"/>
    <x v="555"/>
    <x v="554"/>
    <n v="7500"/>
    <n v="0"/>
    <x v="2"/>
    <x v="1"/>
    <s v="GBP"/>
    <n v="1465720143"/>
    <n v="1463128143"/>
    <b v="0"/>
    <n v="0"/>
    <b v="0"/>
    <s v="publishing/fiction"/>
    <n v="0"/>
    <n v="0"/>
    <x v="2"/>
    <x v="7"/>
    <x v="555"/>
    <d v="2016-06-12T08:29:03"/>
    <x v="2"/>
  </r>
  <r>
    <n v="556"/>
    <x v="556"/>
    <x v="555"/>
    <n v="8000"/>
    <n v="200"/>
    <x v="2"/>
    <x v="0"/>
    <s v="USD"/>
    <n v="1452112717"/>
    <n v="1449520717"/>
    <b v="0"/>
    <n v="1"/>
    <b v="0"/>
    <s v="music/rock"/>
    <n v="2.5000000000000001E-2"/>
    <n v="200"/>
    <x v="2"/>
    <x v="7"/>
    <x v="556"/>
    <d v="2016-01-06T20:38:37"/>
    <x v="0"/>
  </r>
  <r>
    <n v="557"/>
    <x v="557"/>
    <x v="556"/>
    <n v="150000"/>
    <n v="1366"/>
    <x v="2"/>
    <x v="12"/>
    <s v="EUR"/>
    <n v="1480721803"/>
    <n v="1478126203"/>
    <b v="0"/>
    <n v="20"/>
    <b v="0"/>
    <s v="publishing/translations"/>
    <n v="9.1066666666666674E-3"/>
    <n v="68.3"/>
    <x v="2"/>
    <x v="7"/>
    <x v="557"/>
    <d v="2016-12-02T23:36:43"/>
    <x v="2"/>
  </r>
  <r>
    <n v="558"/>
    <x v="558"/>
    <x v="557"/>
    <n v="750"/>
    <n v="0"/>
    <x v="2"/>
    <x v="0"/>
    <s v="USD"/>
    <n v="1427227905"/>
    <n v="1424639505"/>
    <b v="0"/>
    <n v="0"/>
    <b v="0"/>
    <s v="photography/photobooks"/>
    <n v="0"/>
    <n v="0"/>
    <x v="2"/>
    <x v="7"/>
    <x v="558"/>
    <d v="2015-03-24T20:11:45"/>
    <x v="0"/>
  </r>
  <r>
    <n v="559"/>
    <x v="559"/>
    <x v="558"/>
    <n v="240000"/>
    <n v="50"/>
    <x v="2"/>
    <x v="0"/>
    <s v="USD"/>
    <n v="1449989260"/>
    <n v="1447397260"/>
    <b v="0"/>
    <n v="1"/>
    <b v="0"/>
    <s v="publishing/translations"/>
    <n v="2.0833333333333335E-4"/>
    <n v="50"/>
    <x v="2"/>
    <x v="7"/>
    <x v="559"/>
    <d v="2015-12-13T06:47:40"/>
    <x v="0"/>
  </r>
  <r>
    <n v="560"/>
    <x v="560"/>
    <x v="559"/>
    <n v="100000"/>
    <n v="12"/>
    <x v="2"/>
    <x v="5"/>
    <s v="CAD"/>
    <n v="1418841045"/>
    <n v="1416249045"/>
    <b v="0"/>
    <n v="3"/>
    <b v="0"/>
    <s v="publishing/radio &amp; podcasts"/>
    <n v="1.2E-4"/>
    <n v="4"/>
    <x v="2"/>
    <x v="7"/>
    <x v="560"/>
    <d v="2014-12-17T18:30:45"/>
    <x v="3"/>
  </r>
  <r>
    <n v="561"/>
    <x v="561"/>
    <x v="560"/>
    <n v="15000"/>
    <n v="55"/>
    <x v="2"/>
    <x v="0"/>
    <s v="USD"/>
    <n v="1445874513"/>
    <n v="1442850513"/>
    <b v="0"/>
    <n v="2"/>
    <b v="0"/>
    <s v="publishing/translations"/>
    <n v="3.6666666666666666E-3"/>
    <n v="27.5"/>
    <x v="2"/>
    <x v="7"/>
    <x v="561"/>
    <d v="2015-10-26T15:48:33"/>
    <x v="0"/>
  </r>
  <r>
    <n v="562"/>
    <x v="562"/>
    <x v="561"/>
    <n v="50000"/>
    <n v="0"/>
    <x v="2"/>
    <x v="9"/>
    <s v="EUR"/>
    <n v="1482052815"/>
    <n v="1479460815"/>
    <b v="0"/>
    <n v="0"/>
    <b v="0"/>
    <s v="photography/photobooks"/>
    <n v="0"/>
    <n v="0"/>
    <x v="2"/>
    <x v="7"/>
    <x v="562"/>
    <d v="2016-12-18T09:20:15"/>
    <x v="2"/>
  </r>
  <r>
    <n v="563"/>
    <x v="563"/>
    <x v="562"/>
    <n v="75000"/>
    <n v="68"/>
    <x v="2"/>
    <x v="2"/>
    <s v="AUD"/>
    <n v="1424137247"/>
    <n v="1421545247"/>
    <b v="0"/>
    <n v="2"/>
    <b v="0"/>
    <s v="publishing/translations"/>
    <n v="9.0666666666666662E-4"/>
    <n v="34"/>
    <x v="2"/>
    <x v="7"/>
    <x v="563"/>
    <d v="2015-02-17T01:40:47"/>
    <x v="0"/>
  </r>
  <r>
    <n v="564"/>
    <x v="564"/>
    <x v="563"/>
    <n v="18000"/>
    <n v="1"/>
    <x v="2"/>
    <x v="6"/>
    <s v="EUR"/>
    <n v="1457822275"/>
    <n v="1455230275"/>
    <b v="0"/>
    <n v="1"/>
    <b v="0"/>
    <s v="publishing/fiction"/>
    <n v="5.5555555555555558E-5"/>
    <n v="1"/>
    <x v="2"/>
    <x v="7"/>
    <x v="564"/>
    <d v="2016-03-12T22:37:55"/>
    <x v="2"/>
  </r>
  <r>
    <n v="565"/>
    <x v="565"/>
    <x v="564"/>
    <n v="25000"/>
    <n v="0"/>
    <x v="2"/>
    <x v="1"/>
    <s v="GBP"/>
    <n v="1436554249"/>
    <n v="1433962249"/>
    <b v="0"/>
    <n v="0"/>
    <b v="0"/>
    <s v="photography/photobooks"/>
    <n v="0"/>
    <n v="0"/>
    <x v="2"/>
    <x v="7"/>
    <x v="565"/>
    <d v="2015-07-10T18:50:49"/>
    <x v="0"/>
  </r>
  <r>
    <n v="566"/>
    <x v="566"/>
    <x v="565"/>
    <n v="5000"/>
    <n v="1"/>
    <x v="2"/>
    <x v="0"/>
    <s v="USD"/>
    <n v="1468513533"/>
    <n v="1465921533"/>
    <b v="0"/>
    <n v="1"/>
    <b v="0"/>
    <s v="publishing/fiction"/>
    <n v="2.0000000000000001E-4"/>
    <n v="1"/>
    <x v="2"/>
    <x v="7"/>
    <x v="566"/>
    <d v="2016-07-14T16:25:33"/>
    <x v="2"/>
  </r>
  <r>
    <n v="567"/>
    <x v="567"/>
    <x v="566"/>
    <n v="10000"/>
    <n v="0"/>
    <x v="2"/>
    <x v="0"/>
    <s v="USD"/>
    <n v="1420143194"/>
    <n v="1417551194"/>
    <b v="0"/>
    <n v="0"/>
    <b v="0"/>
    <s v="photography/photobooks"/>
    <n v="0"/>
    <n v="0"/>
    <x v="2"/>
    <x v="7"/>
    <x v="567"/>
    <d v="2015-01-01T20:13:14"/>
    <x v="3"/>
  </r>
  <r>
    <n v="568"/>
    <x v="568"/>
    <x v="567"/>
    <n v="24500"/>
    <n v="245"/>
    <x v="2"/>
    <x v="4"/>
    <s v="NZD"/>
    <n v="1452942000"/>
    <n v="1449785223"/>
    <b v="0"/>
    <n v="5"/>
    <b v="0"/>
    <s v="publishing/translations"/>
    <n v="0.01"/>
    <n v="49"/>
    <x v="2"/>
    <x v="7"/>
    <x v="568"/>
    <d v="2016-01-16T11:00:00"/>
    <x v="0"/>
  </r>
  <r>
    <n v="569"/>
    <x v="569"/>
    <x v="568"/>
    <n v="2500"/>
    <n v="20"/>
    <x v="2"/>
    <x v="5"/>
    <s v="CAD"/>
    <n v="1451679612"/>
    <n v="1449087612"/>
    <b v="0"/>
    <n v="1"/>
    <b v="0"/>
    <s v="publishing/translations"/>
    <n v="8.0000000000000002E-3"/>
    <n v="20"/>
    <x v="2"/>
    <x v="7"/>
    <x v="569"/>
    <d v="2016-01-01T20:20:12"/>
    <x v="0"/>
  </r>
  <r>
    <n v="570"/>
    <x v="570"/>
    <x v="569"/>
    <n v="85000"/>
    <n v="142"/>
    <x v="2"/>
    <x v="0"/>
    <s v="USD"/>
    <n v="1455822569"/>
    <n v="1453230569"/>
    <b v="0"/>
    <n v="1"/>
    <b v="0"/>
    <s v="publishing/translations"/>
    <n v="1.6705882352941177E-3"/>
    <n v="142"/>
    <x v="2"/>
    <x v="7"/>
    <x v="570"/>
    <d v="2016-02-18T19:09:29"/>
    <x v="2"/>
  </r>
  <r>
    <n v="571"/>
    <x v="571"/>
    <x v="570"/>
    <n v="25000"/>
    <n v="106"/>
    <x v="2"/>
    <x v="0"/>
    <s v="USD"/>
    <n v="1437969540"/>
    <n v="1436297723"/>
    <b v="0"/>
    <n v="2"/>
    <b v="0"/>
    <s v="publishing/translations"/>
    <n v="4.2399999999999998E-3"/>
    <n v="53"/>
    <x v="2"/>
    <x v="7"/>
    <x v="571"/>
    <d v="2015-07-27T03:59:00"/>
    <x v="0"/>
  </r>
  <r>
    <n v="572"/>
    <x v="572"/>
    <x v="571"/>
    <n v="2500"/>
    <n v="0"/>
    <x v="2"/>
    <x v="0"/>
    <s v="USD"/>
    <n v="1446660688"/>
    <n v="1444065088"/>
    <b v="0"/>
    <n v="0"/>
    <b v="0"/>
    <s v="photography/photobooks"/>
    <n v="0"/>
    <n v="0"/>
    <x v="2"/>
    <x v="7"/>
    <x v="572"/>
    <d v="2015-11-04T18:11:28"/>
    <x v="0"/>
  </r>
  <r>
    <n v="573"/>
    <x v="573"/>
    <x v="572"/>
    <n v="88888"/>
    <n v="346"/>
    <x v="2"/>
    <x v="0"/>
    <s v="USD"/>
    <n v="1421543520"/>
    <n v="1416445931"/>
    <b v="0"/>
    <n v="9"/>
    <b v="0"/>
    <s v="publishing/translations"/>
    <n v="3.892538925389254E-3"/>
    <n v="38.44"/>
    <x v="2"/>
    <x v="7"/>
    <x v="573"/>
    <d v="2015-01-18T01:12:00"/>
    <x v="3"/>
  </r>
  <r>
    <n v="574"/>
    <x v="574"/>
    <x v="573"/>
    <n v="11180"/>
    <n v="80"/>
    <x v="2"/>
    <x v="1"/>
    <s v="GBP"/>
    <n v="1476873507"/>
    <n v="1474281507"/>
    <b v="0"/>
    <n v="4"/>
    <b v="0"/>
    <s v="publishing/translations"/>
    <n v="7.1556350626118068E-3"/>
    <n v="20"/>
    <x v="2"/>
    <x v="7"/>
    <x v="574"/>
    <d v="2016-10-19T10:38:27"/>
    <x v="2"/>
  </r>
  <r>
    <n v="575"/>
    <x v="575"/>
    <x v="574"/>
    <n v="60000"/>
    <n v="259"/>
    <x v="2"/>
    <x v="12"/>
    <s v="EUR"/>
    <n v="1434213443"/>
    <n v="1431621443"/>
    <b v="0"/>
    <n v="4"/>
    <b v="0"/>
    <s v="publishing/translations"/>
    <n v="4.3166666666666666E-3"/>
    <n v="64.75"/>
    <x v="2"/>
    <x v="7"/>
    <x v="575"/>
    <d v="2015-06-13T16:37:23"/>
    <x v="0"/>
  </r>
  <r>
    <n v="576"/>
    <x v="576"/>
    <x v="575"/>
    <n v="80000"/>
    <n v="1"/>
    <x v="2"/>
    <x v="0"/>
    <s v="USD"/>
    <n v="1427537952"/>
    <n v="1422357552"/>
    <b v="0"/>
    <n v="1"/>
    <b v="0"/>
    <s v="publishing/fiction"/>
    <n v="1.2500000000000001E-5"/>
    <n v="1"/>
    <x v="2"/>
    <x v="7"/>
    <x v="576"/>
    <d v="2015-03-28T10:19:12"/>
    <x v="0"/>
  </r>
  <r>
    <n v="577"/>
    <x v="577"/>
    <x v="576"/>
    <n v="5000"/>
    <n v="10"/>
    <x v="2"/>
    <x v="0"/>
    <s v="USD"/>
    <n v="1463753302"/>
    <n v="1458569302"/>
    <b v="0"/>
    <n v="1"/>
    <b v="0"/>
    <s v="publishing/radio &amp; podcasts"/>
    <n v="2E-3"/>
    <n v="10"/>
    <x v="2"/>
    <x v="7"/>
    <x v="577"/>
    <d v="2016-05-20T14:08:22"/>
    <x v="2"/>
  </r>
  <r>
    <n v="578"/>
    <x v="578"/>
    <x v="577"/>
    <n v="125000"/>
    <n v="14"/>
    <x v="2"/>
    <x v="1"/>
    <s v="GBP"/>
    <n v="1441633993"/>
    <n v="1439560393"/>
    <b v="0"/>
    <n v="7"/>
    <b v="0"/>
    <s v="publishing/fiction"/>
    <n v="1.12E-4"/>
    <n v="2"/>
    <x v="2"/>
    <x v="7"/>
    <x v="578"/>
    <d v="2015-09-07T13:53:13"/>
    <x v="0"/>
  </r>
  <r>
    <n v="579"/>
    <x v="579"/>
    <x v="578"/>
    <n v="12000"/>
    <n v="175"/>
    <x v="2"/>
    <x v="0"/>
    <s v="USD"/>
    <n v="1419539223"/>
    <n v="1416947223"/>
    <b v="0"/>
    <n v="5"/>
    <b v="0"/>
    <s v="publishing/translations"/>
    <n v="1.4583333333333334E-2"/>
    <n v="35"/>
    <x v="2"/>
    <x v="7"/>
    <x v="579"/>
    <d v="2014-12-25T20:27:03"/>
    <x v="3"/>
  </r>
  <r>
    <n v="580"/>
    <x v="580"/>
    <x v="579"/>
    <n v="3000"/>
    <n v="1"/>
    <x v="2"/>
    <x v="0"/>
    <s v="USD"/>
    <n v="1474580867"/>
    <n v="1471988867"/>
    <b v="0"/>
    <n v="1"/>
    <b v="0"/>
    <s v="publishing/fiction"/>
    <n v="3.3333333333333332E-4"/>
    <n v="1"/>
    <x v="2"/>
    <x v="7"/>
    <x v="580"/>
    <d v="2016-09-22T21:47:47"/>
    <x v="2"/>
  </r>
  <r>
    <n v="581"/>
    <x v="581"/>
    <x v="580"/>
    <n v="400"/>
    <n v="0"/>
    <x v="2"/>
    <x v="0"/>
    <s v="USD"/>
    <n v="1438474704"/>
    <n v="1435882704"/>
    <b v="0"/>
    <n v="0"/>
    <b v="0"/>
    <s v="photography/photobooks"/>
    <n v="0"/>
    <n v="0"/>
    <x v="2"/>
    <x v="7"/>
    <x v="581"/>
    <d v="2015-08-02T00:18:24"/>
    <x v="0"/>
  </r>
  <r>
    <n v="582"/>
    <x v="582"/>
    <x v="581"/>
    <n v="100000"/>
    <n v="0"/>
    <x v="2"/>
    <x v="0"/>
    <s v="USD"/>
    <n v="1426442400"/>
    <n v="1424454319"/>
    <b v="0"/>
    <n v="0"/>
    <b v="0"/>
    <s v="photography/photobooks"/>
    <n v="0"/>
    <n v="0"/>
    <x v="2"/>
    <x v="7"/>
    <x v="582"/>
    <d v="2015-03-15T18:00:00"/>
    <x v="0"/>
  </r>
  <r>
    <n v="583"/>
    <x v="583"/>
    <x v="582"/>
    <n v="9000"/>
    <n v="1"/>
    <x v="2"/>
    <x v="0"/>
    <s v="USD"/>
    <n v="1426800687"/>
    <n v="1424212287"/>
    <b v="0"/>
    <n v="1"/>
    <b v="0"/>
    <s v="publishing/fiction"/>
    <n v="1.1111111111111112E-4"/>
    <n v="1"/>
    <x v="2"/>
    <x v="7"/>
    <x v="583"/>
    <d v="2015-03-19T21:31:27"/>
    <x v="0"/>
  </r>
  <r>
    <n v="584"/>
    <x v="584"/>
    <x v="583"/>
    <n v="1000"/>
    <n v="10"/>
    <x v="2"/>
    <x v="0"/>
    <s v="USD"/>
    <n v="1426522316"/>
    <n v="1423933916"/>
    <b v="0"/>
    <n v="2"/>
    <b v="0"/>
    <s v="publishing/radio &amp; podcasts"/>
    <n v="0.01"/>
    <n v="5"/>
    <x v="2"/>
    <x v="7"/>
    <x v="584"/>
    <d v="2015-03-16T16:11:56"/>
    <x v="0"/>
  </r>
  <r>
    <n v="585"/>
    <x v="585"/>
    <x v="584"/>
    <n v="9000"/>
    <n v="0"/>
    <x v="2"/>
    <x v="1"/>
    <s v="GBP"/>
    <n v="1448928000"/>
    <n v="1444123377"/>
    <b v="0"/>
    <n v="0"/>
    <b v="0"/>
    <s v="photography/photobooks"/>
    <n v="0"/>
    <n v="0"/>
    <x v="2"/>
    <x v="7"/>
    <x v="585"/>
    <d v="2015-12-01T00:00:00"/>
    <x v="0"/>
  </r>
  <r>
    <n v="586"/>
    <x v="586"/>
    <x v="585"/>
    <n v="10000"/>
    <n v="56"/>
    <x v="2"/>
    <x v="0"/>
    <s v="USD"/>
    <n v="1424032207"/>
    <n v="1421440207"/>
    <b v="0"/>
    <n v="4"/>
    <b v="0"/>
    <s v="publishing/radio &amp; podcasts"/>
    <n v="5.5999999999999999E-3"/>
    <n v="14"/>
    <x v="2"/>
    <x v="7"/>
    <x v="586"/>
    <d v="2015-02-15T20:30:07"/>
    <x v="0"/>
  </r>
  <r>
    <n v="587"/>
    <x v="587"/>
    <x v="586"/>
    <n v="30000"/>
    <n v="2725"/>
    <x v="2"/>
    <x v="5"/>
    <s v="CAD"/>
    <n v="1429207833"/>
    <n v="1426615833"/>
    <b v="0"/>
    <n v="7"/>
    <b v="0"/>
    <s v="music/rock"/>
    <n v="9.0833333333333335E-2"/>
    <n v="389.29"/>
    <x v="2"/>
    <x v="7"/>
    <x v="587"/>
    <d v="2015-04-16T18:10:33"/>
    <x v="0"/>
  </r>
  <r>
    <n v="588"/>
    <x v="588"/>
    <x v="587"/>
    <n v="9000"/>
    <n v="301"/>
    <x v="2"/>
    <x v="13"/>
    <s v="EUR"/>
    <n v="1479410886"/>
    <n v="1474223286"/>
    <b v="0"/>
    <n v="2"/>
    <b v="0"/>
    <s v="music/rock"/>
    <n v="3.3444444444444443E-2"/>
    <n v="150.5"/>
    <x v="2"/>
    <x v="7"/>
    <x v="588"/>
    <d v="2016-11-17T19:28:06"/>
    <x v="2"/>
  </r>
  <r>
    <n v="589"/>
    <x v="589"/>
    <x v="588"/>
    <n v="7500"/>
    <n v="1"/>
    <x v="2"/>
    <x v="0"/>
    <s v="USD"/>
    <n v="1436366699"/>
    <n v="1435070699"/>
    <b v="0"/>
    <n v="1"/>
    <b v="0"/>
    <s v="publishing/fiction"/>
    <n v="1.3333333333333334E-4"/>
    <n v="1"/>
    <x v="2"/>
    <x v="7"/>
    <x v="589"/>
    <d v="2015-07-08T14:44:59"/>
    <x v="0"/>
  </r>
  <r>
    <n v="590"/>
    <x v="590"/>
    <x v="589"/>
    <n v="5000"/>
    <n v="223"/>
    <x v="2"/>
    <x v="1"/>
    <s v="GBP"/>
    <n v="1454936460"/>
    <n v="1452259131"/>
    <b v="0"/>
    <n v="9"/>
    <b v="0"/>
    <s v="publishing/translations"/>
    <n v="4.4600000000000001E-2"/>
    <n v="24.78"/>
    <x v="2"/>
    <x v="7"/>
    <x v="590"/>
    <d v="2016-02-08T13:01:00"/>
    <x v="2"/>
  </r>
  <r>
    <n v="591"/>
    <x v="591"/>
    <x v="590"/>
    <n v="100000"/>
    <n v="61"/>
    <x v="2"/>
    <x v="0"/>
    <s v="USD"/>
    <n v="1437570130"/>
    <n v="1434978130"/>
    <b v="0"/>
    <n v="2"/>
    <b v="0"/>
    <s v="publishing/translations"/>
    <n v="6.0999999999999997E-4"/>
    <n v="30.5"/>
    <x v="2"/>
    <x v="7"/>
    <x v="591"/>
    <d v="2015-07-22T13:02:10"/>
    <x v="0"/>
  </r>
  <r>
    <n v="592"/>
    <x v="592"/>
    <x v="591"/>
    <n v="7500"/>
    <n v="250"/>
    <x v="2"/>
    <x v="0"/>
    <s v="USD"/>
    <n v="1417584860"/>
    <n v="1414992860"/>
    <b v="0"/>
    <n v="1"/>
    <b v="0"/>
    <s v="music/rock"/>
    <n v="3.3333333333333333E-2"/>
    <n v="250"/>
    <x v="2"/>
    <x v="7"/>
    <x v="592"/>
    <d v="2014-12-03T05:34:20"/>
    <x v="3"/>
  </r>
  <r>
    <n v="593"/>
    <x v="593"/>
    <x v="592"/>
    <n v="500"/>
    <n v="115"/>
    <x v="2"/>
    <x v="1"/>
    <s v="GBP"/>
    <n v="1428333345"/>
    <n v="1425744945"/>
    <b v="0"/>
    <n v="7"/>
    <b v="0"/>
    <s v="publishing/translations"/>
    <n v="0.23"/>
    <n v="16.43"/>
    <x v="2"/>
    <x v="7"/>
    <x v="593"/>
    <d v="2015-04-06T15:15:45"/>
    <x v="0"/>
  </r>
  <r>
    <n v="594"/>
    <x v="594"/>
    <x v="593"/>
    <n v="25000"/>
    <n v="26"/>
    <x v="2"/>
    <x v="0"/>
    <s v="USD"/>
    <n v="1460832206"/>
    <n v="1458240206"/>
    <b v="0"/>
    <n v="2"/>
    <b v="0"/>
    <s v="publishing/radio &amp; podcasts"/>
    <n v="1.0399999999999999E-3"/>
    <n v="13"/>
    <x v="2"/>
    <x v="7"/>
    <x v="594"/>
    <d v="2016-04-16T18:43:26"/>
    <x v="2"/>
  </r>
  <r>
    <n v="595"/>
    <x v="595"/>
    <x v="594"/>
    <n v="100000"/>
    <n v="426"/>
    <x v="2"/>
    <x v="0"/>
    <s v="USD"/>
    <n v="1430703638"/>
    <n v="1426815638"/>
    <b v="0"/>
    <n v="8"/>
    <b v="0"/>
    <s v="publishing/translations"/>
    <n v="4.2599999999999999E-3"/>
    <n v="53.25"/>
    <x v="2"/>
    <x v="7"/>
    <x v="595"/>
    <d v="2015-05-04T01:40:38"/>
    <x v="0"/>
  </r>
  <r>
    <n v="596"/>
    <x v="596"/>
    <x v="595"/>
    <n v="20000"/>
    <n v="6"/>
    <x v="2"/>
    <x v="0"/>
    <s v="USD"/>
    <n v="1478122292"/>
    <n v="1475530292"/>
    <b v="0"/>
    <n v="2"/>
    <b v="0"/>
    <s v="publishing/radio &amp; podcasts"/>
    <n v="2.9999999999999997E-4"/>
    <n v="3"/>
    <x v="2"/>
    <x v="7"/>
    <x v="596"/>
    <d v="2016-11-02T21:31:32"/>
    <x v="2"/>
  </r>
  <r>
    <n v="597"/>
    <x v="597"/>
    <x v="596"/>
    <n v="7500"/>
    <n v="20"/>
    <x v="2"/>
    <x v="0"/>
    <s v="USD"/>
    <n v="1469980800"/>
    <n v="1466787335"/>
    <b v="0"/>
    <n v="2"/>
    <b v="0"/>
    <s v="publishing/radio &amp; podcasts"/>
    <n v="2.6666666666666666E-3"/>
    <n v="10"/>
    <x v="2"/>
    <x v="7"/>
    <x v="597"/>
    <d v="2016-07-31T16:00:00"/>
    <x v="2"/>
  </r>
  <r>
    <n v="598"/>
    <x v="598"/>
    <x v="597"/>
    <n v="2500"/>
    <n v="850"/>
    <x v="2"/>
    <x v="0"/>
    <s v="USD"/>
    <n v="1417737781"/>
    <n v="1415145781"/>
    <b v="0"/>
    <n v="7"/>
    <b v="0"/>
    <s v="publishing/translations"/>
    <n v="0.34"/>
    <n v="121.43"/>
    <x v="2"/>
    <x v="7"/>
    <x v="598"/>
    <d v="2014-12-05T00:03:01"/>
    <x v="3"/>
  </r>
  <r>
    <n v="599"/>
    <x v="599"/>
    <x v="598"/>
    <n v="50000"/>
    <n v="31"/>
    <x v="2"/>
    <x v="0"/>
    <s v="USD"/>
    <n v="1425827760"/>
    <n v="1423769402"/>
    <b v="0"/>
    <n v="2"/>
    <b v="0"/>
    <s v="publishing/translations"/>
    <n v="6.2E-4"/>
    <n v="15.5"/>
    <x v="2"/>
    <x v="7"/>
    <x v="599"/>
    <d v="2015-03-08T15:16:00"/>
    <x v="0"/>
  </r>
  <r>
    <n v="600"/>
    <x v="600"/>
    <x v="599"/>
    <n v="5000"/>
    <n v="100"/>
    <x v="1"/>
    <x v="0"/>
    <s v="USD"/>
    <n v="1431198562"/>
    <n v="1426014562"/>
    <b v="0"/>
    <n v="1"/>
    <b v="0"/>
    <s v="publishing/translations"/>
    <n v="0.02"/>
    <n v="100"/>
    <x v="2"/>
    <x v="7"/>
    <x v="600"/>
    <d v="2015-05-09T19:09:22"/>
    <x v="0"/>
  </r>
  <r>
    <n v="601"/>
    <x v="601"/>
    <x v="600"/>
    <n v="10000"/>
    <n v="140"/>
    <x v="1"/>
    <x v="5"/>
    <s v="CAD"/>
    <n v="1419626139"/>
    <n v="1417034139"/>
    <b v="0"/>
    <n v="6"/>
    <b v="0"/>
    <s v="publishing/translations"/>
    <n v="1.4E-2"/>
    <n v="23.33"/>
    <x v="2"/>
    <x v="7"/>
    <x v="601"/>
    <d v="2014-12-26T20:35:39"/>
    <x v="3"/>
  </r>
  <r>
    <n v="602"/>
    <x v="602"/>
    <x v="601"/>
    <n v="70000"/>
    <n v="0"/>
    <x v="1"/>
    <x v="0"/>
    <s v="USD"/>
    <n v="1434654215"/>
    <n v="1432062215"/>
    <b v="0"/>
    <n v="0"/>
    <b v="0"/>
    <s v="photography/photobooks"/>
    <n v="0"/>
    <n v="0"/>
    <x v="2"/>
    <x v="7"/>
    <x v="602"/>
    <d v="2015-06-18T19:03:35"/>
    <x v="0"/>
  </r>
  <r>
    <n v="603"/>
    <x v="603"/>
    <x v="602"/>
    <n v="15000"/>
    <n v="590.02"/>
    <x v="1"/>
    <x v="0"/>
    <s v="USD"/>
    <n v="1408029623"/>
    <n v="1405437623"/>
    <b v="0"/>
    <n v="13"/>
    <b v="0"/>
    <s v="publishing/translations"/>
    <n v="3.9334666666666664E-2"/>
    <n v="45.39"/>
    <x v="2"/>
    <x v="7"/>
    <x v="603"/>
    <d v="2014-08-14T15:20:23"/>
    <x v="3"/>
  </r>
  <r>
    <n v="604"/>
    <x v="604"/>
    <x v="603"/>
    <n v="1500"/>
    <n v="0"/>
    <x v="1"/>
    <x v="0"/>
    <s v="USD"/>
    <n v="1409187056"/>
    <n v="1406595056"/>
    <b v="0"/>
    <n v="0"/>
    <b v="0"/>
    <s v="photography/photobooks"/>
    <n v="0"/>
    <n v="0"/>
    <x v="2"/>
    <x v="7"/>
    <x v="604"/>
    <d v="2014-08-28T00:50:56"/>
    <x v="3"/>
  </r>
  <r>
    <n v="605"/>
    <x v="605"/>
    <x v="604"/>
    <n v="5000"/>
    <n v="131"/>
    <x v="1"/>
    <x v="0"/>
    <s v="USD"/>
    <n v="1440318908"/>
    <n v="1436430908"/>
    <b v="0"/>
    <n v="8"/>
    <b v="0"/>
    <s v="publishing/translations"/>
    <n v="2.6200000000000001E-2"/>
    <n v="16.38"/>
    <x v="2"/>
    <x v="7"/>
    <x v="605"/>
    <d v="2015-08-23T08:35:08"/>
    <x v="0"/>
  </r>
  <r>
    <n v="606"/>
    <x v="606"/>
    <x v="605"/>
    <n v="5000"/>
    <n v="10"/>
    <x v="1"/>
    <x v="9"/>
    <s v="EUR"/>
    <n v="1432479600"/>
    <n v="1428507409"/>
    <b v="0"/>
    <n v="1"/>
    <b v="0"/>
    <s v="publishing/radio &amp; podcasts"/>
    <n v="2E-3"/>
    <n v="10"/>
    <x v="2"/>
    <x v="7"/>
    <x v="606"/>
    <d v="2015-05-24T15:00:00"/>
    <x v="0"/>
  </r>
  <r>
    <n v="607"/>
    <x v="607"/>
    <x v="606"/>
    <n v="250"/>
    <n v="0"/>
    <x v="1"/>
    <x v="0"/>
    <s v="USD"/>
    <n v="1448225336"/>
    <n v="1445629736"/>
    <b v="0"/>
    <n v="0"/>
    <b v="0"/>
    <s v="photography/photobooks"/>
    <n v="0"/>
    <n v="0"/>
    <x v="2"/>
    <x v="7"/>
    <x v="607"/>
    <d v="2015-11-22T20:48:56"/>
    <x v="0"/>
  </r>
  <r>
    <n v="608"/>
    <x v="608"/>
    <x v="607"/>
    <n v="150000"/>
    <n v="1461"/>
    <x v="1"/>
    <x v="0"/>
    <s v="USD"/>
    <n v="1434405980"/>
    <n v="1431813980"/>
    <b v="0"/>
    <n v="5"/>
    <b v="0"/>
    <s v="music/rock"/>
    <n v="9.7400000000000004E-3"/>
    <n v="292.2"/>
    <x v="2"/>
    <x v="7"/>
    <x v="608"/>
    <d v="2015-06-15T22:06:20"/>
    <x v="0"/>
  </r>
  <r>
    <n v="609"/>
    <x v="609"/>
    <x v="608"/>
    <n v="780"/>
    <n v="5"/>
    <x v="1"/>
    <x v="1"/>
    <s v="GBP"/>
    <n v="1448761744"/>
    <n v="1446166144"/>
    <b v="0"/>
    <n v="1"/>
    <b v="0"/>
    <s v="publishing/radio &amp; podcasts"/>
    <n v="6.41025641025641E-3"/>
    <n v="5"/>
    <x v="2"/>
    <x v="7"/>
    <x v="609"/>
    <d v="2015-11-29T01:49:04"/>
    <x v="0"/>
  </r>
  <r>
    <n v="610"/>
    <x v="610"/>
    <x v="609"/>
    <n v="13803"/>
    <n v="0"/>
    <x v="1"/>
    <x v="0"/>
    <s v="USD"/>
    <n v="1429732586"/>
    <n v="1427140586"/>
    <b v="0"/>
    <n v="0"/>
    <b v="0"/>
    <s v="photography/photobooks"/>
    <n v="0"/>
    <n v="0"/>
    <x v="2"/>
    <x v="7"/>
    <x v="610"/>
    <d v="2015-04-22T19:56:26"/>
    <x v="0"/>
  </r>
  <r>
    <n v="611"/>
    <x v="611"/>
    <x v="610"/>
    <n v="80000"/>
    <n v="0"/>
    <x v="1"/>
    <x v="6"/>
    <s v="EUR"/>
    <n v="1453210037"/>
    <n v="1448026037"/>
    <b v="0"/>
    <n v="0"/>
    <b v="0"/>
    <s v="photography/photobooks"/>
    <n v="0"/>
    <n v="0"/>
    <x v="2"/>
    <x v="7"/>
    <x v="611"/>
    <d v="2016-01-19T13:27:17"/>
    <x v="0"/>
  </r>
  <r>
    <n v="612"/>
    <x v="612"/>
    <x v="611"/>
    <n v="10000"/>
    <n v="0"/>
    <x v="1"/>
    <x v="13"/>
    <s v="EUR"/>
    <n v="1472777146"/>
    <n v="1470185146"/>
    <b v="0"/>
    <n v="0"/>
    <b v="0"/>
    <s v="photography/photobooks"/>
    <n v="0"/>
    <n v="0"/>
    <x v="2"/>
    <x v="7"/>
    <x v="612"/>
    <d v="2016-09-02T00:45:46"/>
    <x v="2"/>
  </r>
  <r>
    <n v="613"/>
    <x v="613"/>
    <x v="612"/>
    <n v="60000"/>
    <n v="12818"/>
    <x v="1"/>
    <x v="0"/>
    <s v="USD"/>
    <n v="1443675540"/>
    <n v="1441022120"/>
    <b v="0"/>
    <n v="121"/>
    <b v="0"/>
    <s v="publishing/translations"/>
    <n v="0.21363333333333334"/>
    <n v="105.93"/>
    <x v="2"/>
    <x v="7"/>
    <x v="613"/>
    <d v="2015-10-01T04:59:00"/>
    <x v="0"/>
  </r>
  <r>
    <n v="614"/>
    <x v="614"/>
    <x v="613"/>
    <n v="10000"/>
    <n v="0"/>
    <x v="1"/>
    <x v="0"/>
    <s v="USD"/>
    <n v="1466731740"/>
    <n v="1464139740"/>
    <b v="0"/>
    <n v="0"/>
    <b v="0"/>
    <s v="photography/photobooks"/>
    <n v="0"/>
    <n v="0"/>
    <x v="2"/>
    <x v="7"/>
    <x v="614"/>
    <d v="2016-06-24T01:29:00"/>
    <x v="2"/>
  </r>
  <r>
    <n v="615"/>
    <x v="615"/>
    <x v="614"/>
    <n v="515"/>
    <n v="0"/>
    <x v="1"/>
    <x v="4"/>
    <s v="NZD"/>
    <n v="1443149759"/>
    <n v="1440557759"/>
    <b v="0"/>
    <n v="0"/>
    <b v="0"/>
    <s v="photography/photobooks"/>
    <n v="0"/>
    <n v="0"/>
    <x v="2"/>
    <x v="7"/>
    <x v="615"/>
    <d v="2015-09-25T02:55:59"/>
    <x v="0"/>
  </r>
  <r>
    <n v="616"/>
    <x v="616"/>
    <x v="615"/>
    <n v="5000"/>
    <n v="0"/>
    <x v="1"/>
    <x v="6"/>
    <s v="EUR"/>
    <n v="1488013307"/>
    <n v="1485421307"/>
    <b v="0"/>
    <n v="0"/>
    <b v="0"/>
    <s v="photography/photobooks"/>
    <n v="0"/>
    <n v="0"/>
    <x v="2"/>
    <x v="7"/>
    <x v="616"/>
    <d v="2017-02-25T09:01:47"/>
    <x v="1"/>
  </r>
  <r>
    <n v="617"/>
    <x v="617"/>
    <x v="616"/>
    <n v="2000"/>
    <n v="60"/>
    <x v="1"/>
    <x v="1"/>
    <s v="GBP"/>
    <n v="1431072843"/>
    <n v="1427184843"/>
    <b v="0"/>
    <n v="3"/>
    <b v="0"/>
    <s v="publishing/translations"/>
    <n v="0.03"/>
    <n v="20"/>
    <x v="2"/>
    <x v="7"/>
    <x v="617"/>
    <d v="2015-05-08T08:14:03"/>
    <x v="0"/>
  </r>
  <r>
    <n v="618"/>
    <x v="618"/>
    <x v="617"/>
    <n v="400"/>
    <n v="0"/>
    <x v="1"/>
    <x v="0"/>
    <s v="USD"/>
    <n v="1449689203"/>
    <n v="1447097203"/>
    <b v="0"/>
    <n v="0"/>
    <b v="0"/>
    <s v="photography/photobooks"/>
    <n v="0"/>
    <n v="0"/>
    <x v="2"/>
    <x v="7"/>
    <x v="618"/>
    <d v="2015-12-09T19:26:43"/>
    <x v="0"/>
  </r>
  <r>
    <n v="619"/>
    <x v="619"/>
    <x v="618"/>
    <n v="2500000"/>
    <n v="1"/>
    <x v="1"/>
    <x v="0"/>
    <s v="USD"/>
    <n v="1416933390"/>
    <n v="1411745790"/>
    <b v="0"/>
    <n v="1"/>
    <b v="0"/>
    <s v="publishing/fiction"/>
    <n v="3.9999999999999998E-7"/>
    <n v="1"/>
    <x v="2"/>
    <x v="7"/>
    <x v="619"/>
    <d v="2014-11-25T16:36:30"/>
    <x v="3"/>
  </r>
  <r>
    <n v="620"/>
    <x v="620"/>
    <x v="619"/>
    <n v="30000"/>
    <n v="300"/>
    <x v="1"/>
    <x v="5"/>
    <s v="CAD"/>
    <n v="1408986738"/>
    <n v="1405098738"/>
    <b v="0"/>
    <n v="1"/>
    <b v="0"/>
    <s v="music/rock"/>
    <n v="0.01"/>
    <n v="300"/>
    <x v="2"/>
    <x v="7"/>
    <x v="620"/>
    <d v="2014-08-25T17:12:18"/>
    <x v="3"/>
  </r>
  <r>
    <n v="621"/>
    <x v="621"/>
    <x v="620"/>
    <n v="25000"/>
    <n v="261"/>
    <x v="1"/>
    <x v="0"/>
    <s v="USD"/>
    <n v="1467934937"/>
    <n v="1465342937"/>
    <b v="0"/>
    <n v="3"/>
    <b v="0"/>
    <s v="publishing/translations"/>
    <n v="1.044E-2"/>
    <n v="87"/>
    <x v="2"/>
    <x v="7"/>
    <x v="621"/>
    <d v="2016-07-07T23:42:17"/>
    <x v="2"/>
  </r>
  <r>
    <n v="622"/>
    <x v="622"/>
    <x v="621"/>
    <n v="6000"/>
    <n v="341"/>
    <x v="1"/>
    <x v="0"/>
    <s v="USD"/>
    <n v="1467398138"/>
    <n v="1465670138"/>
    <b v="0"/>
    <n v="9"/>
    <b v="0"/>
    <s v="publishing/translations"/>
    <n v="5.6833333333333333E-2"/>
    <n v="37.89"/>
    <x v="2"/>
    <x v="7"/>
    <x v="622"/>
    <d v="2016-07-01T18:35:38"/>
    <x v="2"/>
  </r>
  <r>
    <n v="623"/>
    <x v="623"/>
    <x v="622"/>
    <n v="75000"/>
    <n v="0"/>
    <x v="1"/>
    <x v="2"/>
    <s v="AUD"/>
    <n v="1432771997"/>
    <n v="1430179997"/>
    <b v="0"/>
    <n v="0"/>
    <b v="0"/>
    <s v="photography/photobooks"/>
    <n v="0"/>
    <n v="0"/>
    <x v="2"/>
    <x v="7"/>
    <x v="623"/>
    <d v="2015-05-28T00:13:17"/>
    <x v="0"/>
  </r>
  <r>
    <n v="624"/>
    <x v="624"/>
    <x v="623"/>
    <n v="5000"/>
    <n v="0"/>
    <x v="1"/>
    <x v="0"/>
    <s v="USD"/>
    <n v="1431647041"/>
    <n v="1429055041"/>
    <b v="0"/>
    <n v="0"/>
    <b v="0"/>
    <s v="photography/photobooks"/>
    <n v="0"/>
    <n v="0"/>
    <x v="2"/>
    <x v="7"/>
    <x v="624"/>
    <d v="2015-05-14T23:44:01"/>
    <x v="0"/>
  </r>
  <r>
    <n v="625"/>
    <x v="625"/>
    <x v="624"/>
    <n v="25000"/>
    <n v="0"/>
    <x v="1"/>
    <x v="5"/>
    <s v="CAD"/>
    <n v="1490560177"/>
    <n v="1487971777"/>
    <b v="0"/>
    <n v="0"/>
    <b v="0"/>
    <s v="photography/photobooks"/>
    <n v="0"/>
    <n v="0"/>
    <x v="2"/>
    <x v="7"/>
    <x v="625"/>
    <d v="2017-03-26T20:29:37"/>
    <x v="1"/>
  </r>
  <r>
    <n v="626"/>
    <x v="626"/>
    <x v="625"/>
    <n v="25000"/>
    <n v="4345"/>
    <x v="1"/>
    <x v="0"/>
    <s v="USD"/>
    <n v="1439644920"/>
    <n v="1436793939"/>
    <b v="0"/>
    <n v="39"/>
    <b v="0"/>
    <s v="publishing/translations"/>
    <n v="0.17380000000000001"/>
    <n v="111.41"/>
    <x v="2"/>
    <x v="7"/>
    <x v="626"/>
    <d v="2015-08-15T13:22:00"/>
    <x v="0"/>
  </r>
  <r>
    <n v="627"/>
    <x v="627"/>
    <x v="626"/>
    <n v="450000"/>
    <n v="90"/>
    <x v="1"/>
    <x v="11"/>
    <s v="SEK"/>
    <n v="1457996400"/>
    <n v="1452842511"/>
    <b v="0"/>
    <n v="1"/>
    <b v="0"/>
    <s v="publishing/translations"/>
    <n v="2.0000000000000001E-4"/>
    <n v="90"/>
    <x v="2"/>
    <x v="7"/>
    <x v="627"/>
    <d v="2016-03-14T23:00:00"/>
    <x v="2"/>
  </r>
  <r>
    <n v="628"/>
    <x v="628"/>
    <x v="627"/>
    <n v="5000"/>
    <n v="0"/>
    <x v="1"/>
    <x v="0"/>
    <s v="USD"/>
    <n v="1405269457"/>
    <n v="1402677457"/>
    <b v="0"/>
    <n v="0"/>
    <b v="0"/>
    <s v="photography/photobooks"/>
    <n v="0"/>
    <n v="0"/>
    <x v="2"/>
    <x v="7"/>
    <x v="628"/>
    <d v="2014-07-13T16:37:37"/>
    <x v="3"/>
  </r>
  <r>
    <n v="629"/>
    <x v="629"/>
    <x v="628"/>
    <n v="200000"/>
    <n v="350"/>
    <x v="1"/>
    <x v="2"/>
    <s v="AUD"/>
    <n v="1463239108"/>
    <n v="1460647108"/>
    <b v="0"/>
    <n v="3"/>
    <b v="0"/>
    <s v="publishing/translations"/>
    <n v="1.75E-3"/>
    <n v="116.67"/>
    <x v="2"/>
    <x v="7"/>
    <x v="629"/>
    <d v="2016-05-14T15:18:28"/>
    <x v="2"/>
  </r>
  <r>
    <n v="630"/>
    <x v="630"/>
    <x v="629"/>
    <n v="11999"/>
    <n v="10"/>
    <x v="1"/>
    <x v="0"/>
    <s v="USD"/>
    <n v="1441516200"/>
    <n v="1438959121"/>
    <b v="0"/>
    <n v="1"/>
    <b v="0"/>
    <s v="publishing/radio &amp; podcasts"/>
    <n v="8.3340278356529708E-4"/>
    <n v="10"/>
    <x v="2"/>
    <x v="7"/>
    <x v="630"/>
    <d v="2015-09-06T05:10:00"/>
    <x v="0"/>
  </r>
  <r>
    <n v="631"/>
    <x v="631"/>
    <x v="630"/>
    <n v="50000"/>
    <n v="690"/>
    <x v="1"/>
    <x v="5"/>
    <s v="CAD"/>
    <n v="1464460329"/>
    <n v="1461954729"/>
    <b v="0"/>
    <n v="9"/>
    <b v="0"/>
    <s v="publishing/translations"/>
    <n v="1.38E-2"/>
    <n v="76.67"/>
    <x v="2"/>
    <x v="7"/>
    <x v="631"/>
    <d v="2016-05-28T18:32:09"/>
    <x v="2"/>
  </r>
  <r>
    <n v="632"/>
    <x v="632"/>
    <x v="631"/>
    <n v="20000"/>
    <n v="0"/>
    <x v="1"/>
    <x v="9"/>
    <s v="EUR"/>
    <n v="1448470165"/>
    <n v="1445874565"/>
    <b v="0"/>
    <n v="0"/>
    <b v="0"/>
    <s v="photography/photobooks"/>
    <n v="0"/>
    <n v="0"/>
    <x v="2"/>
    <x v="7"/>
    <x v="632"/>
    <d v="2015-11-25T16:49:25"/>
    <x v="0"/>
  </r>
  <r>
    <n v="633"/>
    <x v="633"/>
    <x v="632"/>
    <n v="10000"/>
    <n v="1245"/>
    <x v="1"/>
    <x v="0"/>
    <s v="USD"/>
    <n v="1466204400"/>
    <n v="1463469062"/>
    <b v="0"/>
    <n v="25"/>
    <b v="0"/>
    <s v="publishing/translations"/>
    <n v="0.1245"/>
    <n v="49.8"/>
    <x v="2"/>
    <x v="7"/>
    <x v="633"/>
    <d v="2016-06-17T23:00:00"/>
    <x v="2"/>
  </r>
  <r>
    <n v="634"/>
    <x v="634"/>
    <x v="633"/>
    <n v="5000"/>
    <n v="1"/>
    <x v="1"/>
    <x v="0"/>
    <s v="USD"/>
    <n v="1424989029"/>
    <n v="1422397029"/>
    <b v="0"/>
    <n v="1"/>
    <b v="0"/>
    <s v="publishing/fiction"/>
    <n v="2.0000000000000001E-4"/>
    <n v="1"/>
    <x v="2"/>
    <x v="7"/>
    <x v="634"/>
    <d v="2015-02-26T22:17:09"/>
    <x v="0"/>
  </r>
  <r>
    <n v="635"/>
    <x v="635"/>
    <x v="634"/>
    <n v="25000"/>
    <n v="2"/>
    <x v="1"/>
    <x v="0"/>
    <s v="USD"/>
    <n v="1428804762"/>
    <n v="1426212762"/>
    <b v="0"/>
    <n v="1"/>
    <b v="0"/>
    <s v="publishing/fiction"/>
    <n v="8.0000000000000007E-5"/>
    <n v="2"/>
    <x v="2"/>
    <x v="7"/>
    <x v="635"/>
    <d v="2015-04-12T02:12:42"/>
    <x v="0"/>
  </r>
  <r>
    <n v="636"/>
    <x v="636"/>
    <x v="635"/>
    <n v="2000"/>
    <n v="4"/>
    <x v="1"/>
    <x v="1"/>
    <s v="GBP"/>
    <n v="1433587620"/>
    <n v="1430996150"/>
    <b v="0"/>
    <n v="1"/>
    <b v="0"/>
    <s v="publishing/radio &amp; podcasts"/>
    <n v="2E-3"/>
    <n v="4"/>
    <x v="2"/>
    <x v="7"/>
    <x v="636"/>
    <d v="2015-06-06T10:47:00"/>
    <x v="0"/>
  </r>
  <r>
    <n v="637"/>
    <x v="637"/>
    <x v="636"/>
    <n v="100000"/>
    <n v="0"/>
    <x v="1"/>
    <x v="1"/>
    <s v="GBP"/>
    <n v="1488063840"/>
    <n v="1485558318"/>
    <b v="0"/>
    <n v="0"/>
    <b v="0"/>
    <s v="photography/photobooks"/>
    <n v="0"/>
    <n v="0"/>
    <x v="2"/>
    <x v="7"/>
    <x v="637"/>
    <d v="2017-02-25T23:04:00"/>
    <x v="1"/>
  </r>
  <r>
    <n v="638"/>
    <x v="638"/>
    <x v="637"/>
    <n v="200000"/>
    <n v="18"/>
    <x v="1"/>
    <x v="12"/>
    <s v="EUR"/>
    <n v="1490447662"/>
    <n v="1485267262"/>
    <b v="0"/>
    <n v="6"/>
    <b v="0"/>
    <s v="publishing/radio &amp; podcasts"/>
    <n v="9.0000000000000006E-5"/>
    <n v="3"/>
    <x v="2"/>
    <x v="7"/>
    <x v="638"/>
    <d v="2017-03-25T13:14:22"/>
    <x v="1"/>
  </r>
  <r>
    <n v="639"/>
    <x v="639"/>
    <x v="638"/>
    <n v="1000000"/>
    <n v="1"/>
    <x v="1"/>
    <x v="0"/>
    <s v="USD"/>
    <n v="1413208795"/>
    <n v="1408024795"/>
    <b v="0"/>
    <n v="1"/>
    <b v="0"/>
    <s v="publishing/fiction"/>
    <n v="9.9999999999999995E-7"/>
    <n v="1"/>
    <x v="2"/>
    <x v="7"/>
    <x v="639"/>
    <d v="2014-10-13T13:59:55"/>
    <x v="3"/>
  </r>
  <r>
    <n v="640"/>
    <x v="640"/>
    <x v="639"/>
    <n v="70"/>
    <n v="101"/>
    <x v="0"/>
    <x v="6"/>
    <s v="EUR"/>
    <n v="1480028400"/>
    <n v="1478685915"/>
    <b v="0"/>
    <n v="2"/>
    <b v="1"/>
    <s v="music/faith"/>
    <n v="1.4428571428571428"/>
    <n v="50.5"/>
    <x v="2"/>
    <x v="8"/>
    <x v="640"/>
    <d v="2016-11-24T23:00:00"/>
    <x v="2"/>
  </r>
  <r>
    <n v="641"/>
    <x v="641"/>
    <x v="640"/>
    <n v="40000"/>
    <n v="47665"/>
    <x v="0"/>
    <x v="0"/>
    <s v="USD"/>
    <n v="1439473248"/>
    <n v="1436881248"/>
    <b v="0"/>
    <n v="315"/>
    <b v="1"/>
    <s v="music/rock"/>
    <n v="1.1916249999999999"/>
    <n v="151.32"/>
    <x v="2"/>
    <x v="8"/>
    <x v="641"/>
    <d v="2015-08-13T13:40:48"/>
    <x v="0"/>
  </r>
  <r>
    <n v="642"/>
    <x v="642"/>
    <x v="641"/>
    <n v="20000"/>
    <n v="292097"/>
    <x v="0"/>
    <x v="12"/>
    <s v="EUR"/>
    <n v="1439998674"/>
    <n v="1436888274"/>
    <b v="0"/>
    <n v="2174"/>
    <b v="1"/>
    <s v="music/rock"/>
    <n v="14.604850000000001"/>
    <n v="134.36000000000001"/>
    <x v="2"/>
    <x v="8"/>
    <x v="642"/>
    <d v="2015-08-19T15:37:54"/>
    <x v="0"/>
  </r>
  <r>
    <n v="643"/>
    <x v="643"/>
    <x v="642"/>
    <n v="25000"/>
    <n v="26452"/>
    <x v="0"/>
    <x v="0"/>
    <s v="USD"/>
    <n v="1433085875"/>
    <n v="1428333875"/>
    <b v="0"/>
    <n v="152"/>
    <b v="1"/>
    <s v="photography/places"/>
    <n v="1.0580799999999999"/>
    <n v="174.03"/>
    <x v="2"/>
    <x v="8"/>
    <x v="643"/>
    <d v="2015-05-31T15:24:35"/>
    <x v="0"/>
  </r>
  <r>
    <n v="644"/>
    <x v="644"/>
    <x v="643"/>
    <n v="25000"/>
    <n v="75029.48"/>
    <x v="0"/>
    <x v="0"/>
    <s v="USD"/>
    <n v="1414544400"/>
    <n v="1410883139"/>
    <b v="0"/>
    <n v="1021"/>
    <b v="1"/>
    <s v="music/pop"/>
    <n v="3.0011791999999997"/>
    <n v="73.489999999999995"/>
    <x v="2"/>
    <x v="8"/>
    <x v="644"/>
    <d v="2014-10-29T01:00:00"/>
    <x v="3"/>
  </r>
  <r>
    <n v="645"/>
    <x v="645"/>
    <x v="644"/>
    <n v="2000"/>
    <n v="5574"/>
    <x v="0"/>
    <x v="0"/>
    <s v="USD"/>
    <n v="1470962274"/>
    <n v="1468370274"/>
    <b v="0"/>
    <n v="237"/>
    <b v="1"/>
    <s v="music/faith"/>
    <n v="2.7869999999999999"/>
    <n v="23.52"/>
    <x v="2"/>
    <x v="8"/>
    <x v="645"/>
    <d v="2016-08-12T00:37:54"/>
    <x v="2"/>
  </r>
  <r>
    <n v="646"/>
    <x v="646"/>
    <x v="645"/>
    <n v="800"/>
    <n v="1055.01"/>
    <x v="0"/>
    <x v="0"/>
    <s v="USD"/>
    <n v="1407788867"/>
    <n v="1405196867"/>
    <b v="0"/>
    <n v="27"/>
    <b v="1"/>
    <s v="music/faith"/>
    <n v="1.3187625000000001"/>
    <n v="39.07"/>
    <x v="2"/>
    <x v="8"/>
    <x v="646"/>
    <d v="2014-08-11T20:27:47"/>
    <x v="3"/>
  </r>
  <r>
    <n v="647"/>
    <x v="647"/>
    <x v="646"/>
    <n v="2000"/>
    <n v="2141"/>
    <x v="0"/>
    <x v="5"/>
    <s v="CAD"/>
    <n v="1458235549"/>
    <n v="1455647149"/>
    <b v="0"/>
    <n v="17"/>
    <b v="1"/>
    <s v="music/rock"/>
    <n v="1.0705"/>
    <n v="125.94"/>
    <x v="2"/>
    <x v="8"/>
    <x v="647"/>
    <d v="2016-03-17T17:25:49"/>
    <x v="2"/>
  </r>
  <r>
    <n v="648"/>
    <x v="648"/>
    <x v="647"/>
    <n v="35000"/>
    <n v="44388"/>
    <x v="0"/>
    <x v="0"/>
    <s v="USD"/>
    <n v="1413304708"/>
    <n v="1410280708"/>
    <b v="0"/>
    <n v="27"/>
    <b v="1"/>
    <s v="photography/nature"/>
    <n v="1.2682285714285715"/>
    <n v="1644"/>
    <x v="2"/>
    <x v="8"/>
    <x v="648"/>
    <d v="2014-10-14T16:38:28"/>
    <x v="3"/>
  </r>
  <r>
    <n v="649"/>
    <x v="649"/>
    <x v="648"/>
    <n v="2500"/>
    <n v="3499"/>
    <x v="0"/>
    <x v="0"/>
    <s v="USD"/>
    <n v="1410904413"/>
    <n v="1409090013"/>
    <b v="0"/>
    <n v="82"/>
    <b v="1"/>
    <s v="music/faith"/>
    <n v="1.3996"/>
    <n v="42.67"/>
    <x v="2"/>
    <x v="8"/>
    <x v="649"/>
    <d v="2014-09-16T21:53:33"/>
    <x v="3"/>
  </r>
  <r>
    <n v="650"/>
    <x v="650"/>
    <x v="649"/>
    <n v="1500"/>
    <n v="1686"/>
    <x v="0"/>
    <x v="0"/>
    <s v="USD"/>
    <n v="1418953984"/>
    <n v="1413766384"/>
    <b v="0"/>
    <n v="48"/>
    <b v="1"/>
    <s v="music/faith"/>
    <n v="1.1240000000000001"/>
    <n v="35.130000000000003"/>
    <x v="2"/>
    <x v="8"/>
    <x v="650"/>
    <d v="2014-12-19T01:53:04"/>
    <x v="3"/>
  </r>
  <r>
    <n v="651"/>
    <x v="651"/>
    <x v="650"/>
    <n v="25000"/>
    <n v="25132"/>
    <x v="0"/>
    <x v="0"/>
    <s v="USD"/>
    <n v="1418430311"/>
    <n v="1415838311"/>
    <b v="0"/>
    <n v="105"/>
    <b v="1"/>
    <s v="publishing/art books"/>
    <n v="1.00528"/>
    <n v="239.35"/>
    <x v="2"/>
    <x v="8"/>
    <x v="651"/>
    <d v="2014-12-13T00:25:11"/>
    <x v="3"/>
  </r>
  <r>
    <n v="652"/>
    <x v="652"/>
    <x v="651"/>
    <n v="3000"/>
    <n v="3014"/>
    <x v="0"/>
    <x v="0"/>
    <s v="USD"/>
    <n v="1480613650"/>
    <n v="1478018050"/>
    <b v="0"/>
    <n v="28"/>
    <b v="1"/>
    <s v="music/rock"/>
    <n v="1.0046666666666666"/>
    <n v="107.64"/>
    <x v="2"/>
    <x v="8"/>
    <x v="652"/>
    <d v="2016-12-01T17:34:10"/>
    <x v="2"/>
  </r>
  <r>
    <n v="653"/>
    <x v="653"/>
    <x v="652"/>
    <n v="75000"/>
    <n v="106084.5"/>
    <x v="0"/>
    <x v="0"/>
    <s v="USD"/>
    <n v="1440082240"/>
    <n v="1436885440"/>
    <b v="0"/>
    <n v="1107"/>
    <b v="1"/>
    <s v="music/pop"/>
    <n v="1.4144600000000001"/>
    <n v="95.83"/>
    <x v="2"/>
    <x v="8"/>
    <x v="653"/>
    <d v="2015-08-20T14:50:40"/>
    <x v="0"/>
  </r>
  <r>
    <n v="654"/>
    <x v="654"/>
    <x v="653"/>
    <n v="12000"/>
    <n v="32075"/>
    <x v="0"/>
    <x v="0"/>
    <s v="USD"/>
    <n v="1436396313"/>
    <n v="1433804313"/>
    <b v="0"/>
    <n v="1013"/>
    <b v="1"/>
    <s v="music/faith"/>
    <n v="2.6729166666666666"/>
    <n v="31.66"/>
    <x v="2"/>
    <x v="8"/>
    <x v="654"/>
    <d v="2015-07-08T22:58:33"/>
    <x v="0"/>
  </r>
  <r>
    <n v="655"/>
    <x v="655"/>
    <x v="654"/>
    <n v="8000"/>
    <n v="11751"/>
    <x v="0"/>
    <x v="0"/>
    <s v="USD"/>
    <n v="1426197512"/>
    <n v="1423609112"/>
    <b v="0"/>
    <n v="274"/>
    <b v="1"/>
    <s v="music/faith"/>
    <n v="1.4688749999999999"/>
    <n v="42.89"/>
    <x v="2"/>
    <x v="8"/>
    <x v="655"/>
    <d v="2015-03-12T21:58:32"/>
    <x v="0"/>
  </r>
  <r>
    <n v="656"/>
    <x v="656"/>
    <x v="655"/>
    <n v="5000"/>
    <n v="10678"/>
    <x v="0"/>
    <x v="0"/>
    <s v="USD"/>
    <n v="1460917119"/>
    <n v="1455736719"/>
    <b v="0"/>
    <n v="87"/>
    <b v="1"/>
    <s v="music/rock"/>
    <n v="2.1356000000000002"/>
    <n v="122.74"/>
    <x v="2"/>
    <x v="8"/>
    <x v="656"/>
    <d v="2016-04-17T18:18:39"/>
    <x v="2"/>
  </r>
  <r>
    <n v="657"/>
    <x v="657"/>
    <x v="656"/>
    <n v="15000"/>
    <n v="18855"/>
    <x v="0"/>
    <x v="0"/>
    <s v="USD"/>
    <n v="1450901872"/>
    <n v="1448309872"/>
    <b v="0"/>
    <n v="99"/>
    <b v="1"/>
    <s v="photography/places"/>
    <n v="1.2569999999999999"/>
    <n v="190.45"/>
    <x v="2"/>
    <x v="8"/>
    <x v="657"/>
    <d v="2015-12-23T20:17:52"/>
    <x v="0"/>
  </r>
  <r>
    <n v="658"/>
    <x v="658"/>
    <x v="657"/>
    <n v="28888"/>
    <n v="30177"/>
    <x v="0"/>
    <x v="0"/>
    <s v="USD"/>
    <n v="1437933600"/>
    <n v="1435117889"/>
    <b v="0"/>
    <n v="276"/>
    <b v="1"/>
    <s v="music/rock"/>
    <n v="1.0446206037108834"/>
    <n v="109.34"/>
    <x v="2"/>
    <x v="8"/>
    <x v="658"/>
    <d v="2015-07-26T18:00:00"/>
    <x v="0"/>
  </r>
  <r>
    <n v="659"/>
    <x v="659"/>
    <x v="658"/>
    <n v="3000"/>
    <n v="3017"/>
    <x v="0"/>
    <x v="0"/>
    <s v="USD"/>
    <n v="1440339295"/>
    <n v="1437747295"/>
    <b v="0"/>
    <n v="21"/>
    <b v="1"/>
    <s v="music/rock"/>
    <n v="1.0056666666666667"/>
    <n v="143.66999999999999"/>
    <x v="2"/>
    <x v="8"/>
    <x v="659"/>
    <d v="2015-08-23T14:14:55"/>
    <x v="0"/>
  </r>
  <r>
    <n v="660"/>
    <x v="660"/>
    <x v="659"/>
    <n v="50000"/>
    <n v="1529"/>
    <x v="2"/>
    <x v="0"/>
    <s v="USD"/>
    <n v="1415558879"/>
    <n v="1412963279"/>
    <b v="0"/>
    <n v="18"/>
    <b v="0"/>
    <s v="music/pop"/>
    <n v="3.058E-2"/>
    <n v="84.94"/>
    <x v="2"/>
    <x v="8"/>
    <x v="660"/>
    <d v="2014-11-09T18:47:59"/>
    <x v="3"/>
  </r>
  <r>
    <n v="661"/>
    <x v="661"/>
    <x v="660"/>
    <n v="10000"/>
    <n v="95"/>
    <x v="2"/>
    <x v="0"/>
    <s v="USD"/>
    <n v="1477236559"/>
    <n v="1474644559"/>
    <b v="0"/>
    <n v="9"/>
    <b v="0"/>
    <s v="music/faith"/>
    <n v="9.4999999999999998E-3"/>
    <n v="10.56"/>
    <x v="2"/>
    <x v="8"/>
    <x v="661"/>
    <d v="2016-10-23T15:29:19"/>
    <x v="2"/>
  </r>
  <r>
    <n v="662"/>
    <x v="662"/>
    <x v="661"/>
    <n v="39000"/>
    <n v="156"/>
    <x v="2"/>
    <x v="0"/>
    <s v="USD"/>
    <n v="1421404247"/>
    <n v="1418812247"/>
    <b v="0"/>
    <n v="4"/>
    <b v="0"/>
    <s v="music/faith"/>
    <n v="4.0000000000000001E-3"/>
    <n v="39"/>
    <x v="2"/>
    <x v="8"/>
    <x v="662"/>
    <d v="2015-01-16T10:30:47"/>
    <x v="3"/>
  </r>
  <r>
    <n v="663"/>
    <x v="663"/>
    <x v="662"/>
    <n v="200000"/>
    <n v="700"/>
    <x v="2"/>
    <x v="8"/>
    <s v="DKK"/>
    <n v="1437250456"/>
    <n v="1434658456"/>
    <b v="0"/>
    <n v="7"/>
    <b v="0"/>
    <s v="music/rock"/>
    <n v="3.5000000000000001E-3"/>
    <n v="100"/>
    <x v="2"/>
    <x v="8"/>
    <x v="663"/>
    <d v="2015-07-18T20:14:16"/>
    <x v="0"/>
  </r>
  <r>
    <n v="664"/>
    <x v="664"/>
    <x v="663"/>
    <n v="12000"/>
    <n v="904"/>
    <x v="2"/>
    <x v="0"/>
    <s v="USD"/>
    <n v="1428940775"/>
    <n v="1426348775"/>
    <b v="0"/>
    <n v="29"/>
    <b v="0"/>
    <s v="music/faith"/>
    <n v="7.5333333333333335E-2"/>
    <n v="31.17"/>
    <x v="2"/>
    <x v="8"/>
    <x v="664"/>
    <d v="2015-04-13T15:59:35"/>
    <x v="0"/>
  </r>
  <r>
    <n v="665"/>
    <x v="665"/>
    <x v="664"/>
    <n v="10000"/>
    <n v="1864"/>
    <x v="2"/>
    <x v="0"/>
    <s v="USD"/>
    <n v="1484327061"/>
    <n v="1479143061"/>
    <b v="0"/>
    <n v="12"/>
    <b v="0"/>
    <s v="music/rock"/>
    <n v="0.18640000000000001"/>
    <n v="155.33000000000001"/>
    <x v="2"/>
    <x v="8"/>
    <x v="665"/>
    <d v="2017-01-13T17:04:21"/>
    <x v="2"/>
  </r>
  <r>
    <n v="666"/>
    <x v="666"/>
    <x v="665"/>
    <n v="200000"/>
    <n v="8"/>
    <x v="2"/>
    <x v="0"/>
    <s v="USD"/>
    <n v="1408305498"/>
    <n v="1405713498"/>
    <b v="0"/>
    <n v="4"/>
    <b v="0"/>
    <s v="music/faith"/>
    <n v="4.0000000000000003E-5"/>
    <n v="2"/>
    <x v="2"/>
    <x v="8"/>
    <x v="666"/>
    <d v="2014-08-17T19:58:18"/>
    <x v="3"/>
  </r>
  <r>
    <n v="667"/>
    <x v="667"/>
    <x v="666"/>
    <n v="50000"/>
    <n v="5010"/>
    <x v="2"/>
    <x v="13"/>
    <s v="EUR"/>
    <n v="1477731463"/>
    <n v="1474275463"/>
    <b v="0"/>
    <n v="28"/>
    <b v="0"/>
    <s v="photography/places"/>
    <n v="0.1002"/>
    <n v="178.93"/>
    <x v="2"/>
    <x v="8"/>
    <x v="667"/>
    <d v="2016-10-29T08:57:43"/>
    <x v="2"/>
  </r>
  <r>
    <n v="668"/>
    <x v="668"/>
    <x v="667"/>
    <n v="15000"/>
    <n v="684"/>
    <x v="2"/>
    <x v="0"/>
    <s v="USD"/>
    <n v="1431374222"/>
    <n v="1427486222"/>
    <b v="0"/>
    <n v="25"/>
    <b v="0"/>
    <s v="music/faith"/>
    <n v="4.5600000000000002E-2"/>
    <n v="27.36"/>
    <x v="2"/>
    <x v="8"/>
    <x v="668"/>
    <d v="2015-05-11T19:57:02"/>
    <x v="0"/>
  </r>
  <r>
    <n v="669"/>
    <x v="669"/>
    <x v="668"/>
    <n v="200000"/>
    <n v="43015"/>
    <x v="2"/>
    <x v="11"/>
    <s v="SEK"/>
    <n v="1467817258"/>
    <n v="1465225258"/>
    <b v="0"/>
    <n v="28"/>
    <b v="0"/>
    <s v="photography/nature"/>
    <n v="0.21507499999999999"/>
    <n v="1536.25"/>
    <x v="2"/>
    <x v="8"/>
    <x v="669"/>
    <d v="2016-07-06T15:00:58"/>
    <x v="2"/>
  </r>
  <r>
    <n v="670"/>
    <x v="670"/>
    <x v="669"/>
    <n v="90000"/>
    <n v="26349"/>
    <x v="2"/>
    <x v="13"/>
    <s v="EUR"/>
    <n v="1466323800"/>
    <n v="1463418120"/>
    <b v="0"/>
    <n v="310"/>
    <b v="0"/>
    <s v="music/pop"/>
    <n v="0.29276666666666668"/>
    <n v="85"/>
    <x v="2"/>
    <x v="8"/>
    <x v="670"/>
    <d v="2016-06-19T08:10:00"/>
    <x v="2"/>
  </r>
  <r>
    <n v="671"/>
    <x v="671"/>
    <x v="670"/>
    <n v="30000"/>
    <n v="11828"/>
    <x v="2"/>
    <x v="0"/>
    <s v="USD"/>
    <n v="1421208000"/>
    <n v="1418315852"/>
    <b v="0"/>
    <n v="15"/>
    <b v="0"/>
    <s v="publishing/art books"/>
    <n v="0.39426666666666665"/>
    <n v="788.53"/>
    <x v="2"/>
    <x v="8"/>
    <x v="671"/>
    <d v="2015-01-14T04:00:00"/>
    <x v="3"/>
  </r>
  <r>
    <n v="672"/>
    <x v="672"/>
    <x v="671"/>
    <n v="50000"/>
    <n v="10814"/>
    <x v="2"/>
    <x v="0"/>
    <s v="USD"/>
    <n v="1420088340"/>
    <n v="1417410964"/>
    <b v="0"/>
    <n v="215"/>
    <b v="0"/>
    <s v="music/faith"/>
    <n v="0.21628"/>
    <n v="50.3"/>
    <x v="2"/>
    <x v="8"/>
    <x v="672"/>
    <d v="2015-01-01T04:59:00"/>
    <x v="3"/>
  </r>
  <r>
    <n v="673"/>
    <x v="673"/>
    <x v="672"/>
    <n v="100000"/>
    <n v="205"/>
    <x v="2"/>
    <x v="0"/>
    <s v="USD"/>
    <n v="1409602217"/>
    <n v="1405714217"/>
    <b v="0"/>
    <n v="3"/>
    <b v="0"/>
    <s v="music/pop"/>
    <n v="2.0500000000000002E-3"/>
    <n v="68.33"/>
    <x v="2"/>
    <x v="8"/>
    <x v="673"/>
    <d v="2014-09-01T20:10:17"/>
    <x v="3"/>
  </r>
  <r>
    <n v="674"/>
    <x v="674"/>
    <x v="673"/>
    <n v="50000"/>
    <n v="15"/>
    <x v="2"/>
    <x v="0"/>
    <s v="USD"/>
    <n v="1407811627"/>
    <n v="1402627627"/>
    <b v="0"/>
    <n v="2"/>
    <b v="0"/>
    <s v="music/faith"/>
    <n v="2.9999999999999997E-4"/>
    <n v="7.5"/>
    <x v="2"/>
    <x v="8"/>
    <x v="674"/>
    <d v="2014-08-12T02:47:07"/>
    <x v="3"/>
  </r>
  <r>
    <n v="675"/>
    <x v="675"/>
    <x v="674"/>
    <n v="6000"/>
    <n v="891"/>
    <x v="2"/>
    <x v="0"/>
    <s v="USD"/>
    <n v="1420095540"/>
    <n v="1417558804"/>
    <b v="0"/>
    <n v="26"/>
    <b v="0"/>
    <s v="music/faith"/>
    <n v="0.14849999999999999"/>
    <n v="34.270000000000003"/>
    <x v="2"/>
    <x v="8"/>
    <x v="675"/>
    <d v="2015-01-01T06:59:00"/>
    <x v="3"/>
  </r>
  <r>
    <n v="676"/>
    <x v="676"/>
    <x v="675"/>
    <n v="100000"/>
    <n v="1471"/>
    <x v="2"/>
    <x v="5"/>
    <s v="CAD"/>
    <n v="1423333581"/>
    <n v="1420741581"/>
    <b v="0"/>
    <n v="24"/>
    <b v="0"/>
    <s v="music/pop"/>
    <n v="1.4710000000000001E-2"/>
    <n v="61.29"/>
    <x v="2"/>
    <x v="8"/>
    <x v="676"/>
    <d v="2015-02-07T18:26:21"/>
    <x v="0"/>
  </r>
  <r>
    <n v="677"/>
    <x v="677"/>
    <x v="676"/>
    <n v="50000"/>
    <n v="12792"/>
    <x v="2"/>
    <x v="13"/>
    <s v="EUR"/>
    <n v="1467106895"/>
    <n v="1463218895"/>
    <b v="0"/>
    <n v="96"/>
    <b v="0"/>
    <s v="music/rock"/>
    <n v="0.25584000000000001"/>
    <n v="133.25"/>
    <x v="2"/>
    <x v="8"/>
    <x v="677"/>
    <d v="2016-06-28T09:41:35"/>
    <x v="2"/>
  </r>
  <r>
    <n v="678"/>
    <x v="678"/>
    <x v="677"/>
    <n v="29000"/>
    <n v="1108"/>
    <x v="2"/>
    <x v="0"/>
    <s v="USD"/>
    <n v="1463821338"/>
    <n v="1461229338"/>
    <b v="0"/>
    <n v="17"/>
    <b v="0"/>
    <s v="music/pop"/>
    <n v="3.8206896551724136E-2"/>
    <n v="65.180000000000007"/>
    <x v="2"/>
    <x v="8"/>
    <x v="678"/>
    <d v="2016-05-21T09:02:18"/>
    <x v="2"/>
  </r>
  <r>
    <n v="679"/>
    <x v="679"/>
    <x v="678"/>
    <n v="57000"/>
    <n v="8827"/>
    <x v="2"/>
    <x v="0"/>
    <s v="USD"/>
    <n v="1472920909"/>
    <n v="1467736909"/>
    <b v="0"/>
    <n v="94"/>
    <b v="0"/>
    <s v="music/pop"/>
    <n v="0.15485964912280703"/>
    <n v="93.9"/>
    <x v="2"/>
    <x v="8"/>
    <x v="679"/>
    <d v="2016-09-03T16:41:49"/>
    <x v="2"/>
  </r>
  <r>
    <n v="680"/>
    <x v="680"/>
    <x v="679"/>
    <n v="75000"/>
    <n v="19434"/>
    <x v="2"/>
    <x v="0"/>
    <s v="USD"/>
    <n v="1410955331"/>
    <n v="1407931331"/>
    <b v="0"/>
    <n v="129"/>
    <b v="0"/>
    <s v="music/rock"/>
    <n v="0.25912000000000002"/>
    <n v="150.65"/>
    <x v="2"/>
    <x v="8"/>
    <x v="680"/>
    <d v="2014-09-17T12:02:11"/>
    <x v="3"/>
  </r>
  <r>
    <n v="681"/>
    <x v="681"/>
    <x v="680"/>
    <n v="2500"/>
    <n v="1"/>
    <x v="2"/>
    <x v="0"/>
    <s v="USD"/>
    <n v="1477509604"/>
    <n v="1474917604"/>
    <b v="0"/>
    <n v="1"/>
    <b v="0"/>
    <s v="photography/photobooks"/>
    <n v="4.0000000000000002E-4"/>
    <n v="1"/>
    <x v="2"/>
    <x v="8"/>
    <x v="681"/>
    <d v="2016-10-26T19:20:04"/>
    <x v="2"/>
  </r>
  <r>
    <n v="682"/>
    <x v="682"/>
    <x v="681"/>
    <n v="50000"/>
    <n v="53"/>
    <x v="2"/>
    <x v="0"/>
    <s v="USD"/>
    <n v="1489512122"/>
    <n v="1486923722"/>
    <b v="0"/>
    <n v="4"/>
    <b v="0"/>
    <s v="music/faith"/>
    <n v="1.06E-3"/>
    <n v="13.25"/>
    <x v="2"/>
    <x v="8"/>
    <x v="682"/>
    <d v="2017-03-14T17:22:02"/>
    <x v="1"/>
  </r>
  <r>
    <n v="683"/>
    <x v="683"/>
    <x v="682"/>
    <n v="35000"/>
    <n v="298"/>
    <x v="2"/>
    <x v="0"/>
    <s v="USD"/>
    <n v="1477949764"/>
    <n v="1474493764"/>
    <b v="0"/>
    <n v="3"/>
    <b v="0"/>
    <s v="music/pop"/>
    <n v="8.5142857142857138E-3"/>
    <n v="99.33"/>
    <x v="2"/>
    <x v="8"/>
    <x v="683"/>
    <d v="2016-10-31T21:36:04"/>
    <x v="2"/>
  </r>
  <r>
    <n v="684"/>
    <x v="684"/>
    <x v="683"/>
    <n v="320000"/>
    <n v="23948"/>
    <x v="2"/>
    <x v="0"/>
    <s v="USD"/>
    <n v="1406257200"/>
    <n v="1403176891"/>
    <b v="0"/>
    <n v="135"/>
    <b v="0"/>
    <s v="photography/places"/>
    <n v="7.4837500000000001E-2"/>
    <n v="177.39"/>
    <x v="2"/>
    <x v="8"/>
    <x v="684"/>
    <d v="2014-07-25T03:00:00"/>
    <x v="3"/>
  </r>
  <r>
    <n v="685"/>
    <x v="685"/>
    <x v="684"/>
    <n v="2000"/>
    <n v="553"/>
    <x v="2"/>
    <x v="0"/>
    <s v="USD"/>
    <n v="1421095672"/>
    <n v="1417207672"/>
    <b v="0"/>
    <n v="10"/>
    <b v="0"/>
    <s v="music/pop"/>
    <n v="0.27650000000000002"/>
    <n v="55.3"/>
    <x v="2"/>
    <x v="8"/>
    <x v="685"/>
    <d v="2015-01-12T20:47:52"/>
    <x v="3"/>
  </r>
  <r>
    <n v="686"/>
    <x v="686"/>
    <x v="685"/>
    <n v="500000"/>
    <n v="0"/>
    <x v="2"/>
    <x v="13"/>
    <s v="EUR"/>
    <n v="1438618170"/>
    <n v="1436026170"/>
    <b v="0"/>
    <n v="0"/>
    <b v="0"/>
    <s v="photography/photobooks"/>
    <n v="0"/>
    <n v="0"/>
    <x v="2"/>
    <x v="8"/>
    <x v="686"/>
    <d v="2015-08-03T16:09:30"/>
    <x v="0"/>
  </r>
  <r>
    <n v="687"/>
    <x v="687"/>
    <x v="686"/>
    <n v="100000"/>
    <n v="3550"/>
    <x v="2"/>
    <x v="14"/>
    <s v="MXN"/>
    <n v="1486317653"/>
    <n v="1481133653"/>
    <b v="0"/>
    <n v="6"/>
    <b v="0"/>
    <s v="publishing/art books"/>
    <n v="3.5499999999999997E-2"/>
    <n v="591.66999999999996"/>
    <x v="2"/>
    <x v="8"/>
    <x v="687"/>
    <d v="2017-02-05T18:00:53"/>
    <x v="2"/>
  </r>
  <r>
    <n v="688"/>
    <x v="688"/>
    <x v="687"/>
    <n v="20000"/>
    <n v="14598"/>
    <x v="2"/>
    <x v="0"/>
    <s v="USD"/>
    <n v="1444876253"/>
    <n v="1442284253"/>
    <b v="0"/>
    <n v="36"/>
    <b v="0"/>
    <s v="publishing/art books"/>
    <n v="0.72989999999999999"/>
    <n v="405.5"/>
    <x v="2"/>
    <x v="8"/>
    <x v="688"/>
    <d v="2015-10-15T02:30:53"/>
    <x v="0"/>
  </r>
  <r>
    <n v="689"/>
    <x v="689"/>
    <x v="688"/>
    <n v="200000"/>
    <n v="115297.5"/>
    <x v="2"/>
    <x v="0"/>
    <s v="USD"/>
    <n v="1481173140"/>
    <n v="1478016097"/>
    <b v="0"/>
    <n v="336"/>
    <b v="0"/>
    <s v="publishing/art books"/>
    <n v="0.57648750000000004"/>
    <n v="343.15"/>
    <x v="2"/>
    <x v="8"/>
    <x v="689"/>
    <d v="2016-12-08T04:59:00"/>
    <x v="2"/>
  </r>
  <r>
    <n v="690"/>
    <x v="690"/>
    <x v="689"/>
    <n v="20000"/>
    <n v="2468"/>
    <x v="2"/>
    <x v="0"/>
    <s v="USD"/>
    <n v="1473400800"/>
    <n v="1469718841"/>
    <b v="0"/>
    <n v="34"/>
    <b v="0"/>
    <s v="music/pop"/>
    <n v="0.1234"/>
    <n v="72.59"/>
    <x v="2"/>
    <x v="8"/>
    <x v="690"/>
    <d v="2016-09-09T06:00:00"/>
    <x v="2"/>
  </r>
  <r>
    <n v="691"/>
    <x v="691"/>
    <x v="690"/>
    <n v="50000"/>
    <n v="260"/>
    <x v="2"/>
    <x v="0"/>
    <s v="USD"/>
    <n v="1435711246"/>
    <n v="1433292046"/>
    <b v="0"/>
    <n v="10"/>
    <b v="0"/>
    <s v="music/faith"/>
    <n v="5.1999999999999998E-3"/>
    <n v="26"/>
    <x v="2"/>
    <x v="8"/>
    <x v="691"/>
    <d v="2015-07-01T00:40:46"/>
    <x v="0"/>
  </r>
  <r>
    <n v="692"/>
    <x v="692"/>
    <x v="691"/>
    <n v="20000"/>
    <n v="1306"/>
    <x v="2"/>
    <x v="1"/>
    <s v="GBP"/>
    <n v="1482397263"/>
    <n v="1479805263"/>
    <b v="0"/>
    <n v="201"/>
    <b v="0"/>
    <s v="music/faith"/>
    <n v="6.5299999999999997E-2"/>
    <n v="6.5"/>
    <x v="2"/>
    <x v="8"/>
    <x v="692"/>
    <d v="2016-12-22T09:01:03"/>
    <x v="2"/>
  </r>
  <r>
    <n v="693"/>
    <x v="693"/>
    <x v="692"/>
    <n v="100000"/>
    <n v="35338"/>
    <x v="2"/>
    <x v="0"/>
    <s v="USD"/>
    <n v="1430421827"/>
    <n v="1427829827"/>
    <b v="0"/>
    <n v="296"/>
    <b v="0"/>
    <s v="music/rock"/>
    <n v="0.35338000000000003"/>
    <n v="119.39"/>
    <x v="2"/>
    <x v="8"/>
    <x v="693"/>
    <d v="2015-04-30T19:23:47"/>
    <x v="0"/>
  </r>
  <r>
    <n v="694"/>
    <x v="694"/>
    <x v="693"/>
    <n v="150000"/>
    <n v="590"/>
    <x v="2"/>
    <x v="0"/>
    <s v="USD"/>
    <n v="1485964559"/>
    <n v="1483372559"/>
    <b v="0"/>
    <n v="7"/>
    <b v="0"/>
    <s v="music/pop"/>
    <n v="3.933333333333333E-3"/>
    <n v="84.29"/>
    <x v="2"/>
    <x v="8"/>
    <x v="694"/>
    <d v="2017-02-01T15:55:59"/>
    <x v="1"/>
  </r>
  <r>
    <n v="695"/>
    <x v="695"/>
    <x v="694"/>
    <n v="60000"/>
    <n v="636"/>
    <x v="2"/>
    <x v="0"/>
    <s v="USD"/>
    <n v="1414758620"/>
    <n v="1412166620"/>
    <b v="0"/>
    <n v="7"/>
    <b v="0"/>
    <s v="music/pop"/>
    <n v="1.06E-2"/>
    <n v="90.86"/>
    <x v="2"/>
    <x v="8"/>
    <x v="695"/>
    <d v="2014-10-31T12:30:20"/>
    <x v="3"/>
  </r>
  <r>
    <n v="696"/>
    <x v="696"/>
    <x v="695"/>
    <n v="175000"/>
    <n v="1"/>
    <x v="2"/>
    <x v="9"/>
    <s v="EUR"/>
    <n v="1406326502"/>
    <n v="1403734502"/>
    <b v="0"/>
    <n v="1"/>
    <b v="0"/>
    <s v="photography/photobooks"/>
    <n v="5.7142857142857145E-6"/>
    <n v="1"/>
    <x v="2"/>
    <x v="8"/>
    <x v="696"/>
    <d v="2014-07-25T22:15:02"/>
    <x v="3"/>
  </r>
  <r>
    <n v="697"/>
    <x v="697"/>
    <x v="696"/>
    <n v="5000"/>
    <n v="2319"/>
    <x v="2"/>
    <x v="12"/>
    <s v="EUR"/>
    <n v="1454502789"/>
    <n v="1453206789"/>
    <b v="0"/>
    <n v="114"/>
    <b v="0"/>
    <s v="music/faith"/>
    <n v="0.46379999999999999"/>
    <n v="20.34"/>
    <x v="2"/>
    <x v="8"/>
    <x v="697"/>
    <d v="2016-02-03T12:33:09"/>
    <x v="2"/>
  </r>
  <r>
    <n v="698"/>
    <x v="698"/>
    <x v="697"/>
    <n v="100000"/>
    <n v="15390"/>
    <x v="2"/>
    <x v="0"/>
    <s v="USD"/>
    <n v="1411005600"/>
    <n v="1408141245"/>
    <b v="0"/>
    <n v="29"/>
    <b v="0"/>
    <s v="publishing/art books"/>
    <n v="0.15390000000000001"/>
    <n v="530.69000000000005"/>
    <x v="2"/>
    <x v="8"/>
    <x v="698"/>
    <d v="2014-09-18T02:00:00"/>
    <x v="3"/>
  </r>
  <r>
    <n v="699"/>
    <x v="699"/>
    <x v="698"/>
    <n v="130000"/>
    <n v="107148.74"/>
    <x v="2"/>
    <x v="0"/>
    <s v="USD"/>
    <n v="1385136000"/>
    <n v="1381923548"/>
    <b v="0"/>
    <n v="890"/>
    <b v="0"/>
    <s v="music/rock"/>
    <n v="0.824221076923077"/>
    <n v="120.39"/>
    <x v="2"/>
    <x v="8"/>
    <x v="699"/>
    <d v="2013-11-22T16:00:00"/>
    <x v="4"/>
  </r>
  <r>
    <n v="700"/>
    <x v="700"/>
    <x v="699"/>
    <n v="15000"/>
    <n v="403"/>
    <x v="2"/>
    <x v="3"/>
    <s v="EUR"/>
    <n v="1484065881"/>
    <n v="1481473881"/>
    <b v="0"/>
    <n v="31"/>
    <b v="0"/>
    <s v="music/faith"/>
    <n v="2.6866666666666667E-2"/>
    <n v="13"/>
    <x v="2"/>
    <x v="8"/>
    <x v="700"/>
    <d v="2017-01-10T16:31:21"/>
    <x v="2"/>
  </r>
  <r>
    <n v="701"/>
    <x v="701"/>
    <x v="700"/>
    <n v="23000"/>
    <n v="6118"/>
    <x v="2"/>
    <x v="1"/>
    <s v="GBP"/>
    <n v="1406130880"/>
    <n v="1403538880"/>
    <b v="0"/>
    <n v="21"/>
    <b v="0"/>
    <s v="publishing/art books"/>
    <n v="0.26600000000000001"/>
    <n v="291.33"/>
    <x v="2"/>
    <x v="8"/>
    <x v="701"/>
    <d v="2014-07-23T15:54:40"/>
    <x v="3"/>
  </r>
  <r>
    <n v="702"/>
    <x v="702"/>
    <x v="701"/>
    <n v="15000"/>
    <n v="4622.01"/>
    <x v="2"/>
    <x v="0"/>
    <s v="USD"/>
    <n v="1480011987"/>
    <n v="1477416387"/>
    <b v="0"/>
    <n v="37"/>
    <b v="0"/>
    <s v="music/rock"/>
    <n v="0.30813400000000002"/>
    <n v="124.92"/>
    <x v="2"/>
    <x v="8"/>
    <x v="702"/>
    <d v="2016-11-24T18:26:27"/>
    <x v="2"/>
  </r>
  <r>
    <n v="703"/>
    <x v="703"/>
    <x v="702"/>
    <n v="15000"/>
    <n v="837"/>
    <x v="2"/>
    <x v="0"/>
    <s v="USD"/>
    <n v="1485905520"/>
    <n v="1481150949"/>
    <b v="0"/>
    <n v="7"/>
    <b v="0"/>
    <s v="music/rock"/>
    <n v="5.5800000000000002E-2"/>
    <n v="119.57"/>
    <x v="2"/>
    <x v="8"/>
    <x v="703"/>
    <d v="2017-01-31T23:32:00"/>
    <x v="2"/>
  </r>
  <r>
    <n v="704"/>
    <x v="704"/>
    <x v="703"/>
    <n v="55000"/>
    <n v="481"/>
    <x v="2"/>
    <x v="5"/>
    <s v="CAD"/>
    <n v="1487565468"/>
    <n v="1482381468"/>
    <b v="0"/>
    <n v="4"/>
    <b v="0"/>
    <s v="music/rock"/>
    <n v="8.7454545454545458E-3"/>
    <n v="120.25"/>
    <x v="2"/>
    <x v="8"/>
    <x v="704"/>
    <d v="2017-02-20T04:37:48"/>
    <x v="2"/>
  </r>
  <r>
    <n v="705"/>
    <x v="705"/>
    <x v="704"/>
    <n v="100000"/>
    <n v="977"/>
    <x v="2"/>
    <x v="9"/>
    <s v="EUR"/>
    <n v="1484999278"/>
    <n v="1482407278"/>
    <b v="0"/>
    <n v="5"/>
    <b v="0"/>
    <s v="photography/places"/>
    <n v="9.7699999999999992E-3"/>
    <n v="195.4"/>
    <x v="2"/>
    <x v="8"/>
    <x v="705"/>
    <d v="2017-01-21T11:47:58"/>
    <x v="2"/>
  </r>
  <r>
    <n v="706"/>
    <x v="706"/>
    <x v="705"/>
    <n v="100000"/>
    <n v="0"/>
    <x v="2"/>
    <x v="3"/>
    <s v="EUR"/>
    <n v="1481740740"/>
    <n v="1478130783"/>
    <b v="0"/>
    <n v="0"/>
    <b v="0"/>
    <s v="photography/photobooks"/>
    <n v="0"/>
    <n v="0"/>
    <x v="2"/>
    <x v="8"/>
    <x v="706"/>
    <d v="2016-12-14T18:39:00"/>
    <x v="2"/>
  </r>
  <r>
    <n v="707"/>
    <x v="707"/>
    <x v="706"/>
    <n v="68000"/>
    <n v="53670.6"/>
    <x v="2"/>
    <x v="1"/>
    <s v="GBP"/>
    <n v="1483286127"/>
    <n v="1479830127"/>
    <b v="0"/>
    <n v="456"/>
    <b v="0"/>
    <s v="music/rock"/>
    <n v="0.78927352941176465"/>
    <n v="117.7"/>
    <x v="2"/>
    <x v="8"/>
    <x v="707"/>
    <d v="2017-01-01T15:55:27"/>
    <x v="2"/>
  </r>
  <r>
    <n v="708"/>
    <x v="708"/>
    <x v="707"/>
    <n v="40000"/>
    <n v="8837"/>
    <x v="2"/>
    <x v="1"/>
    <s v="GBP"/>
    <n v="1410616600"/>
    <n v="1405432600"/>
    <b v="0"/>
    <n v="369"/>
    <b v="0"/>
    <s v="music/faith"/>
    <n v="0.22092500000000001"/>
    <n v="23.95"/>
    <x v="2"/>
    <x v="8"/>
    <x v="708"/>
    <d v="2014-09-13T13:56:40"/>
    <x v="3"/>
  </r>
  <r>
    <n v="709"/>
    <x v="709"/>
    <x v="708"/>
    <n v="15000"/>
    <n v="61"/>
    <x v="2"/>
    <x v="0"/>
    <s v="USD"/>
    <n v="1417741159"/>
    <n v="1415149159"/>
    <b v="0"/>
    <n v="2"/>
    <b v="0"/>
    <s v="music/faith"/>
    <n v="4.0666666666666663E-3"/>
    <n v="30.5"/>
    <x v="2"/>
    <x v="8"/>
    <x v="709"/>
    <d v="2014-12-05T00:59:19"/>
    <x v="3"/>
  </r>
  <r>
    <n v="710"/>
    <x v="710"/>
    <x v="709"/>
    <n v="1200"/>
    <n v="0"/>
    <x v="2"/>
    <x v="5"/>
    <s v="CAD"/>
    <n v="1408495440"/>
    <n v="1405640302"/>
    <b v="0"/>
    <n v="0"/>
    <b v="0"/>
    <s v="photography/photobooks"/>
    <n v="0"/>
    <n v="0"/>
    <x v="2"/>
    <x v="8"/>
    <x v="710"/>
    <d v="2014-08-20T00:44:00"/>
    <x v="3"/>
  </r>
  <r>
    <n v="711"/>
    <x v="711"/>
    <x v="710"/>
    <n v="100000"/>
    <n v="33791"/>
    <x v="2"/>
    <x v="9"/>
    <s v="EUR"/>
    <n v="1481716868"/>
    <n v="1478257268"/>
    <b v="0"/>
    <n v="338"/>
    <b v="0"/>
    <s v="music/rock"/>
    <n v="0.33790999999999999"/>
    <n v="99.97"/>
    <x v="2"/>
    <x v="8"/>
    <x v="711"/>
    <d v="2016-12-14T12:01:08"/>
    <x v="2"/>
  </r>
  <r>
    <n v="712"/>
    <x v="712"/>
    <x v="711"/>
    <n v="48500"/>
    <n v="105"/>
    <x v="2"/>
    <x v="0"/>
    <s v="USD"/>
    <n v="1455466832"/>
    <n v="1452874832"/>
    <b v="0"/>
    <n v="4"/>
    <b v="0"/>
    <s v="music/faith"/>
    <n v="2.1649484536082476E-3"/>
    <n v="26.25"/>
    <x v="2"/>
    <x v="8"/>
    <x v="712"/>
    <d v="2016-02-14T16:20:32"/>
    <x v="2"/>
  </r>
  <r>
    <n v="713"/>
    <x v="713"/>
    <x v="712"/>
    <n v="25000"/>
    <n v="199"/>
    <x v="2"/>
    <x v="13"/>
    <s v="EUR"/>
    <n v="1465130532"/>
    <n v="1462538532"/>
    <b v="0"/>
    <n v="1"/>
    <b v="0"/>
    <s v="photography/places"/>
    <n v="7.9600000000000001E-3"/>
    <n v="199"/>
    <x v="2"/>
    <x v="8"/>
    <x v="713"/>
    <d v="2016-06-05T12:42:12"/>
    <x v="2"/>
  </r>
  <r>
    <n v="714"/>
    <x v="714"/>
    <x v="713"/>
    <n v="15000"/>
    <n v="2249"/>
    <x v="2"/>
    <x v="0"/>
    <s v="USD"/>
    <n v="1488308082"/>
    <n v="1483124082"/>
    <b v="0"/>
    <n v="28"/>
    <b v="0"/>
    <s v="music/pop"/>
    <n v="0.14993333333333334"/>
    <n v="80.319999999999993"/>
    <x v="2"/>
    <x v="8"/>
    <x v="714"/>
    <d v="2017-02-28T18:54:42"/>
    <x v="2"/>
  </r>
  <r>
    <n v="715"/>
    <x v="715"/>
    <x v="714"/>
    <n v="27500"/>
    <n v="1389"/>
    <x v="2"/>
    <x v="0"/>
    <s v="USD"/>
    <n v="1446693040"/>
    <n v="1443233440"/>
    <b v="0"/>
    <n v="12"/>
    <b v="0"/>
    <s v="music/rock"/>
    <n v="5.0509090909090906E-2"/>
    <n v="115.75"/>
    <x v="2"/>
    <x v="8"/>
    <x v="715"/>
    <d v="2015-11-05T03:10:40"/>
    <x v="0"/>
  </r>
  <r>
    <n v="716"/>
    <x v="716"/>
    <x v="715"/>
    <n v="7000"/>
    <n v="715"/>
    <x v="2"/>
    <x v="0"/>
    <s v="USD"/>
    <n v="1417392000"/>
    <n v="1414511307"/>
    <b v="0"/>
    <n v="16"/>
    <b v="0"/>
    <s v="music/faith"/>
    <n v="0.10214285714285715"/>
    <n v="44.69"/>
    <x v="2"/>
    <x v="8"/>
    <x v="716"/>
    <d v="2014-12-01T00:00:00"/>
    <x v="3"/>
  </r>
  <r>
    <n v="717"/>
    <x v="717"/>
    <x v="716"/>
    <n v="100000"/>
    <n v="305"/>
    <x v="2"/>
    <x v="0"/>
    <s v="USD"/>
    <n v="1409949002"/>
    <n v="1407357002"/>
    <b v="0"/>
    <n v="4"/>
    <b v="0"/>
    <s v="music/pop"/>
    <n v="3.0500000000000002E-3"/>
    <n v="76.25"/>
    <x v="2"/>
    <x v="8"/>
    <x v="717"/>
    <d v="2014-09-05T20:30:02"/>
    <x v="3"/>
  </r>
  <r>
    <n v="718"/>
    <x v="718"/>
    <x v="717"/>
    <n v="12000"/>
    <n v="90"/>
    <x v="2"/>
    <x v="0"/>
    <s v="USD"/>
    <n v="1487397540"/>
    <n v="1484684247"/>
    <b v="0"/>
    <n v="4"/>
    <b v="0"/>
    <s v="music/faith"/>
    <n v="7.4999999999999997E-3"/>
    <n v="22.5"/>
    <x v="2"/>
    <x v="8"/>
    <x v="718"/>
    <d v="2017-02-18T05:59:00"/>
    <x v="1"/>
  </r>
  <r>
    <n v="719"/>
    <x v="719"/>
    <x v="718"/>
    <n v="15000"/>
    <n v="194"/>
    <x v="2"/>
    <x v="0"/>
    <s v="USD"/>
    <n v="1456189076"/>
    <n v="1454979476"/>
    <b v="0"/>
    <n v="10"/>
    <b v="0"/>
    <s v="music/faith"/>
    <n v="1.2933333333333333E-2"/>
    <n v="19.399999999999999"/>
    <x v="2"/>
    <x v="8"/>
    <x v="719"/>
    <d v="2016-02-23T00:57:56"/>
    <x v="2"/>
  </r>
  <r>
    <n v="720"/>
    <x v="720"/>
    <x v="719"/>
    <n v="1900"/>
    <n v="2735"/>
    <x v="0"/>
    <x v="0"/>
    <s v="USD"/>
    <n v="1327851291"/>
    <n v="1325432091"/>
    <b v="0"/>
    <n v="41"/>
    <b v="1"/>
    <s v="music/indie rock"/>
    <n v="1.4394736842105262"/>
    <n v="66.709999999999994"/>
    <x v="3"/>
    <x v="9"/>
    <x v="720"/>
    <d v="2012-01-29T15:34:51"/>
    <x v="5"/>
  </r>
  <r>
    <n v="721"/>
    <x v="721"/>
    <x v="720"/>
    <n v="8200"/>
    <n v="10013"/>
    <x v="0"/>
    <x v="0"/>
    <s v="USD"/>
    <n v="1406900607"/>
    <n v="1403012607"/>
    <b v="0"/>
    <n v="119"/>
    <b v="1"/>
    <s v="music/indie rock"/>
    <n v="1.2210975609756098"/>
    <n v="84.14"/>
    <x v="3"/>
    <x v="9"/>
    <x v="721"/>
    <d v="2014-08-01T13:43:27"/>
    <x v="3"/>
  </r>
  <r>
    <n v="722"/>
    <x v="722"/>
    <x v="721"/>
    <n v="25000"/>
    <n v="33006"/>
    <x v="0"/>
    <x v="0"/>
    <s v="USD"/>
    <n v="1333909178"/>
    <n v="1331320778"/>
    <b v="0"/>
    <n v="153"/>
    <b v="1"/>
    <s v="technology/hardware"/>
    <n v="1.3202400000000001"/>
    <n v="215.73"/>
    <x v="3"/>
    <x v="9"/>
    <x v="722"/>
    <d v="2012-04-08T18:19:38"/>
    <x v="5"/>
  </r>
  <r>
    <n v="723"/>
    <x v="723"/>
    <x v="722"/>
    <n v="5000"/>
    <n v="5469"/>
    <x v="0"/>
    <x v="0"/>
    <s v="USD"/>
    <n v="1438228740"/>
    <n v="1435606549"/>
    <b v="0"/>
    <n v="100"/>
    <b v="1"/>
    <s v="music/indie rock"/>
    <n v="1.0938000000000001"/>
    <n v="54.69"/>
    <x v="3"/>
    <x v="9"/>
    <x v="723"/>
    <d v="2015-07-30T03:59:00"/>
    <x v="0"/>
  </r>
  <r>
    <n v="724"/>
    <x v="724"/>
    <x v="723"/>
    <n v="7000"/>
    <n v="7383.01"/>
    <x v="0"/>
    <x v="0"/>
    <s v="USD"/>
    <n v="1309447163"/>
    <n v="1306855163"/>
    <b v="0"/>
    <n v="143"/>
    <b v="1"/>
    <s v="music/indie rock"/>
    <n v="1.0547157142857144"/>
    <n v="51.63"/>
    <x v="3"/>
    <x v="9"/>
    <x v="724"/>
    <d v="2011-06-30T15:19:23"/>
    <x v="6"/>
  </r>
  <r>
    <n v="725"/>
    <x v="725"/>
    <x v="724"/>
    <n v="20000"/>
    <n v="20070"/>
    <x v="0"/>
    <x v="0"/>
    <s v="USD"/>
    <n v="1450018912"/>
    <n v="1447426912"/>
    <b v="0"/>
    <n v="140"/>
    <b v="1"/>
    <s v="technology/hardware"/>
    <n v="1.0035000000000001"/>
    <n v="143.36000000000001"/>
    <x v="3"/>
    <x v="9"/>
    <x v="725"/>
    <d v="2015-12-13T15:01:52"/>
    <x v="0"/>
  </r>
  <r>
    <n v="726"/>
    <x v="726"/>
    <x v="725"/>
    <n v="2500"/>
    <n v="2535"/>
    <x v="0"/>
    <x v="0"/>
    <s v="USD"/>
    <n v="1365728487"/>
    <n v="1363136487"/>
    <b v="0"/>
    <n v="35"/>
    <b v="1"/>
    <s v="music/indie rock"/>
    <n v="1.014"/>
    <n v="72.430000000000007"/>
    <x v="3"/>
    <x v="9"/>
    <x v="726"/>
    <d v="2013-04-12T01:01:27"/>
    <x v="4"/>
  </r>
  <r>
    <n v="727"/>
    <x v="727"/>
    <x v="726"/>
    <n v="3500"/>
    <n v="5443"/>
    <x v="0"/>
    <x v="0"/>
    <s v="USD"/>
    <n v="1358198400"/>
    <n v="1354580949"/>
    <b v="0"/>
    <n v="149"/>
    <b v="1"/>
    <s v="music/indie rock"/>
    <n v="1.5551428571428572"/>
    <n v="36.53"/>
    <x v="3"/>
    <x v="9"/>
    <x v="727"/>
    <d v="2013-01-14T21:20:00"/>
    <x v="5"/>
  </r>
  <r>
    <n v="728"/>
    <x v="728"/>
    <x v="727"/>
    <n v="7500"/>
    <n v="7917.45"/>
    <x v="0"/>
    <x v="0"/>
    <s v="USD"/>
    <n v="1313957157"/>
    <n v="1310069157"/>
    <b v="0"/>
    <n v="130"/>
    <b v="1"/>
    <s v="music/indie rock"/>
    <n v="1.05566"/>
    <n v="60.9"/>
    <x v="3"/>
    <x v="9"/>
    <x v="728"/>
    <d v="2011-08-21T20:05:57"/>
    <x v="6"/>
  </r>
  <r>
    <n v="729"/>
    <x v="729"/>
    <x v="728"/>
    <n v="4000"/>
    <n v="5226"/>
    <x v="0"/>
    <x v="0"/>
    <s v="USD"/>
    <n v="1348028861"/>
    <n v="1342844861"/>
    <b v="0"/>
    <n v="120"/>
    <b v="1"/>
    <s v="music/indie rock"/>
    <n v="1.3065"/>
    <n v="43.55"/>
    <x v="3"/>
    <x v="9"/>
    <x v="729"/>
    <d v="2012-09-19T04:27:41"/>
    <x v="5"/>
  </r>
  <r>
    <n v="730"/>
    <x v="730"/>
    <x v="729"/>
    <n v="20000"/>
    <n v="26438"/>
    <x v="0"/>
    <x v="0"/>
    <s v="USD"/>
    <n v="1323280391"/>
    <n v="1320688391"/>
    <b v="0"/>
    <n v="265"/>
    <b v="1"/>
    <s v="music/indie rock"/>
    <n v="1.3219000000000001"/>
    <n v="99.77"/>
    <x v="3"/>
    <x v="9"/>
    <x v="730"/>
    <d v="2011-12-07T17:53:11"/>
    <x v="6"/>
  </r>
  <r>
    <n v="731"/>
    <x v="731"/>
    <x v="730"/>
    <n v="5000"/>
    <n v="6300"/>
    <x v="0"/>
    <x v="0"/>
    <s v="USD"/>
    <n v="1327212000"/>
    <n v="1322852747"/>
    <b v="0"/>
    <n v="71"/>
    <b v="1"/>
    <s v="music/indie rock"/>
    <n v="1.26"/>
    <n v="88.73"/>
    <x v="3"/>
    <x v="9"/>
    <x v="731"/>
    <d v="2012-01-22T06:00:00"/>
    <x v="6"/>
  </r>
  <r>
    <n v="732"/>
    <x v="732"/>
    <x v="731"/>
    <n v="40"/>
    <n v="64"/>
    <x v="0"/>
    <x v="1"/>
    <s v="GBP"/>
    <n v="1380449461"/>
    <n v="1375265461"/>
    <b v="0"/>
    <n v="13"/>
    <b v="1"/>
    <s v="games/video games"/>
    <n v="1.6"/>
    <n v="4.92"/>
    <x v="3"/>
    <x v="9"/>
    <x v="732"/>
    <d v="2013-09-29T10:11:01"/>
    <x v="4"/>
  </r>
  <r>
    <n v="733"/>
    <x v="733"/>
    <x v="732"/>
    <n v="2500"/>
    <n v="3012"/>
    <x v="0"/>
    <x v="1"/>
    <s v="GBP"/>
    <n v="1387533892"/>
    <n v="1384941892"/>
    <b v="0"/>
    <n v="169"/>
    <b v="1"/>
    <s v="games/video games"/>
    <n v="1.2048000000000001"/>
    <n v="17.82"/>
    <x v="3"/>
    <x v="9"/>
    <x v="733"/>
    <d v="2013-12-20T10:04:52"/>
    <x v="4"/>
  </r>
  <r>
    <n v="734"/>
    <x v="734"/>
    <x v="733"/>
    <n v="8500"/>
    <n v="10670"/>
    <x v="0"/>
    <x v="5"/>
    <s v="CAD"/>
    <n v="1431147600"/>
    <n v="1428465420"/>
    <b v="0"/>
    <n v="57"/>
    <b v="1"/>
    <s v="technology/hardware"/>
    <n v="1.2552941176470589"/>
    <n v="187.19"/>
    <x v="3"/>
    <x v="9"/>
    <x v="734"/>
    <d v="2015-05-09T05:00:00"/>
    <x v="0"/>
  </r>
  <r>
    <n v="735"/>
    <x v="735"/>
    <x v="734"/>
    <n v="47000"/>
    <n v="53771"/>
    <x v="0"/>
    <x v="0"/>
    <s v="USD"/>
    <n v="1417653540"/>
    <n v="1414975346"/>
    <b v="0"/>
    <n v="229"/>
    <b v="1"/>
    <s v="technology/hardware"/>
    <n v="1.1440638297872341"/>
    <n v="234.81"/>
    <x v="3"/>
    <x v="9"/>
    <x v="735"/>
    <d v="2014-12-04T00:39:00"/>
    <x v="3"/>
  </r>
  <r>
    <n v="736"/>
    <x v="736"/>
    <x v="735"/>
    <n v="3600"/>
    <n v="11345"/>
    <x v="0"/>
    <x v="0"/>
    <s v="USD"/>
    <n v="1385009940"/>
    <n v="1383327440"/>
    <b v="0"/>
    <n v="108"/>
    <b v="1"/>
    <s v="music/indie rock"/>
    <n v="3.151388888888889"/>
    <n v="105.05"/>
    <x v="3"/>
    <x v="9"/>
    <x v="736"/>
    <d v="2013-11-21T04:59:00"/>
    <x v="4"/>
  </r>
  <r>
    <n v="737"/>
    <x v="737"/>
    <x v="736"/>
    <n v="5000"/>
    <n v="6120"/>
    <x v="0"/>
    <x v="0"/>
    <s v="USD"/>
    <n v="1392408000"/>
    <n v="1390890987"/>
    <b v="0"/>
    <n v="108"/>
    <b v="1"/>
    <s v="music/indie rock"/>
    <n v="1.224"/>
    <n v="56.67"/>
    <x v="3"/>
    <x v="9"/>
    <x v="737"/>
    <d v="2014-02-14T20:00:00"/>
    <x v="3"/>
  </r>
  <r>
    <n v="738"/>
    <x v="738"/>
    <x v="737"/>
    <n v="1500"/>
    <n v="1601"/>
    <x v="0"/>
    <x v="0"/>
    <s v="USD"/>
    <n v="1417409940"/>
    <n v="1414765794"/>
    <b v="0"/>
    <n v="41"/>
    <b v="1"/>
    <s v="music/indie rock"/>
    <n v="1.0673333333333332"/>
    <n v="39.049999999999997"/>
    <x v="3"/>
    <x v="9"/>
    <x v="738"/>
    <d v="2014-12-01T04:59:00"/>
    <x v="3"/>
  </r>
  <r>
    <n v="739"/>
    <x v="739"/>
    <x v="738"/>
    <n v="6000"/>
    <n v="9500"/>
    <x v="0"/>
    <x v="0"/>
    <s v="USD"/>
    <n v="1407758629"/>
    <n v="1404907429"/>
    <b v="0"/>
    <n v="139"/>
    <b v="1"/>
    <s v="music/indie rock"/>
    <n v="1.5833333333333333"/>
    <n v="68.349999999999994"/>
    <x v="3"/>
    <x v="9"/>
    <x v="739"/>
    <d v="2014-08-11T12:03:49"/>
    <x v="3"/>
  </r>
  <r>
    <n v="740"/>
    <x v="740"/>
    <x v="739"/>
    <n v="3000"/>
    <n v="3222"/>
    <x v="0"/>
    <x v="0"/>
    <s v="USD"/>
    <n v="1434857482"/>
    <n v="1433647882"/>
    <b v="0"/>
    <n v="19"/>
    <b v="1"/>
    <s v="technology/hardware"/>
    <n v="1.0740000000000001"/>
    <n v="169.58"/>
    <x v="3"/>
    <x v="9"/>
    <x v="740"/>
    <d v="2015-06-21T03:31:22"/>
    <x v="0"/>
  </r>
  <r>
    <n v="741"/>
    <x v="741"/>
    <x v="740"/>
    <n v="13000"/>
    <n v="13293.8"/>
    <x v="0"/>
    <x v="0"/>
    <s v="USD"/>
    <n v="1370964806"/>
    <n v="1367940806"/>
    <b v="0"/>
    <n v="94"/>
    <b v="1"/>
    <s v="technology/hardware"/>
    <n v="1.0226"/>
    <n v="141.41999999999999"/>
    <x v="3"/>
    <x v="9"/>
    <x v="741"/>
    <d v="2013-06-11T15:33:26"/>
    <x v="4"/>
  </r>
  <r>
    <n v="742"/>
    <x v="742"/>
    <x v="741"/>
    <n v="1400"/>
    <n v="1550"/>
    <x v="0"/>
    <x v="0"/>
    <s v="USD"/>
    <n v="1395435712"/>
    <n v="1392847312"/>
    <b v="0"/>
    <n v="23"/>
    <b v="1"/>
    <s v="music/indie rock"/>
    <n v="1.1071428571428572"/>
    <n v="67.39"/>
    <x v="3"/>
    <x v="9"/>
    <x v="742"/>
    <d v="2014-03-21T21:01:52"/>
    <x v="3"/>
  </r>
  <r>
    <n v="743"/>
    <x v="743"/>
    <x v="742"/>
    <n v="550"/>
    <n v="814"/>
    <x v="0"/>
    <x v="0"/>
    <s v="USD"/>
    <n v="1334610000"/>
    <n v="1332435685"/>
    <b v="0"/>
    <n v="15"/>
    <b v="1"/>
    <s v="music/indie rock"/>
    <n v="1.48"/>
    <n v="54.27"/>
    <x v="3"/>
    <x v="9"/>
    <x v="743"/>
    <d v="2012-04-16T21:00:00"/>
    <x v="5"/>
  </r>
  <r>
    <n v="744"/>
    <x v="744"/>
    <x v="743"/>
    <n v="5000"/>
    <n v="5116"/>
    <x v="0"/>
    <x v="0"/>
    <s v="USD"/>
    <n v="1355439503"/>
    <n v="1352847503"/>
    <b v="0"/>
    <n v="62"/>
    <b v="1"/>
    <s v="music/indie rock"/>
    <n v="1.0232000000000001"/>
    <n v="82.52"/>
    <x v="3"/>
    <x v="9"/>
    <x v="744"/>
    <d v="2012-12-13T22:58:23"/>
    <x v="5"/>
  </r>
  <r>
    <n v="745"/>
    <x v="745"/>
    <x v="744"/>
    <n v="2220"/>
    <n v="3976"/>
    <x v="0"/>
    <x v="0"/>
    <s v="USD"/>
    <n v="1367588645"/>
    <n v="1364996645"/>
    <b v="0"/>
    <n v="74"/>
    <b v="1"/>
    <s v="music/indie rock"/>
    <n v="1.7909909909909909"/>
    <n v="53.73"/>
    <x v="3"/>
    <x v="9"/>
    <x v="745"/>
    <d v="2013-05-03T13:44:05"/>
    <x v="4"/>
  </r>
  <r>
    <n v="746"/>
    <x v="746"/>
    <x v="745"/>
    <n v="2987"/>
    <n v="3318"/>
    <x v="0"/>
    <x v="0"/>
    <s v="USD"/>
    <n v="1348372740"/>
    <n v="1346806909"/>
    <b v="0"/>
    <n v="97"/>
    <b v="1"/>
    <s v="games/video games"/>
    <n v="1.1108135252761968"/>
    <n v="34.21"/>
    <x v="3"/>
    <x v="9"/>
    <x v="746"/>
    <d v="2012-09-23T03:59:00"/>
    <x v="5"/>
  </r>
  <r>
    <n v="747"/>
    <x v="747"/>
    <x v="746"/>
    <n v="7000"/>
    <n v="7003"/>
    <x v="0"/>
    <x v="9"/>
    <s v="EUR"/>
    <n v="1421319240"/>
    <n v="1418649019"/>
    <b v="0"/>
    <n v="55"/>
    <b v="1"/>
    <s v="technology/hardware"/>
    <n v="1.0004285714285714"/>
    <n v="127.33"/>
    <x v="3"/>
    <x v="9"/>
    <x v="747"/>
    <d v="2015-01-15T10:54:00"/>
    <x v="3"/>
  </r>
  <r>
    <n v="748"/>
    <x v="748"/>
    <x v="747"/>
    <n v="2000"/>
    <n v="2005"/>
    <x v="0"/>
    <x v="0"/>
    <s v="USD"/>
    <n v="1407701966"/>
    <n v="1405109966"/>
    <b v="0"/>
    <n v="44"/>
    <b v="1"/>
    <s v="music/indie rock"/>
    <n v="1.0024999999999999"/>
    <n v="45.57"/>
    <x v="3"/>
    <x v="9"/>
    <x v="748"/>
    <d v="2014-08-10T20:19:26"/>
    <x v="3"/>
  </r>
  <r>
    <n v="749"/>
    <x v="749"/>
    <x v="748"/>
    <n v="10000"/>
    <n v="10556"/>
    <x v="0"/>
    <x v="0"/>
    <s v="USD"/>
    <n v="1485642930"/>
    <n v="1483050930"/>
    <b v="0"/>
    <n v="110"/>
    <b v="1"/>
    <s v="music/indie rock"/>
    <n v="1.0556000000000001"/>
    <n v="95.96"/>
    <x v="3"/>
    <x v="9"/>
    <x v="749"/>
    <d v="2017-01-28T22:35:30"/>
    <x v="2"/>
  </r>
  <r>
    <n v="750"/>
    <x v="750"/>
    <x v="749"/>
    <n v="4444"/>
    <n v="4559"/>
    <x v="0"/>
    <x v="0"/>
    <s v="USD"/>
    <n v="1361739872"/>
    <n v="1359147872"/>
    <b v="0"/>
    <n v="59"/>
    <b v="1"/>
    <s v="music/indie rock"/>
    <n v="1.0258775877587758"/>
    <n v="77.27"/>
    <x v="3"/>
    <x v="9"/>
    <x v="750"/>
    <d v="2013-02-24T21:04:32"/>
    <x v="4"/>
  </r>
  <r>
    <n v="751"/>
    <x v="751"/>
    <x v="750"/>
    <n v="3000"/>
    <n v="3555"/>
    <x v="0"/>
    <x v="0"/>
    <s v="USD"/>
    <n v="1312470475"/>
    <n v="1308496075"/>
    <b v="0"/>
    <n v="62"/>
    <b v="1"/>
    <s v="music/indie rock"/>
    <n v="1.1850000000000001"/>
    <n v="57.34"/>
    <x v="3"/>
    <x v="9"/>
    <x v="751"/>
    <d v="2011-08-04T15:07:55"/>
    <x v="6"/>
  </r>
  <r>
    <n v="752"/>
    <x v="752"/>
    <x v="751"/>
    <n v="5000"/>
    <n v="5585"/>
    <x v="0"/>
    <x v="2"/>
    <s v="AUD"/>
    <n v="1476615600"/>
    <n v="1474884417"/>
    <b v="0"/>
    <n v="105"/>
    <b v="1"/>
    <s v="music/indie rock"/>
    <n v="1.117"/>
    <n v="53.19"/>
    <x v="3"/>
    <x v="9"/>
    <x v="752"/>
    <d v="2016-10-16T11:00:00"/>
    <x v="2"/>
  </r>
  <r>
    <n v="753"/>
    <x v="753"/>
    <x v="752"/>
    <n v="10000"/>
    <n v="12800"/>
    <x v="0"/>
    <x v="0"/>
    <s v="USD"/>
    <n v="1423922991"/>
    <n v="1421330991"/>
    <b v="0"/>
    <n v="26"/>
    <b v="1"/>
    <s v="technology/hardware"/>
    <n v="1.28"/>
    <n v="492.31"/>
    <x v="3"/>
    <x v="9"/>
    <x v="753"/>
    <d v="2015-02-14T14:09:51"/>
    <x v="0"/>
  </r>
  <r>
    <n v="754"/>
    <x v="754"/>
    <x v="753"/>
    <n v="2000"/>
    <n v="2075"/>
    <x v="0"/>
    <x v="0"/>
    <s v="USD"/>
    <n v="1357408721"/>
    <n v="1354816721"/>
    <b v="0"/>
    <n v="49"/>
    <b v="1"/>
    <s v="music/indie rock"/>
    <n v="1.0375000000000001"/>
    <n v="42.35"/>
    <x v="3"/>
    <x v="9"/>
    <x v="754"/>
    <d v="2013-01-05T17:58:41"/>
    <x v="5"/>
  </r>
  <r>
    <n v="755"/>
    <x v="755"/>
    <x v="754"/>
    <n v="2500"/>
    <n v="2547.69"/>
    <x v="0"/>
    <x v="0"/>
    <s v="USD"/>
    <n v="1369010460"/>
    <n v="1366381877"/>
    <b v="0"/>
    <n v="68"/>
    <b v="1"/>
    <s v="music/indie rock"/>
    <n v="1.0190760000000001"/>
    <n v="37.47"/>
    <x v="3"/>
    <x v="9"/>
    <x v="755"/>
    <d v="2013-05-20T00:41:00"/>
    <x v="4"/>
  </r>
  <r>
    <n v="756"/>
    <x v="756"/>
    <x v="755"/>
    <n v="700"/>
    <n v="824"/>
    <x v="0"/>
    <x v="0"/>
    <s v="USD"/>
    <n v="1303147459"/>
    <n v="1297880659"/>
    <b v="0"/>
    <n v="22"/>
    <b v="1"/>
    <s v="music/indie rock"/>
    <n v="1.177142857142857"/>
    <n v="37.450000000000003"/>
    <x v="3"/>
    <x v="9"/>
    <x v="756"/>
    <d v="2011-04-18T17:24:19"/>
    <x v="6"/>
  </r>
  <r>
    <n v="757"/>
    <x v="757"/>
    <x v="756"/>
    <n v="250"/>
    <n v="595"/>
    <x v="0"/>
    <x v="0"/>
    <s v="USD"/>
    <n v="1354756714"/>
    <n v="1353547114"/>
    <b v="0"/>
    <n v="18"/>
    <b v="1"/>
    <s v="games/video games"/>
    <n v="2.38"/>
    <n v="33.06"/>
    <x v="3"/>
    <x v="9"/>
    <x v="757"/>
    <d v="2012-12-06T01:18:34"/>
    <x v="5"/>
  </r>
  <r>
    <n v="758"/>
    <x v="758"/>
    <x v="757"/>
    <n v="2500"/>
    <n v="2550"/>
    <x v="0"/>
    <x v="0"/>
    <s v="USD"/>
    <n v="1286568268"/>
    <n v="1283976268"/>
    <b v="0"/>
    <n v="19"/>
    <b v="1"/>
    <s v="technology/hardware"/>
    <n v="1.02"/>
    <n v="134.21"/>
    <x v="3"/>
    <x v="9"/>
    <x v="758"/>
    <d v="2010-10-08T20:04:28"/>
    <x v="7"/>
  </r>
  <r>
    <n v="759"/>
    <x v="759"/>
    <x v="758"/>
    <n v="5000"/>
    <n v="5096"/>
    <x v="0"/>
    <x v="1"/>
    <s v="GBP"/>
    <n v="1404892539"/>
    <n v="1401436539"/>
    <b v="0"/>
    <n v="99"/>
    <b v="1"/>
    <s v="music/indie rock"/>
    <n v="1.0192000000000001"/>
    <n v="51.47"/>
    <x v="3"/>
    <x v="9"/>
    <x v="759"/>
    <d v="2014-07-09T07:55:39"/>
    <x v="3"/>
  </r>
  <r>
    <n v="760"/>
    <x v="760"/>
    <x v="759"/>
    <n v="2200"/>
    <n v="0"/>
    <x v="2"/>
    <x v="0"/>
    <s v="USD"/>
    <n v="1480188013"/>
    <n v="1477592413"/>
    <b v="0"/>
    <n v="0"/>
    <b v="0"/>
    <s v="games/video games"/>
    <n v="0"/>
    <n v="0"/>
    <x v="3"/>
    <x v="10"/>
    <x v="760"/>
    <d v="2016-11-26T19:20:13"/>
    <x v="2"/>
  </r>
  <r>
    <n v="761"/>
    <x v="761"/>
    <x v="760"/>
    <n v="5000"/>
    <n v="235"/>
    <x v="2"/>
    <x v="0"/>
    <s v="USD"/>
    <n v="1391364126"/>
    <n v="1388772126"/>
    <b v="0"/>
    <n v="6"/>
    <b v="0"/>
    <s v="games/video games"/>
    <n v="4.7E-2"/>
    <n v="39.17"/>
    <x v="3"/>
    <x v="10"/>
    <x v="761"/>
    <d v="2014-02-02T18:02:06"/>
    <x v="3"/>
  </r>
  <r>
    <n v="762"/>
    <x v="762"/>
    <x v="761"/>
    <n v="3500"/>
    <n v="0"/>
    <x v="2"/>
    <x v="14"/>
    <s v="MXN"/>
    <n v="1480831200"/>
    <n v="1479328570"/>
    <b v="0"/>
    <n v="0"/>
    <b v="0"/>
    <s v="games/video games"/>
    <n v="0"/>
    <n v="0"/>
    <x v="3"/>
    <x v="10"/>
    <x v="762"/>
    <d v="2016-12-04T06:00:00"/>
    <x v="2"/>
  </r>
  <r>
    <n v="763"/>
    <x v="763"/>
    <x v="762"/>
    <n v="4290"/>
    <n v="5"/>
    <x v="2"/>
    <x v="1"/>
    <s v="GBP"/>
    <n v="1376563408"/>
    <n v="1373971408"/>
    <b v="0"/>
    <n v="1"/>
    <b v="0"/>
    <s v="games/video games"/>
    <n v="1.1655011655011655E-3"/>
    <n v="5"/>
    <x v="3"/>
    <x v="10"/>
    <x v="763"/>
    <d v="2013-08-15T10:43:28"/>
    <x v="4"/>
  </r>
  <r>
    <n v="764"/>
    <x v="764"/>
    <x v="763"/>
    <n v="5000"/>
    <n v="0"/>
    <x v="2"/>
    <x v="0"/>
    <s v="USD"/>
    <n v="1441858161"/>
    <n v="1439266161"/>
    <b v="0"/>
    <n v="0"/>
    <b v="0"/>
    <s v="games/video games"/>
    <n v="0"/>
    <n v="0"/>
    <x v="3"/>
    <x v="10"/>
    <x v="764"/>
    <d v="2015-09-10T04:09:21"/>
    <x v="0"/>
  </r>
  <r>
    <n v="765"/>
    <x v="765"/>
    <x v="764"/>
    <n v="7000"/>
    <n v="2521"/>
    <x v="2"/>
    <x v="0"/>
    <s v="USD"/>
    <n v="1413723684"/>
    <n v="1411131684"/>
    <b v="0"/>
    <n v="44"/>
    <b v="0"/>
    <s v="games/video games"/>
    <n v="0.36014285714285715"/>
    <n v="57.3"/>
    <x v="3"/>
    <x v="10"/>
    <x v="765"/>
    <d v="2014-10-19T13:01:24"/>
    <x v="3"/>
  </r>
  <r>
    <n v="766"/>
    <x v="766"/>
    <x v="765"/>
    <n v="4000"/>
    <n v="0"/>
    <x v="2"/>
    <x v="5"/>
    <s v="CAD"/>
    <n v="1424112483"/>
    <n v="1421520483"/>
    <b v="0"/>
    <n v="0"/>
    <b v="0"/>
    <s v="music/rock"/>
    <n v="0"/>
    <n v="0"/>
    <x v="3"/>
    <x v="10"/>
    <x v="766"/>
    <d v="2015-02-16T18:48:03"/>
    <x v="0"/>
  </r>
  <r>
    <n v="767"/>
    <x v="767"/>
    <x v="766"/>
    <n v="5000"/>
    <n v="177"/>
    <x v="2"/>
    <x v="0"/>
    <s v="USD"/>
    <n v="1432178810"/>
    <n v="1429586810"/>
    <b v="0"/>
    <n v="3"/>
    <b v="0"/>
    <s v="games/video games"/>
    <n v="3.5400000000000001E-2"/>
    <n v="59"/>
    <x v="3"/>
    <x v="10"/>
    <x v="767"/>
    <d v="2015-05-21T03:26:50"/>
    <x v="0"/>
  </r>
  <r>
    <n v="768"/>
    <x v="768"/>
    <x v="767"/>
    <n v="2500"/>
    <n v="0"/>
    <x v="2"/>
    <x v="0"/>
    <s v="USD"/>
    <n v="1387169890"/>
    <n v="1384577890"/>
    <b v="0"/>
    <n v="0"/>
    <b v="0"/>
    <s v="music/rock"/>
    <n v="0"/>
    <n v="0"/>
    <x v="3"/>
    <x v="10"/>
    <x v="768"/>
    <d v="2013-12-16T04:58:10"/>
    <x v="4"/>
  </r>
  <r>
    <n v="769"/>
    <x v="769"/>
    <x v="768"/>
    <n v="4000"/>
    <n v="1656"/>
    <x v="2"/>
    <x v="0"/>
    <s v="USD"/>
    <n v="1388102094"/>
    <n v="1385510094"/>
    <b v="0"/>
    <n v="52"/>
    <b v="0"/>
    <s v="games/video games"/>
    <n v="0.41399999999999998"/>
    <n v="31.85"/>
    <x v="3"/>
    <x v="10"/>
    <x v="769"/>
    <d v="2013-12-26T23:54:54"/>
    <x v="4"/>
  </r>
  <r>
    <n v="770"/>
    <x v="770"/>
    <x v="769"/>
    <n v="17500"/>
    <n v="0"/>
    <x v="2"/>
    <x v="0"/>
    <s v="USD"/>
    <n v="1361750369"/>
    <n v="1358294369"/>
    <b v="0"/>
    <n v="0"/>
    <b v="0"/>
    <s v="music/rock"/>
    <n v="0"/>
    <n v="0"/>
    <x v="3"/>
    <x v="10"/>
    <x v="770"/>
    <d v="2013-02-24T23:59:29"/>
    <x v="4"/>
  </r>
  <r>
    <n v="771"/>
    <x v="771"/>
    <x v="770"/>
    <n v="38000"/>
    <n v="10"/>
    <x v="2"/>
    <x v="0"/>
    <s v="USD"/>
    <n v="1454183202"/>
    <n v="1449863202"/>
    <b v="0"/>
    <n v="1"/>
    <b v="0"/>
    <s v="games/video games"/>
    <n v="2.631578947368421E-4"/>
    <n v="10"/>
    <x v="3"/>
    <x v="10"/>
    <x v="771"/>
    <d v="2016-01-30T19:46:42"/>
    <x v="0"/>
  </r>
  <r>
    <n v="772"/>
    <x v="772"/>
    <x v="771"/>
    <n v="1500"/>
    <n v="50"/>
    <x v="2"/>
    <x v="0"/>
    <s v="USD"/>
    <n v="1257047940"/>
    <n v="1252718519"/>
    <b v="0"/>
    <n v="1"/>
    <b v="0"/>
    <s v="games/video games"/>
    <n v="3.3333333333333333E-2"/>
    <n v="50"/>
    <x v="3"/>
    <x v="10"/>
    <x v="772"/>
    <d v="2009-11-01T03:59:00"/>
    <x v="8"/>
  </r>
  <r>
    <n v="773"/>
    <x v="773"/>
    <x v="772"/>
    <n v="3759"/>
    <n v="32"/>
    <x v="2"/>
    <x v="1"/>
    <s v="GBP"/>
    <n v="1431298860"/>
    <n v="1428341985"/>
    <b v="0"/>
    <n v="2"/>
    <b v="0"/>
    <s v="games/video games"/>
    <n v="8.5129023676509714E-3"/>
    <n v="16"/>
    <x v="3"/>
    <x v="10"/>
    <x v="773"/>
    <d v="2015-05-10T23:01:00"/>
    <x v="0"/>
  </r>
  <r>
    <n v="774"/>
    <x v="774"/>
    <x v="773"/>
    <n v="500"/>
    <n v="351"/>
    <x v="2"/>
    <x v="0"/>
    <s v="USD"/>
    <n v="1393181018"/>
    <n v="1390589018"/>
    <b v="0"/>
    <n v="9"/>
    <b v="0"/>
    <s v="games/video games"/>
    <n v="0.70199999999999996"/>
    <n v="39"/>
    <x v="3"/>
    <x v="10"/>
    <x v="774"/>
    <d v="2014-02-23T18:43:38"/>
    <x v="3"/>
  </r>
  <r>
    <n v="775"/>
    <x v="775"/>
    <x v="774"/>
    <n v="10000"/>
    <n v="170"/>
    <x v="2"/>
    <x v="0"/>
    <s v="USD"/>
    <n v="1323998795"/>
    <n v="1321406795"/>
    <b v="0"/>
    <n v="5"/>
    <b v="0"/>
    <s v="games/video games"/>
    <n v="1.7000000000000001E-2"/>
    <n v="34"/>
    <x v="3"/>
    <x v="10"/>
    <x v="775"/>
    <d v="2011-12-16T01:26:35"/>
    <x v="6"/>
  </r>
  <r>
    <n v="776"/>
    <x v="776"/>
    <x v="775"/>
    <n v="7000"/>
    <n v="3598"/>
    <x v="2"/>
    <x v="0"/>
    <s v="USD"/>
    <n v="1444539600"/>
    <n v="1441297645"/>
    <b v="0"/>
    <n v="57"/>
    <b v="0"/>
    <s v="games/video games"/>
    <n v="0.51400000000000001"/>
    <n v="63.12"/>
    <x v="3"/>
    <x v="10"/>
    <x v="776"/>
    <d v="2015-10-11T05:00:00"/>
    <x v="0"/>
  </r>
  <r>
    <n v="777"/>
    <x v="777"/>
    <x v="776"/>
    <n v="3000"/>
    <n v="21"/>
    <x v="2"/>
    <x v="0"/>
    <s v="USD"/>
    <n v="1375313577"/>
    <n v="1372721577"/>
    <b v="0"/>
    <n v="3"/>
    <b v="0"/>
    <s v="games/video games"/>
    <n v="7.0000000000000001E-3"/>
    <n v="7"/>
    <x v="3"/>
    <x v="10"/>
    <x v="777"/>
    <d v="2013-07-31T23:32:57"/>
    <x v="4"/>
  </r>
  <r>
    <n v="778"/>
    <x v="778"/>
    <x v="777"/>
    <n v="500"/>
    <n v="2"/>
    <x v="2"/>
    <x v="0"/>
    <s v="USD"/>
    <n v="1398876680"/>
    <n v="1396284680"/>
    <b v="0"/>
    <n v="1"/>
    <b v="0"/>
    <s v="games/video games"/>
    <n v="4.0000000000000001E-3"/>
    <n v="2"/>
    <x v="3"/>
    <x v="10"/>
    <x v="778"/>
    <d v="2014-04-30T16:51:20"/>
    <x v="3"/>
  </r>
  <r>
    <n v="779"/>
    <x v="779"/>
    <x v="778"/>
    <n v="15000"/>
    <n v="400"/>
    <x v="2"/>
    <x v="0"/>
    <s v="USD"/>
    <n v="1287115200"/>
    <n v="1284567905"/>
    <b v="0"/>
    <n v="6"/>
    <b v="0"/>
    <s v="games/video games"/>
    <n v="2.6666666666666668E-2"/>
    <n v="66.67"/>
    <x v="3"/>
    <x v="10"/>
    <x v="779"/>
    <d v="2010-10-15T04:00:00"/>
    <x v="7"/>
  </r>
  <r>
    <n v="780"/>
    <x v="780"/>
    <x v="779"/>
    <n v="1000"/>
    <n v="1040"/>
    <x v="0"/>
    <x v="0"/>
    <s v="USD"/>
    <n v="1304439025"/>
    <n v="1301847025"/>
    <b v="0"/>
    <n v="27"/>
    <b v="1"/>
    <s v="food/food trucks"/>
    <n v="1.04"/>
    <n v="38.520000000000003"/>
    <x v="4"/>
    <x v="11"/>
    <x v="780"/>
    <d v="2011-05-03T16:10:25"/>
    <x v="6"/>
  </r>
  <r>
    <n v="781"/>
    <x v="781"/>
    <x v="780"/>
    <n v="800"/>
    <n v="1065.23"/>
    <x v="0"/>
    <x v="0"/>
    <s v="USD"/>
    <n v="1370649674"/>
    <n v="1368057674"/>
    <b v="0"/>
    <n v="25"/>
    <b v="1"/>
    <s v="technology/makerspaces"/>
    <n v="1.3315375"/>
    <n v="42.61"/>
    <x v="4"/>
    <x v="11"/>
    <x v="781"/>
    <d v="2013-06-08T00:01:14"/>
    <x v="4"/>
  </r>
  <r>
    <n v="782"/>
    <x v="782"/>
    <x v="781"/>
    <n v="700"/>
    <n v="700"/>
    <x v="0"/>
    <x v="0"/>
    <s v="USD"/>
    <n v="1345918302"/>
    <n v="1343326302"/>
    <b v="0"/>
    <n v="14"/>
    <b v="1"/>
    <s v="technology/space exploration"/>
    <n v="1"/>
    <n v="50"/>
    <x v="4"/>
    <x v="11"/>
    <x v="782"/>
    <d v="2012-08-25T18:11:42"/>
    <x v="5"/>
  </r>
  <r>
    <n v="783"/>
    <x v="783"/>
    <x v="782"/>
    <n v="1500"/>
    <n v="2222"/>
    <x v="0"/>
    <x v="0"/>
    <s v="USD"/>
    <n v="1335564000"/>
    <n v="1332182049"/>
    <b v="0"/>
    <n v="35"/>
    <b v="1"/>
    <s v="technology/space exploration"/>
    <n v="1.4813333333333334"/>
    <n v="63.49"/>
    <x v="4"/>
    <x v="11"/>
    <x v="783"/>
    <d v="2012-04-27T22:00:00"/>
    <x v="5"/>
  </r>
  <r>
    <n v="784"/>
    <x v="784"/>
    <x v="783"/>
    <n v="1000"/>
    <n v="1025"/>
    <x v="0"/>
    <x v="0"/>
    <s v="USD"/>
    <n v="1395023719"/>
    <n v="1391571319"/>
    <b v="0"/>
    <n v="10"/>
    <b v="1"/>
    <s v="food/restaurants"/>
    <n v="1.0249999999999999"/>
    <n v="102.5"/>
    <x v="4"/>
    <x v="11"/>
    <x v="784"/>
    <d v="2014-03-17T02:35:19"/>
    <x v="3"/>
  </r>
  <r>
    <n v="785"/>
    <x v="785"/>
    <x v="784"/>
    <n v="500"/>
    <n v="903.14"/>
    <x v="0"/>
    <x v="0"/>
    <s v="USD"/>
    <n v="1362060915"/>
    <n v="1359468915"/>
    <b v="0"/>
    <n v="29"/>
    <b v="1"/>
    <s v="theater/spaces"/>
    <n v="1.8062799999999999"/>
    <n v="31.14"/>
    <x v="4"/>
    <x v="11"/>
    <x v="785"/>
    <d v="2013-02-28T14:15:15"/>
    <x v="4"/>
  </r>
  <r>
    <n v="786"/>
    <x v="786"/>
    <x v="785"/>
    <n v="5000"/>
    <n v="7140"/>
    <x v="0"/>
    <x v="0"/>
    <s v="USD"/>
    <n v="1336751220"/>
    <n v="1331774434"/>
    <b v="0"/>
    <n v="44"/>
    <b v="1"/>
    <s v="music/indie rock"/>
    <n v="1.4279999999999999"/>
    <n v="162.27000000000001"/>
    <x v="4"/>
    <x v="11"/>
    <x v="786"/>
    <d v="2012-05-11T15:47:00"/>
    <x v="5"/>
  </r>
  <r>
    <n v="787"/>
    <x v="787"/>
    <x v="786"/>
    <n v="1200"/>
    <n v="1370"/>
    <x v="0"/>
    <x v="0"/>
    <s v="USD"/>
    <n v="1383318226"/>
    <n v="1380726226"/>
    <b v="0"/>
    <n v="17"/>
    <b v="1"/>
    <s v="music/classical music"/>
    <n v="1.1416666666666666"/>
    <n v="80.59"/>
    <x v="4"/>
    <x v="11"/>
    <x v="787"/>
    <d v="2013-11-01T15:03:46"/>
    <x v="4"/>
  </r>
  <r>
    <n v="788"/>
    <x v="788"/>
    <x v="787"/>
    <n v="1000"/>
    <n v="2035.05"/>
    <x v="0"/>
    <x v="0"/>
    <s v="USD"/>
    <n v="1341633540"/>
    <n v="1338336588"/>
    <b v="0"/>
    <n v="34"/>
    <b v="1"/>
    <s v="technology/space exploration"/>
    <n v="2.03505"/>
    <n v="59.85"/>
    <x v="4"/>
    <x v="11"/>
    <x v="788"/>
    <d v="2012-07-07T03:59:00"/>
    <x v="5"/>
  </r>
  <r>
    <n v="789"/>
    <x v="789"/>
    <x v="788"/>
    <n v="1700"/>
    <n v="1860"/>
    <x v="0"/>
    <x v="0"/>
    <s v="USD"/>
    <n v="1358755140"/>
    <n v="1357187280"/>
    <b v="0"/>
    <n v="14"/>
    <b v="1"/>
    <s v="music/indie rock"/>
    <n v="1.0941176470588236"/>
    <n v="132.86000000000001"/>
    <x v="4"/>
    <x v="11"/>
    <x v="789"/>
    <d v="2013-01-21T07:59:00"/>
    <x v="4"/>
  </r>
  <r>
    <n v="790"/>
    <x v="790"/>
    <x v="789"/>
    <n v="10000"/>
    <n v="14437.46"/>
    <x v="0"/>
    <x v="0"/>
    <s v="USD"/>
    <n v="1359680939"/>
    <n v="1357088939"/>
    <b v="0"/>
    <n v="156"/>
    <b v="1"/>
    <s v="music/classical music"/>
    <n v="1.443746"/>
    <n v="92.55"/>
    <x v="4"/>
    <x v="11"/>
    <x v="790"/>
    <d v="2013-02-01T01:08:59"/>
    <x v="4"/>
  </r>
  <r>
    <n v="791"/>
    <x v="791"/>
    <x v="790"/>
    <n v="7500"/>
    <n v="7790"/>
    <x v="0"/>
    <x v="0"/>
    <s v="USD"/>
    <n v="1384322340"/>
    <n v="1381430646"/>
    <b v="0"/>
    <n v="128"/>
    <b v="1"/>
    <s v="technology/space exploration"/>
    <n v="1.0386666666666666"/>
    <n v="60.86"/>
    <x v="4"/>
    <x v="11"/>
    <x v="791"/>
    <d v="2013-11-13T05:59:00"/>
    <x v="4"/>
  </r>
  <r>
    <n v="792"/>
    <x v="792"/>
    <x v="791"/>
    <n v="2500"/>
    <n v="2511.11"/>
    <x v="0"/>
    <x v="0"/>
    <s v="USD"/>
    <n v="1383861483"/>
    <n v="1381265883"/>
    <b v="0"/>
    <n v="60"/>
    <b v="1"/>
    <s v="food/food trucks"/>
    <n v="1.0044440000000001"/>
    <n v="41.85"/>
    <x v="4"/>
    <x v="11"/>
    <x v="792"/>
    <d v="2013-11-07T21:58:03"/>
    <x v="4"/>
  </r>
  <r>
    <n v="793"/>
    <x v="793"/>
    <x v="792"/>
    <n v="2750"/>
    <n v="2826.43"/>
    <x v="0"/>
    <x v="0"/>
    <s v="USD"/>
    <n v="1372827540"/>
    <n v="1371491244"/>
    <b v="0"/>
    <n v="32"/>
    <b v="1"/>
    <s v="music/classical music"/>
    <n v="1.0277927272727272"/>
    <n v="88.33"/>
    <x v="4"/>
    <x v="11"/>
    <x v="793"/>
    <d v="2013-07-03T04:59:00"/>
    <x v="4"/>
  </r>
  <r>
    <n v="794"/>
    <x v="794"/>
    <x v="793"/>
    <n v="8000"/>
    <n v="8425"/>
    <x v="0"/>
    <x v="0"/>
    <s v="USD"/>
    <n v="1315242360"/>
    <n v="1310438737"/>
    <b v="0"/>
    <n v="53"/>
    <b v="1"/>
    <s v="music/indie rock"/>
    <n v="1.0531250000000001"/>
    <n v="158.96"/>
    <x v="4"/>
    <x v="11"/>
    <x v="794"/>
    <d v="2011-09-05T17:06:00"/>
    <x v="6"/>
  </r>
  <r>
    <n v="795"/>
    <x v="795"/>
    <x v="794"/>
    <n v="14000"/>
    <n v="15650"/>
    <x v="0"/>
    <x v="0"/>
    <s v="USD"/>
    <n v="1333774740"/>
    <n v="1330094566"/>
    <b v="0"/>
    <n v="184"/>
    <b v="1"/>
    <s v="music/classical music"/>
    <n v="1.1178571428571429"/>
    <n v="85.05"/>
    <x v="4"/>
    <x v="11"/>
    <x v="795"/>
    <d v="2012-04-07T04:59:00"/>
    <x v="5"/>
  </r>
  <r>
    <n v="796"/>
    <x v="796"/>
    <x v="795"/>
    <n v="10000"/>
    <n v="10135"/>
    <x v="0"/>
    <x v="0"/>
    <s v="USD"/>
    <n v="1379279400"/>
    <n v="1376687485"/>
    <b v="0"/>
    <n v="90"/>
    <b v="1"/>
    <s v="food/restaurants"/>
    <n v="1.0135000000000001"/>
    <n v="112.61"/>
    <x v="4"/>
    <x v="11"/>
    <x v="796"/>
    <d v="2013-09-15T21:10:00"/>
    <x v="4"/>
  </r>
  <r>
    <n v="797"/>
    <x v="797"/>
    <x v="796"/>
    <n v="3000"/>
    <n v="3226"/>
    <x v="0"/>
    <x v="0"/>
    <s v="USD"/>
    <n v="1335672000"/>
    <n v="1332978688"/>
    <b v="0"/>
    <n v="71"/>
    <b v="1"/>
    <s v="technology/makerspaces"/>
    <n v="1.0753333333333333"/>
    <n v="45.44"/>
    <x v="4"/>
    <x v="11"/>
    <x v="797"/>
    <d v="2012-04-29T04:00:00"/>
    <x v="5"/>
  </r>
  <r>
    <n v="798"/>
    <x v="798"/>
    <x v="797"/>
    <n v="3500"/>
    <n v="4021"/>
    <x v="0"/>
    <x v="0"/>
    <s v="USD"/>
    <n v="1412086187"/>
    <n v="1409494187"/>
    <b v="0"/>
    <n v="87"/>
    <b v="1"/>
    <s v="technology/makerspaces"/>
    <n v="1.1488571428571428"/>
    <n v="46.22"/>
    <x v="4"/>
    <x v="11"/>
    <x v="798"/>
    <d v="2014-09-30T14:09:47"/>
    <x v="3"/>
  </r>
  <r>
    <n v="799"/>
    <x v="799"/>
    <x v="798"/>
    <n v="5000"/>
    <n v="5001"/>
    <x v="0"/>
    <x v="0"/>
    <s v="USD"/>
    <n v="1335542446"/>
    <n v="1332950446"/>
    <b v="0"/>
    <n v="28"/>
    <b v="1"/>
    <s v="music/indie rock"/>
    <n v="1.0002"/>
    <n v="178.61"/>
    <x v="4"/>
    <x v="11"/>
    <x v="799"/>
    <d v="2012-04-27T16:00:46"/>
    <x v="5"/>
  </r>
  <r>
    <n v="800"/>
    <x v="800"/>
    <x v="799"/>
    <n v="1500"/>
    <n v="2282"/>
    <x v="0"/>
    <x v="1"/>
    <s v="GBP"/>
    <n v="1410431054"/>
    <n v="1407839054"/>
    <b v="0"/>
    <n v="56"/>
    <b v="1"/>
    <s v="food/food trucks"/>
    <n v="1.5213333333333334"/>
    <n v="40.75"/>
    <x v="4"/>
    <x v="11"/>
    <x v="800"/>
    <d v="2014-09-11T10:24:14"/>
    <x v="3"/>
  </r>
  <r>
    <n v="801"/>
    <x v="801"/>
    <x v="800"/>
    <n v="2000"/>
    <n v="2230.4299999999998"/>
    <x v="0"/>
    <x v="0"/>
    <s v="USD"/>
    <n v="1309547120"/>
    <n v="1306955120"/>
    <b v="0"/>
    <n v="51"/>
    <b v="1"/>
    <s v="technology/makerspaces"/>
    <n v="1.1152149999999998"/>
    <n v="43.73"/>
    <x v="4"/>
    <x v="11"/>
    <x v="801"/>
    <d v="2011-07-01T19:05:20"/>
    <x v="6"/>
  </r>
  <r>
    <n v="802"/>
    <x v="802"/>
    <x v="801"/>
    <n v="6000"/>
    <n v="6080"/>
    <x v="0"/>
    <x v="0"/>
    <s v="USD"/>
    <n v="1347854700"/>
    <n v="1343867524"/>
    <b v="0"/>
    <n v="75"/>
    <b v="1"/>
    <s v="music/classical music"/>
    <n v="1.0133333333333334"/>
    <n v="81.069999999999993"/>
    <x v="4"/>
    <x v="11"/>
    <x v="802"/>
    <d v="2012-09-17T04:05:00"/>
    <x v="5"/>
  </r>
  <r>
    <n v="803"/>
    <x v="803"/>
    <x v="802"/>
    <n v="2300"/>
    <n v="2835"/>
    <x v="0"/>
    <x v="0"/>
    <s v="USD"/>
    <n v="1306630800"/>
    <n v="1304376478"/>
    <b v="0"/>
    <n v="38"/>
    <b v="1"/>
    <s v="food/food trucks"/>
    <n v="1.232608695652174"/>
    <n v="74.61"/>
    <x v="4"/>
    <x v="11"/>
    <x v="803"/>
    <d v="2011-05-29T01:00:00"/>
    <x v="6"/>
  </r>
  <r>
    <n v="804"/>
    <x v="804"/>
    <x v="803"/>
    <n v="5500"/>
    <n v="5500"/>
    <x v="0"/>
    <x v="0"/>
    <s v="USD"/>
    <n v="1311393540"/>
    <n v="1309919526"/>
    <b v="0"/>
    <n v="18"/>
    <b v="1"/>
    <s v="music/indie rock"/>
    <n v="1"/>
    <n v="305.56"/>
    <x v="4"/>
    <x v="11"/>
    <x v="804"/>
    <d v="2011-07-23T03:59:00"/>
    <x v="6"/>
  </r>
  <r>
    <n v="805"/>
    <x v="805"/>
    <x v="804"/>
    <n v="3000"/>
    <n v="3150"/>
    <x v="0"/>
    <x v="0"/>
    <s v="USD"/>
    <n v="1310857200"/>
    <n v="1306525512"/>
    <b v="0"/>
    <n v="54"/>
    <b v="1"/>
    <s v="technology/space exploration"/>
    <n v="1.05"/>
    <n v="58.33"/>
    <x v="4"/>
    <x v="11"/>
    <x v="805"/>
    <d v="2011-07-16T23:00:00"/>
    <x v="6"/>
  </r>
  <r>
    <n v="806"/>
    <x v="806"/>
    <x v="805"/>
    <n v="8000"/>
    <n v="8355"/>
    <x v="0"/>
    <x v="0"/>
    <s v="USD"/>
    <n v="1315413339"/>
    <n v="1312821339"/>
    <b v="0"/>
    <n v="71"/>
    <b v="1"/>
    <s v="food/restaurants"/>
    <n v="1.0443750000000001"/>
    <n v="117.68"/>
    <x v="4"/>
    <x v="11"/>
    <x v="806"/>
    <d v="2011-09-07T16:35:39"/>
    <x v="6"/>
  </r>
  <r>
    <n v="807"/>
    <x v="807"/>
    <x v="806"/>
    <n v="4000"/>
    <n v="4205"/>
    <x v="0"/>
    <x v="0"/>
    <s v="USD"/>
    <n v="1488333600"/>
    <n v="1485270311"/>
    <b v="0"/>
    <n v="57"/>
    <b v="1"/>
    <s v="food/food trucks"/>
    <n v="1.05125"/>
    <n v="73.77"/>
    <x v="4"/>
    <x v="11"/>
    <x v="807"/>
    <d v="2017-03-01T02:00:00"/>
    <x v="1"/>
  </r>
  <r>
    <n v="808"/>
    <x v="808"/>
    <x v="807"/>
    <n v="4500"/>
    <n v="4500"/>
    <x v="0"/>
    <x v="5"/>
    <s v="CAD"/>
    <n v="1419224340"/>
    <n v="1416363886"/>
    <b v="0"/>
    <n v="43"/>
    <b v="1"/>
    <s v="food/restaurants"/>
    <n v="1"/>
    <n v="104.65"/>
    <x v="4"/>
    <x v="11"/>
    <x v="808"/>
    <d v="2014-12-22T04:59:00"/>
    <x v="3"/>
  </r>
  <r>
    <n v="809"/>
    <x v="809"/>
    <x v="808"/>
    <n v="4000"/>
    <n v="4151"/>
    <x v="0"/>
    <x v="0"/>
    <s v="USD"/>
    <n v="1390161630"/>
    <n v="1387569630"/>
    <b v="0"/>
    <n v="52"/>
    <b v="1"/>
    <s v="music/classical music"/>
    <n v="1.03775"/>
    <n v="79.83"/>
    <x v="4"/>
    <x v="11"/>
    <x v="809"/>
    <d v="2014-01-19T20:00:30"/>
    <x v="4"/>
  </r>
  <r>
    <n v="810"/>
    <x v="810"/>
    <x v="809"/>
    <n v="1500"/>
    <n v="1575"/>
    <x v="0"/>
    <x v="0"/>
    <s v="USD"/>
    <n v="1346462462"/>
    <n v="1343870462"/>
    <b v="0"/>
    <n v="27"/>
    <b v="1"/>
    <s v="technology/space exploration"/>
    <n v="1.05"/>
    <n v="58.33"/>
    <x v="4"/>
    <x v="11"/>
    <x v="810"/>
    <d v="2012-09-01T01:21:02"/>
    <x v="5"/>
  </r>
  <r>
    <n v="811"/>
    <x v="811"/>
    <x v="810"/>
    <n v="1000"/>
    <n v="1040"/>
    <x v="0"/>
    <x v="0"/>
    <s v="USD"/>
    <n v="1373475120"/>
    <n v="1371569202"/>
    <b v="0"/>
    <n v="12"/>
    <b v="1"/>
    <s v="music/classical music"/>
    <n v="1.04"/>
    <n v="86.67"/>
    <x v="4"/>
    <x v="11"/>
    <x v="811"/>
    <d v="2013-07-10T16:52:00"/>
    <x v="4"/>
  </r>
  <r>
    <n v="812"/>
    <x v="812"/>
    <x v="811"/>
    <n v="600"/>
    <n v="911"/>
    <x v="0"/>
    <x v="0"/>
    <s v="USD"/>
    <n v="1362146280"/>
    <n v="1357604752"/>
    <b v="0"/>
    <n v="33"/>
    <b v="1"/>
    <s v="theater/spaces"/>
    <n v="1.5183333333333333"/>
    <n v="27.61"/>
    <x v="4"/>
    <x v="11"/>
    <x v="812"/>
    <d v="2013-03-01T13:58:00"/>
    <x v="4"/>
  </r>
  <r>
    <n v="813"/>
    <x v="813"/>
    <x v="812"/>
    <n v="1500"/>
    <n v="2399.94"/>
    <x v="0"/>
    <x v="0"/>
    <s v="USD"/>
    <n v="1342825365"/>
    <n v="1340233365"/>
    <b v="0"/>
    <n v="96"/>
    <b v="1"/>
    <s v="technology/hardware"/>
    <n v="1.59996"/>
    <n v="25"/>
    <x v="4"/>
    <x v="11"/>
    <x v="813"/>
    <d v="2012-07-20T23:02:45"/>
    <x v="5"/>
  </r>
  <r>
    <n v="814"/>
    <x v="814"/>
    <x v="813"/>
    <n v="1000"/>
    <n v="1273"/>
    <x v="0"/>
    <x v="0"/>
    <s v="USD"/>
    <n v="1306865040"/>
    <n v="1305568201"/>
    <b v="0"/>
    <n v="28"/>
    <b v="1"/>
    <s v="technology/makerspaces"/>
    <n v="1.2729999999999999"/>
    <n v="45.46"/>
    <x v="4"/>
    <x v="11"/>
    <x v="814"/>
    <d v="2011-05-31T18:04:00"/>
    <x v="6"/>
  </r>
  <r>
    <n v="815"/>
    <x v="815"/>
    <x v="814"/>
    <n v="4000"/>
    <n v="4280"/>
    <x v="0"/>
    <x v="0"/>
    <s v="USD"/>
    <n v="1414879303"/>
    <n v="1412287303"/>
    <b v="0"/>
    <n v="43"/>
    <b v="1"/>
    <s v="food/restaurants"/>
    <n v="1.07"/>
    <n v="99.53"/>
    <x v="4"/>
    <x v="11"/>
    <x v="815"/>
    <d v="2014-11-01T22:01:43"/>
    <x v="3"/>
  </r>
  <r>
    <n v="816"/>
    <x v="816"/>
    <x v="815"/>
    <n v="7000"/>
    <n v="8058.55"/>
    <x v="0"/>
    <x v="0"/>
    <s v="USD"/>
    <n v="1365489000"/>
    <n v="1362776043"/>
    <b v="0"/>
    <n v="205"/>
    <b v="1"/>
    <s v="food/food trucks"/>
    <n v="1.1512214285714286"/>
    <n v="39.31"/>
    <x v="4"/>
    <x v="11"/>
    <x v="816"/>
    <d v="2013-04-09T06:30:00"/>
    <x v="4"/>
  </r>
  <r>
    <n v="817"/>
    <x v="817"/>
    <x v="816"/>
    <n v="1500"/>
    <n v="2056.66"/>
    <x v="0"/>
    <x v="0"/>
    <s v="USD"/>
    <n v="1331441940"/>
    <n v="1326810211"/>
    <b v="0"/>
    <n v="23"/>
    <b v="1"/>
    <s v="music/classical music"/>
    <n v="1.3711066666666665"/>
    <n v="89.42"/>
    <x v="4"/>
    <x v="11"/>
    <x v="817"/>
    <d v="2012-03-11T04:59:00"/>
    <x v="5"/>
  </r>
  <r>
    <n v="818"/>
    <x v="818"/>
    <x v="817"/>
    <n v="350"/>
    <n v="545"/>
    <x v="0"/>
    <x v="0"/>
    <s v="USD"/>
    <n v="1344358860"/>
    <n v="1343682681"/>
    <b v="0"/>
    <n v="19"/>
    <b v="1"/>
    <s v="theater/spaces"/>
    <n v="1.5571428571428572"/>
    <n v="28.68"/>
    <x v="4"/>
    <x v="11"/>
    <x v="818"/>
    <d v="2012-08-07T17:01:00"/>
    <x v="5"/>
  </r>
  <r>
    <n v="819"/>
    <x v="819"/>
    <x v="818"/>
    <n v="400"/>
    <n v="435"/>
    <x v="0"/>
    <x v="0"/>
    <s v="USD"/>
    <n v="1387601040"/>
    <n v="1386806254"/>
    <b v="0"/>
    <n v="14"/>
    <b v="1"/>
    <s v="theater/spaces"/>
    <n v="1.0874999999999999"/>
    <n v="31.07"/>
    <x v="4"/>
    <x v="11"/>
    <x v="819"/>
    <d v="2013-12-21T04:44:00"/>
    <x v="4"/>
  </r>
  <r>
    <n v="820"/>
    <x v="820"/>
    <x v="819"/>
    <n v="2000"/>
    <n v="2681"/>
    <x v="0"/>
    <x v="0"/>
    <s v="USD"/>
    <n v="1402290000"/>
    <n v="1399666342"/>
    <b v="0"/>
    <n v="38"/>
    <b v="1"/>
    <s v="food/food trucks"/>
    <n v="1.3405"/>
    <n v="70.55"/>
    <x v="4"/>
    <x v="11"/>
    <x v="820"/>
    <d v="2014-06-09T05:00:00"/>
    <x v="3"/>
  </r>
  <r>
    <n v="821"/>
    <x v="821"/>
    <x v="820"/>
    <n v="17482"/>
    <n v="17482"/>
    <x v="0"/>
    <x v="0"/>
    <s v="USD"/>
    <n v="1430712060"/>
    <n v="1427753265"/>
    <b v="0"/>
    <n v="78"/>
    <b v="1"/>
    <s v="music/indie rock"/>
    <n v="1"/>
    <n v="224.13"/>
    <x v="4"/>
    <x v="11"/>
    <x v="821"/>
    <d v="2015-05-04T04:01:00"/>
    <x v="0"/>
  </r>
  <r>
    <n v="822"/>
    <x v="822"/>
    <x v="821"/>
    <n v="3000"/>
    <n v="3575"/>
    <x v="0"/>
    <x v="0"/>
    <s v="USD"/>
    <n v="1349477050"/>
    <n v="1346885050"/>
    <b v="0"/>
    <n v="69"/>
    <b v="1"/>
    <s v="technology/space exploration"/>
    <n v="1.1916666666666667"/>
    <n v="51.81"/>
    <x v="4"/>
    <x v="11"/>
    <x v="822"/>
    <d v="2012-10-05T22:44:10"/>
    <x v="5"/>
  </r>
  <r>
    <n v="823"/>
    <x v="823"/>
    <x v="822"/>
    <n v="800"/>
    <n v="1436"/>
    <x v="0"/>
    <x v="0"/>
    <s v="USD"/>
    <n v="1427062852"/>
    <n v="1424474452"/>
    <b v="0"/>
    <n v="33"/>
    <b v="1"/>
    <s v="technology/makerspaces"/>
    <n v="1.7949999999999999"/>
    <n v="43.52"/>
    <x v="4"/>
    <x v="11"/>
    <x v="823"/>
    <d v="2015-03-22T22:20:52"/>
    <x v="0"/>
  </r>
  <r>
    <n v="824"/>
    <x v="824"/>
    <x v="823"/>
    <n v="1600"/>
    <n v="2150.1"/>
    <x v="0"/>
    <x v="0"/>
    <s v="USD"/>
    <n v="1271573940"/>
    <n v="1268459318"/>
    <b v="0"/>
    <n v="54"/>
    <b v="1"/>
    <s v="food/food trucks"/>
    <n v="1.3438124999999999"/>
    <n v="39.82"/>
    <x v="4"/>
    <x v="11"/>
    <x v="824"/>
    <d v="2010-04-18T06:59:00"/>
    <x v="7"/>
  </r>
  <r>
    <n v="825"/>
    <x v="825"/>
    <x v="824"/>
    <n v="12500"/>
    <n v="12554"/>
    <x v="0"/>
    <x v="0"/>
    <s v="USD"/>
    <n v="1351495284"/>
    <n v="1349335284"/>
    <b v="0"/>
    <n v="99"/>
    <b v="1"/>
    <s v="music/indie rock"/>
    <n v="1.0043200000000001"/>
    <n v="126.81"/>
    <x v="4"/>
    <x v="11"/>
    <x v="825"/>
    <d v="2012-10-29T07:21:24"/>
    <x v="5"/>
  </r>
  <r>
    <n v="826"/>
    <x v="826"/>
    <x v="825"/>
    <n v="5500"/>
    <n v="5580"/>
    <x v="0"/>
    <x v="0"/>
    <s v="USD"/>
    <n v="1332719730"/>
    <n v="1330908930"/>
    <b v="0"/>
    <n v="49"/>
    <b v="1"/>
    <s v="food/restaurants"/>
    <n v="1.0145454545454546"/>
    <n v="113.88"/>
    <x v="4"/>
    <x v="11"/>
    <x v="826"/>
    <d v="2012-03-25T23:55:30"/>
    <x v="5"/>
  </r>
  <r>
    <n v="827"/>
    <x v="827"/>
    <x v="826"/>
    <n v="300"/>
    <n v="310"/>
    <x v="0"/>
    <x v="0"/>
    <s v="USD"/>
    <n v="1329248940"/>
    <n v="1326972107"/>
    <b v="0"/>
    <n v="11"/>
    <b v="1"/>
    <s v="theater/spaces"/>
    <n v="1.0333333333333334"/>
    <n v="28.18"/>
    <x v="4"/>
    <x v="11"/>
    <x v="827"/>
    <d v="2012-02-14T19:49:00"/>
    <x v="5"/>
  </r>
  <r>
    <n v="828"/>
    <x v="828"/>
    <x v="827"/>
    <n v="1300"/>
    <n v="1391"/>
    <x v="0"/>
    <x v="0"/>
    <s v="USD"/>
    <n v="1340641440"/>
    <n v="1339549982"/>
    <b v="0"/>
    <n v="38"/>
    <b v="1"/>
    <s v="theater/spaces"/>
    <n v="1.07"/>
    <n v="36.61"/>
    <x v="4"/>
    <x v="11"/>
    <x v="828"/>
    <d v="2012-06-25T16:24:00"/>
    <x v="5"/>
  </r>
  <r>
    <n v="829"/>
    <x v="829"/>
    <x v="828"/>
    <n v="500"/>
    <n v="520"/>
    <x v="0"/>
    <x v="1"/>
    <s v="GBP"/>
    <n v="1468437240"/>
    <n v="1463253240"/>
    <b v="0"/>
    <n v="16"/>
    <b v="1"/>
    <s v="theater/spaces"/>
    <n v="1.04"/>
    <n v="32.5"/>
    <x v="4"/>
    <x v="11"/>
    <x v="829"/>
    <d v="2016-07-13T19:14:00"/>
    <x v="2"/>
  </r>
  <r>
    <n v="830"/>
    <x v="830"/>
    <x v="829"/>
    <n v="1800"/>
    <n v="1941"/>
    <x v="0"/>
    <x v="0"/>
    <s v="USD"/>
    <n v="1363952225"/>
    <n v="1361363825"/>
    <b v="0"/>
    <n v="32"/>
    <b v="1"/>
    <s v="technology/space exploration"/>
    <n v="1.0783333333333334"/>
    <n v="60.66"/>
    <x v="4"/>
    <x v="11"/>
    <x v="830"/>
    <d v="2013-03-22T11:37:05"/>
    <x v="4"/>
  </r>
  <r>
    <n v="831"/>
    <x v="831"/>
    <x v="830"/>
    <n v="1500"/>
    <n v="3500"/>
    <x v="0"/>
    <x v="0"/>
    <s v="USD"/>
    <n v="1335540694"/>
    <n v="1332948694"/>
    <b v="0"/>
    <n v="20"/>
    <b v="1"/>
    <s v="music/indie rock"/>
    <n v="2.3333333333333335"/>
    <n v="175"/>
    <x v="4"/>
    <x v="11"/>
    <x v="831"/>
    <d v="2012-04-27T15:31:34"/>
    <x v="5"/>
  </r>
  <r>
    <n v="832"/>
    <x v="832"/>
    <x v="831"/>
    <n v="15000"/>
    <n v="15091.06"/>
    <x v="0"/>
    <x v="0"/>
    <s v="USD"/>
    <n v="1327133580"/>
    <n v="1321978335"/>
    <b v="0"/>
    <n v="154"/>
    <b v="1"/>
    <s v="music/classical music"/>
    <n v="1.0060706666666666"/>
    <n v="97.99"/>
    <x v="4"/>
    <x v="11"/>
    <x v="832"/>
    <d v="2012-01-21T08:13:00"/>
    <x v="6"/>
  </r>
  <r>
    <n v="833"/>
    <x v="833"/>
    <x v="832"/>
    <n v="6000"/>
    <n v="6100"/>
    <x v="0"/>
    <x v="0"/>
    <s v="USD"/>
    <n v="1397941475"/>
    <n v="1395349475"/>
    <b v="0"/>
    <n v="41"/>
    <b v="1"/>
    <s v="music/indie rock"/>
    <n v="1.0166666666666666"/>
    <n v="148.78"/>
    <x v="4"/>
    <x v="11"/>
    <x v="833"/>
    <d v="2014-04-19T21:04:35"/>
    <x v="3"/>
  </r>
  <r>
    <n v="834"/>
    <x v="834"/>
    <x v="833"/>
    <n v="5500"/>
    <n v="7206"/>
    <x v="0"/>
    <x v="0"/>
    <s v="USD"/>
    <n v="1372651140"/>
    <n v="1369770292"/>
    <b v="0"/>
    <n v="75"/>
    <b v="1"/>
    <s v="music/classical music"/>
    <n v="1.3101818181818181"/>
    <n v="96.08"/>
    <x v="4"/>
    <x v="11"/>
    <x v="834"/>
    <d v="2013-07-01T03:59:00"/>
    <x v="4"/>
  </r>
  <r>
    <n v="835"/>
    <x v="835"/>
    <x v="834"/>
    <n v="2000"/>
    <n v="2345"/>
    <x v="0"/>
    <x v="0"/>
    <s v="USD"/>
    <n v="1337396400"/>
    <n v="1333709958"/>
    <b v="0"/>
    <n v="40"/>
    <b v="1"/>
    <s v="technology/space exploration"/>
    <n v="1.1725000000000001"/>
    <n v="58.63"/>
    <x v="4"/>
    <x v="11"/>
    <x v="835"/>
    <d v="2012-05-19T03:00:00"/>
    <x v="5"/>
  </r>
  <r>
    <n v="836"/>
    <x v="836"/>
    <x v="835"/>
    <n v="5000"/>
    <n v="5046.5200000000004"/>
    <x v="0"/>
    <x v="0"/>
    <s v="USD"/>
    <n v="1381108918"/>
    <n v="1378516918"/>
    <b v="0"/>
    <n v="46"/>
    <b v="1"/>
    <s v="food/restaurants"/>
    <n v="1.009304"/>
    <n v="109.71"/>
    <x v="4"/>
    <x v="11"/>
    <x v="836"/>
    <d v="2013-10-07T01:21:58"/>
    <x v="4"/>
  </r>
  <r>
    <n v="837"/>
    <x v="837"/>
    <x v="836"/>
    <n v="2500"/>
    <n v="3045"/>
    <x v="0"/>
    <x v="0"/>
    <s v="USD"/>
    <n v="1398988662"/>
    <n v="1396396662"/>
    <b v="0"/>
    <n v="62"/>
    <b v="1"/>
    <s v="technology/space exploration"/>
    <n v="1.218"/>
    <n v="49.11"/>
    <x v="4"/>
    <x v="11"/>
    <x v="837"/>
    <d v="2014-05-01T23:57:42"/>
    <x v="3"/>
  </r>
  <r>
    <n v="838"/>
    <x v="838"/>
    <x v="837"/>
    <n v="2000"/>
    <n v="2908"/>
    <x v="0"/>
    <x v="0"/>
    <s v="USD"/>
    <n v="1326835985"/>
    <n v="1324243985"/>
    <b v="0"/>
    <n v="61"/>
    <b v="1"/>
    <s v="technology/makerspaces"/>
    <n v="1.454"/>
    <n v="47.67"/>
    <x v="4"/>
    <x v="11"/>
    <x v="838"/>
    <d v="2012-01-17T21:33:05"/>
    <x v="6"/>
  </r>
  <r>
    <n v="839"/>
    <x v="839"/>
    <x v="838"/>
    <n v="5000"/>
    <n v="5830.83"/>
    <x v="0"/>
    <x v="0"/>
    <s v="USD"/>
    <n v="1348337956"/>
    <n v="1345745956"/>
    <b v="0"/>
    <n v="96"/>
    <b v="1"/>
    <s v="technology/space exploration"/>
    <n v="1.166166"/>
    <n v="60.74"/>
    <x v="4"/>
    <x v="11"/>
    <x v="839"/>
    <d v="2012-09-22T18:19:16"/>
    <x v="5"/>
  </r>
  <r>
    <n v="840"/>
    <x v="840"/>
    <x v="839"/>
    <n v="10000"/>
    <n v="12041.66"/>
    <x v="0"/>
    <x v="0"/>
    <s v="USD"/>
    <n v="1474694787"/>
    <n v="1472102787"/>
    <b v="0"/>
    <n v="190"/>
    <b v="1"/>
    <s v="publishing/children's books"/>
    <n v="1.2041660000000001"/>
    <n v="63.38"/>
    <x v="4"/>
    <x v="12"/>
    <x v="840"/>
    <d v="2016-09-24T05:26:27"/>
    <x v="2"/>
  </r>
  <r>
    <n v="841"/>
    <x v="841"/>
    <x v="840"/>
    <n v="5000"/>
    <n v="5066"/>
    <x v="0"/>
    <x v="0"/>
    <s v="USD"/>
    <n v="1415653663"/>
    <n v="1413058063"/>
    <b v="1"/>
    <n v="94"/>
    <b v="1"/>
    <s v="publishing/children's books"/>
    <n v="1.0132000000000001"/>
    <n v="53.89"/>
    <x v="4"/>
    <x v="12"/>
    <x v="841"/>
    <d v="2014-11-10T21:07:43"/>
    <x v="3"/>
  </r>
  <r>
    <n v="842"/>
    <x v="842"/>
    <x v="841"/>
    <n v="2500"/>
    <n v="2608"/>
    <x v="0"/>
    <x v="5"/>
    <s v="CAD"/>
    <n v="1381723140"/>
    <n v="1378735983"/>
    <b v="1"/>
    <n v="39"/>
    <b v="1"/>
    <s v="publishing/children's books"/>
    <n v="1.0431999999999999"/>
    <n v="66.87"/>
    <x v="4"/>
    <x v="12"/>
    <x v="842"/>
    <d v="2013-10-14T03:59:00"/>
    <x v="4"/>
  </r>
  <r>
    <n v="843"/>
    <x v="843"/>
    <x v="842"/>
    <n v="3000"/>
    <n v="8014"/>
    <x v="0"/>
    <x v="0"/>
    <s v="USD"/>
    <n v="1481184000"/>
    <n v="1479708680"/>
    <b v="0"/>
    <n v="127"/>
    <b v="1"/>
    <s v="publishing/children's books"/>
    <n v="2.6713333333333331"/>
    <n v="63.1"/>
    <x v="4"/>
    <x v="12"/>
    <x v="843"/>
    <d v="2016-12-08T08:00:00"/>
    <x v="2"/>
  </r>
  <r>
    <n v="844"/>
    <x v="844"/>
    <x v="843"/>
    <n v="3000"/>
    <n v="5824"/>
    <x v="0"/>
    <x v="0"/>
    <s v="USD"/>
    <n v="1414817940"/>
    <n v="1411489552"/>
    <b v="1"/>
    <n v="159"/>
    <b v="1"/>
    <s v="theater/plays"/>
    <n v="1.9413333333333334"/>
    <n v="36.630000000000003"/>
    <x v="4"/>
    <x v="12"/>
    <x v="844"/>
    <d v="2014-11-01T04:59:00"/>
    <x v="3"/>
  </r>
  <r>
    <n v="845"/>
    <x v="845"/>
    <x v="844"/>
    <n v="5000"/>
    <n v="6019.01"/>
    <x v="0"/>
    <x v="0"/>
    <s v="USD"/>
    <n v="1473047940"/>
    <n v="1469595396"/>
    <b v="0"/>
    <n v="177"/>
    <b v="1"/>
    <s v="theater/plays"/>
    <n v="1.203802"/>
    <n v="34.01"/>
    <x v="4"/>
    <x v="12"/>
    <x v="845"/>
    <d v="2016-09-05T03:59:00"/>
    <x v="2"/>
  </r>
  <r>
    <n v="846"/>
    <x v="846"/>
    <x v="845"/>
    <n v="1100"/>
    <n v="1342.01"/>
    <x v="0"/>
    <x v="1"/>
    <s v="GBP"/>
    <n v="1394460000"/>
    <n v="1393233855"/>
    <b v="0"/>
    <n v="47"/>
    <b v="1"/>
    <s v="theater/plays"/>
    <n v="1.2200090909090908"/>
    <n v="28.55"/>
    <x v="4"/>
    <x v="12"/>
    <x v="846"/>
    <d v="2014-03-10T14:00:00"/>
    <x v="3"/>
  </r>
  <r>
    <n v="847"/>
    <x v="847"/>
    <x v="846"/>
    <n v="10"/>
    <n v="10"/>
    <x v="0"/>
    <x v="0"/>
    <s v="USD"/>
    <n v="1436555376"/>
    <n v="1433963376"/>
    <b v="0"/>
    <n v="1"/>
    <b v="1"/>
    <s v="theater/plays"/>
    <n v="1"/>
    <n v="10"/>
    <x v="4"/>
    <x v="12"/>
    <x v="847"/>
    <d v="2015-07-10T19:09:36"/>
    <x v="0"/>
  </r>
  <r>
    <n v="848"/>
    <x v="848"/>
    <x v="847"/>
    <n v="300"/>
    <n v="300"/>
    <x v="0"/>
    <x v="0"/>
    <s v="USD"/>
    <n v="1429038033"/>
    <n v="1426446033"/>
    <b v="0"/>
    <n v="16"/>
    <b v="1"/>
    <s v="theater/plays"/>
    <n v="1"/>
    <n v="18.75"/>
    <x v="4"/>
    <x v="12"/>
    <x v="848"/>
    <d v="2015-04-14T19:00:33"/>
    <x v="0"/>
  </r>
  <r>
    <n v="849"/>
    <x v="849"/>
    <x v="848"/>
    <n v="4000"/>
    <n v="4796"/>
    <x v="0"/>
    <x v="0"/>
    <s v="USD"/>
    <n v="1426473264"/>
    <n v="1424057664"/>
    <b v="0"/>
    <n v="115"/>
    <b v="1"/>
    <s v="publishing/children's books"/>
    <n v="1.1990000000000001"/>
    <n v="41.7"/>
    <x v="4"/>
    <x v="12"/>
    <x v="849"/>
    <d v="2015-03-16T02:34:24"/>
    <x v="0"/>
  </r>
  <r>
    <n v="850"/>
    <x v="850"/>
    <x v="849"/>
    <n v="4000"/>
    <n v="6207"/>
    <x v="0"/>
    <x v="0"/>
    <s v="USD"/>
    <n v="1461560340"/>
    <n v="1458762717"/>
    <b v="0"/>
    <n v="133"/>
    <b v="1"/>
    <s v="publishing/children's books"/>
    <n v="1.55175"/>
    <n v="46.67"/>
    <x v="4"/>
    <x v="12"/>
    <x v="850"/>
    <d v="2016-04-25T04:59:00"/>
    <x v="2"/>
  </r>
  <r>
    <n v="851"/>
    <x v="851"/>
    <x v="850"/>
    <n v="2000"/>
    <n v="2609"/>
    <x v="0"/>
    <x v="6"/>
    <s v="EUR"/>
    <n v="1469994300"/>
    <n v="1464815253"/>
    <b v="0"/>
    <n v="70"/>
    <b v="1"/>
    <s v="publishing/children's books"/>
    <n v="1.3045"/>
    <n v="37.270000000000003"/>
    <x v="4"/>
    <x v="12"/>
    <x v="851"/>
    <d v="2016-07-31T19:45:00"/>
    <x v="2"/>
  </r>
  <r>
    <n v="852"/>
    <x v="852"/>
    <x v="851"/>
    <n v="3500"/>
    <n v="3674"/>
    <x v="0"/>
    <x v="0"/>
    <s v="USD"/>
    <n v="1477342800"/>
    <n v="1476386395"/>
    <b v="0"/>
    <n v="62"/>
    <b v="1"/>
    <s v="publishing/children's books"/>
    <n v="1.0497142857142858"/>
    <n v="59.26"/>
    <x v="4"/>
    <x v="12"/>
    <x v="852"/>
    <d v="2016-10-24T21:00:00"/>
    <x v="2"/>
  </r>
  <r>
    <n v="853"/>
    <x v="853"/>
    <x v="852"/>
    <n v="300"/>
    <n v="300"/>
    <x v="0"/>
    <x v="0"/>
    <s v="USD"/>
    <n v="1424116709"/>
    <n v="1421524709"/>
    <b v="0"/>
    <n v="10"/>
    <b v="1"/>
    <s v="theater/plays"/>
    <n v="1"/>
    <n v="30"/>
    <x v="4"/>
    <x v="12"/>
    <x v="853"/>
    <d v="2015-02-16T19:58:29"/>
    <x v="0"/>
  </r>
  <r>
    <n v="854"/>
    <x v="854"/>
    <x v="853"/>
    <n v="27800"/>
    <n v="32865.300000000003"/>
    <x v="0"/>
    <x v="0"/>
    <s v="USD"/>
    <n v="1482901546"/>
    <n v="1480309546"/>
    <b v="0"/>
    <n v="499"/>
    <b v="1"/>
    <s v="publishing/children's books"/>
    <n v="1.1822050359712231"/>
    <n v="65.86"/>
    <x v="4"/>
    <x v="12"/>
    <x v="854"/>
    <d v="2016-12-28T05:05:46"/>
    <x v="2"/>
  </r>
  <r>
    <n v="855"/>
    <x v="855"/>
    <x v="854"/>
    <n v="1450"/>
    <n v="1500"/>
    <x v="0"/>
    <x v="0"/>
    <s v="USD"/>
    <n v="1469329217"/>
    <n v="1466737217"/>
    <b v="0"/>
    <n v="47"/>
    <b v="1"/>
    <s v="theater/plays"/>
    <n v="1.0344827586206897"/>
    <n v="31.91"/>
    <x v="4"/>
    <x v="12"/>
    <x v="855"/>
    <d v="2016-07-24T03:00:17"/>
    <x v="2"/>
  </r>
  <r>
    <n v="856"/>
    <x v="856"/>
    <x v="855"/>
    <n v="250"/>
    <n v="545"/>
    <x v="0"/>
    <x v="12"/>
    <s v="EUR"/>
    <n v="1477422000"/>
    <n v="1472282956"/>
    <b v="0"/>
    <n v="28"/>
    <b v="1"/>
    <s v="theater/plays"/>
    <n v="2.1800000000000002"/>
    <n v="19.46"/>
    <x v="4"/>
    <x v="12"/>
    <x v="856"/>
    <d v="2016-10-25T19:00:00"/>
    <x v="2"/>
  </r>
  <r>
    <n v="857"/>
    <x v="857"/>
    <x v="856"/>
    <n v="1200"/>
    <n v="1200"/>
    <x v="0"/>
    <x v="3"/>
    <s v="EUR"/>
    <n v="1448463431"/>
    <n v="1444831031"/>
    <b v="0"/>
    <n v="24"/>
    <b v="1"/>
    <s v="publishing/children's books"/>
    <n v="1"/>
    <n v="50"/>
    <x v="4"/>
    <x v="12"/>
    <x v="857"/>
    <d v="2015-11-25T14:57:11"/>
    <x v="0"/>
  </r>
  <r>
    <n v="858"/>
    <x v="858"/>
    <x v="857"/>
    <n v="1200"/>
    <n v="1728.07"/>
    <x v="0"/>
    <x v="1"/>
    <s v="GBP"/>
    <n v="1429138740"/>
    <n v="1426528418"/>
    <b v="0"/>
    <n v="76"/>
    <b v="1"/>
    <s v="theater/plays"/>
    <n v="1.4400583333333332"/>
    <n v="22.74"/>
    <x v="4"/>
    <x v="12"/>
    <x v="858"/>
    <d v="2015-04-15T22:59:00"/>
    <x v="0"/>
  </r>
  <r>
    <n v="859"/>
    <x v="859"/>
    <x v="858"/>
    <n v="4000"/>
    <n v="4187"/>
    <x v="0"/>
    <x v="0"/>
    <s v="USD"/>
    <n v="1433376000"/>
    <n v="1430768468"/>
    <b v="0"/>
    <n v="98"/>
    <b v="1"/>
    <s v="publishing/children's books"/>
    <n v="1.0467500000000001"/>
    <n v="42.72"/>
    <x v="4"/>
    <x v="12"/>
    <x v="859"/>
    <d v="2015-06-04T00:00:00"/>
    <x v="0"/>
  </r>
  <r>
    <n v="860"/>
    <x v="860"/>
    <x v="859"/>
    <n v="14000"/>
    <n v="2540"/>
    <x v="2"/>
    <x v="0"/>
    <s v="USD"/>
    <n v="1385123713"/>
    <n v="1382528113"/>
    <b v="0"/>
    <n v="48"/>
    <b v="0"/>
    <s v="theater/plays"/>
    <n v="0.18142857142857144"/>
    <n v="52.92"/>
    <x v="4"/>
    <x v="13"/>
    <x v="860"/>
    <d v="2013-11-22T12:35:13"/>
    <x v="4"/>
  </r>
  <r>
    <n v="861"/>
    <x v="861"/>
    <x v="860"/>
    <n v="4500"/>
    <n v="101"/>
    <x v="2"/>
    <x v="0"/>
    <s v="USD"/>
    <n v="1474067404"/>
    <n v="1471475404"/>
    <b v="0"/>
    <n v="2"/>
    <b v="0"/>
    <s v="theater/plays"/>
    <n v="2.2444444444444444E-2"/>
    <n v="50.5"/>
    <x v="4"/>
    <x v="13"/>
    <x v="861"/>
    <d v="2016-09-16T23:10:04"/>
    <x v="2"/>
  </r>
  <r>
    <n v="862"/>
    <x v="862"/>
    <x v="861"/>
    <n v="50000"/>
    <n v="170"/>
    <x v="2"/>
    <x v="1"/>
    <s v="GBP"/>
    <n v="1384179548"/>
    <n v="1381583948"/>
    <b v="0"/>
    <n v="4"/>
    <b v="0"/>
    <s v="theater/plays"/>
    <n v="3.3999999999999998E-3"/>
    <n v="42.5"/>
    <x v="4"/>
    <x v="13"/>
    <x v="862"/>
    <d v="2013-11-11T14:19:08"/>
    <x v="4"/>
  </r>
  <r>
    <n v="863"/>
    <x v="863"/>
    <x v="862"/>
    <n v="2000"/>
    <n v="90"/>
    <x v="2"/>
    <x v="0"/>
    <s v="USD"/>
    <n v="1329014966"/>
    <n v="1326422966"/>
    <b v="0"/>
    <n v="5"/>
    <b v="0"/>
    <s v="theater/plays"/>
    <n v="4.4999999999999998E-2"/>
    <n v="18"/>
    <x v="4"/>
    <x v="13"/>
    <x v="863"/>
    <d v="2012-02-12T02:49:26"/>
    <x v="5"/>
  </r>
  <r>
    <n v="864"/>
    <x v="864"/>
    <x v="863"/>
    <n v="6500"/>
    <n v="2700"/>
    <x v="2"/>
    <x v="0"/>
    <s v="USD"/>
    <n v="1381917540"/>
    <n v="1379990038"/>
    <b v="0"/>
    <n v="79"/>
    <b v="0"/>
    <s v="theater/plays"/>
    <n v="0.41538461538461541"/>
    <n v="34.18"/>
    <x v="4"/>
    <x v="13"/>
    <x v="864"/>
    <d v="2013-10-16T09:59:00"/>
    <x v="4"/>
  </r>
  <r>
    <n v="865"/>
    <x v="865"/>
    <x v="864"/>
    <n v="2200"/>
    <n v="45"/>
    <x v="2"/>
    <x v="0"/>
    <s v="USD"/>
    <n v="1358361197"/>
    <n v="1353177197"/>
    <b v="0"/>
    <n v="2"/>
    <b v="0"/>
    <s v="theater/plays"/>
    <n v="2.0454545454545454E-2"/>
    <n v="22.5"/>
    <x v="4"/>
    <x v="13"/>
    <x v="865"/>
    <d v="2013-01-16T18:33:17"/>
    <x v="5"/>
  </r>
  <r>
    <n v="866"/>
    <x v="866"/>
    <x v="865"/>
    <n v="3500"/>
    <n v="640"/>
    <x v="2"/>
    <x v="0"/>
    <s v="USD"/>
    <n v="1425136200"/>
    <n v="1421853518"/>
    <b v="0"/>
    <n v="11"/>
    <b v="0"/>
    <s v="theater/plays"/>
    <n v="0.18285714285714286"/>
    <n v="58.18"/>
    <x v="4"/>
    <x v="13"/>
    <x v="866"/>
    <d v="2015-02-28T15:10:00"/>
    <x v="0"/>
  </r>
  <r>
    <n v="867"/>
    <x v="867"/>
    <x v="866"/>
    <n v="5000"/>
    <n v="1201"/>
    <x v="2"/>
    <x v="0"/>
    <s v="USD"/>
    <n v="1259643540"/>
    <n v="1254450706"/>
    <b v="0"/>
    <n v="11"/>
    <b v="0"/>
    <s v="theater/plays"/>
    <n v="0.2402"/>
    <n v="109.18"/>
    <x v="4"/>
    <x v="13"/>
    <x v="867"/>
    <d v="2009-12-01T04:59:00"/>
    <x v="8"/>
  </r>
  <r>
    <n v="868"/>
    <x v="868"/>
    <x v="867"/>
    <n v="45000"/>
    <n v="50"/>
    <x v="2"/>
    <x v="0"/>
    <s v="USD"/>
    <n v="1389055198"/>
    <n v="1386463198"/>
    <b v="0"/>
    <n v="1"/>
    <b v="0"/>
    <s v="theater/plays"/>
    <n v="1.1111111111111111E-3"/>
    <n v="50"/>
    <x v="4"/>
    <x v="13"/>
    <x v="868"/>
    <d v="2014-01-07T00:39:58"/>
    <x v="4"/>
  </r>
  <r>
    <n v="869"/>
    <x v="869"/>
    <x v="868"/>
    <n v="8800"/>
    <n v="1040"/>
    <x v="2"/>
    <x v="0"/>
    <s v="USD"/>
    <n v="1365448657"/>
    <n v="1362860257"/>
    <b v="0"/>
    <n v="3"/>
    <b v="0"/>
    <s v="theater/plays"/>
    <n v="0.11818181818181818"/>
    <n v="346.67"/>
    <x v="4"/>
    <x v="13"/>
    <x v="869"/>
    <d v="2013-04-08T19:17:37"/>
    <x v="4"/>
  </r>
  <r>
    <n v="870"/>
    <x v="870"/>
    <x v="869"/>
    <n v="20000"/>
    <n v="62"/>
    <x v="2"/>
    <x v="1"/>
    <s v="GBP"/>
    <n v="1377995523"/>
    <n v="1375403523"/>
    <b v="0"/>
    <n v="5"/>
    <b v="0"/>
    <s v="theater/plays"/>
    <n v="3.0999999999999999E-3"/>
    <n v="12.4"/>
    <x v="4"/>
    <x v="13"/>
    <x v="870"/>
    <d v="2013-09-01T00:32:03"/>
    <x v="4"/>
  </r>
  <r>
    <n v="871"/>
    <x v="871"/>
    <x v="870"/>
    <n v="6000"/>
    <n v="325"/>
    <x v="2"/>
    <x v="0"/>
    <s v="USD"/>
    <n v="1385735295"/>
    <n v="1383139695"/>
    <b v="0"/>
    <n v="12"/>
    <b v="0"/>
    <s v="theater/plays"/>
    <n v="5.4166666666666669E-2"/>
    <n v="27.08"/>
    <x v="4"/>
    <x v="13"/>
    <x v="871"/>
    <d v="2013-11-29T14:28:15"/>
    <x v="4"/>
  </r>
  <r>
    <n v="872"/>
    <x v="872"/>
    <x v="871"/>
    <n v="8000"/>
    <n v="65"/>
    <x v="2"/>
    <x v="0"/>
    <s v="USD"/>
    <n v="1299786527"/>
    <n v="1295898527"/>
    <b v="0"/>
    <n v="2"/>
    <b v="0"/>
    <s v="theater/plays"/>
    <n v="8.1250000000000003E-3"/>
    <n v="32.5"/>
    <x v="4"/>
    <x v="13"/>
    <x v="872"/>
    <d v="2011-03-10T19:48:47"/>
    <x v="6"/>
  </r>
  <r>
    <n v="873"/>
    <x v="873"/>
    <x v="872"/>
    <n v="3500"/>
    <n v="45"/>
    <x v="2"/>
    <x v="0"/>
    <s v="USD"/>
    <n v="1352610040"/>
    <n v="1349150440"/>
    <b v="0"/>
    <n v="5"/>
    <b v="0"/>
    <s v="theater/plays"/>
    <n v="1.2857142857142857E-2"/>
    <n v="9"/>
    <x v="4"/>
    <x v="13"/>
    <x v="873"/>
    <d v="2012-11-11T05:00:40"/>
    <x v="5"/>
  </r>
  <r>
    <n v="874"/>
    <x v="874"/>
    <x v="873"/>
    <n v="3000"/>
    <n v="730"/>
    <x v="2"/>
    <x v="0"/>
    <s v="USD"/>
    <n v="1367676034"/>
    <n v="1365084034"/>
    <b v="0"/>
    <n v="21"/>
    <b v="0"/>
    <s v="theater/plays"/>
    <n v="0.24333333333333335"/>
    <n v="34.76"/>
    <x v="4"/>
    <x v="13"/>
    <x v="874"/>
    <d v="2013-05-04T14:00:34"/>
    <x v="4"/>
  </r>
  <r>
    <n v="875"/>
    <x v="875"/>
    <x v="874"/>
    <n v="5000"/>
    <n v="0"/>
    <x v="2"/>
    <x v="0"/>
    <s v="USD"/>
    <n v="1442856131"/>
    <n v="1441128131"/>
    <b v="0"/>
    <n v="0"/>
    <b v="0"/>
    <s v="theater/plays"/>
    <n v="0"/>
    <n v="0"/>
    <x v="4"/>
    <x v="13"/>
    <x v="875"/>
    <d v="2015-09-21T17:22:11"/>
    <x v="0"/>
  </r>
  <r>
    <n v="876"/>
    <x v="876"/>
    <x v="875"/>
    <n v="3152"/>
    <n v="1286"/>
    <x v="2"/>
    <x v="1"/>
    <s v="GBP"/>
    <n v="1359978927"/>
    <n v="1357127727"/>
    <b v="0"/>
    <n v="45"/>
    <b v="0"/>
    <s v="theater/plays"/>
    <n v="0.40799492385786801"/>
    <n v="28.58"/>
    <x v="4"/>
    <x v="13"/>
    <x v="876"/>
    <d v="2013-02-04T11:55:27"/>
    <x v="4"/>
  </r>
  <r>
    <n v="877"/>
    <x v="877"/>
    <x v="876"/>
    <n v="2000"/>
    <n v="1351"/>
    <x v="2"/>
    <x v="0"/>
    <s v="USD"/>
    <n v="1387479360"/>
    <n v="1384887360"/>
    <b v="0"/>
    <n v="29"/>
    <b v="0"/>
    <s v="theater/plays"/>
    <n v="0.67549999999999999"/>
    <n v="46.59"/>
    <x v="4"/>
    <x v="13"/>
    <x v="877"/>
    <d v="2013-12-19T18:56:00"/>
    <x v="4"/>
  </r>
  <r>
    <n v="878"/>
    <x v="878"/>
    <x v="877"/>
    <n v="5000"/>
    <n v="65"/>
    <x v="2"/>
    <x v="0"/>
    <s v="USD"/>
    <n v="1293082524"/>
    <n v="1290490524"/>
    <b v="0"/>
    <n v="2"/>
    <b v="0"/>
    <s v="theater/plays"/>
    <n v="1.2999999999999999E-2"/>
    <n v="32.5"/>
    <x v="4"/>
    <x v="13"/>
    <x v="878"/>
    <d v="2010-12-23T05:35:24"/>
    <x v="7"/>
  </r>
  <r>
    <n v="879"/>
    <x v="879"/>
    <x v="878"/>
    <n v="2100"/>
    <n v="644"/>
    <x v="2"/>
    <x v="0"/>
    <s v="USD"/>
    <n v="1338321305"/>
    <n v="1336506905"/>
    <b v="0"/>
    <n v="30"/>
    <b v="0"/>
    <s v="theater/plays"/>
    <n v="0.30666666666666664"/>
    <n v="21.47"/>
    <x v="4"/>
    <x v="13"/>
    <x v="879"/>
    <d v="2012-05-29T19:55:05"/>
    <x v="5"/>
  </r>
  <r>
    <n v="880"/>
    <x v="880"/>
    <x v="879"/>
    <n v="3780"/>
    <n v="113"/>
    <x v="2"/>
    <x v="0"/>
    <s v="USD"/>
    <n v="1351582938"/>
    <n v="1348731738"/>
    <b v="0"/>
    <n v="8"/>
    <b v="0"/>
    <s v="theater/spaces"/>
    <n v="2.9894179894179893E-2"/>
    <n v="14.13"/>
    <x v="4"/>
    <x v="14"/>
    <x v="880"/>
    <d v="2012-10-30T07:42:18"/>
    <x v="5"/>
  </r>
  <r>
    <n v="881"/>
    <x v="881"/>
    <x v="880"/>
    <n v="3750"/>
    <n v="30"/>
    <x v="2"/>
    <x v="0"/>
    <s v="USD"/>
    <n v="1326520886"/>
    <n v="1322632886"/>
    <b v="0"/>
    <n v="1"/>
    <b v="0"/>
    <s v="theater/spaces"/>
    <n v="8.0000000000000002E-3"/>
    <n v="30"/>
    <x v="4"/>
    <x v="14"/>
    <x v="881"/>
    <d v="2012-01-14T06:01:26"/>
    <x v="6"/>
  </r>
  <r>
    <n v="882"/>
    <x v="882"/>
    <x v="881"/>
    <n v="1500"/>
    <n v="302"/>
    <x v="2"/>
    <x v="0"/>
    <s v="USD"/>
    <n v="1315341550"/>
    <n v="1312490350"/>
    <b v="0"/>
    <n v="14"/>
    <b v="0"/>
    <s v="theater/spaces"/>
    <n v="0.20133333333333334"/>
    <n v="21.57"/>
    <x v="4"/>
    <x v="14"/>
    <x v="882"/>
    <d v="2011-09-06T20:39:10"/>
    <x v="6"/>
  </r>
  <r>
    <n v="883"/>
    <x v="883"/>
    <x v="882"/>
    <n v="5000"/>
    <n v="2001"/>
    <x v="2"/>
    <x v="0"/>
    <s v="USD"/>
    <n v="1456957635"/>
    <n v="1451773635"/>
    <b v="0"/>
    <n v="24"/>
    <b v="0"/>
    <s v="theater/plays"/>
    <n v="0.4002"/>
    <n v="83.38"/>
    <x v="4"/>
    <x v="14"/>
    <x v="883"/>
    <d v="2016-03-02T22:27:15"/>
    <x v="2"/>
  </r>
  <r>
    <n v="884"/>
    <x v="884"/>
    <x v="883"/>
    <n v="2000"/>
    <n v="20"/>
    <x v="2"/>
    <x v="0"/>
    <s v="USD"/>
    <n v="1336789860"/>
    <n v="1331666146"/>
    <b v="0"/>
    <n v="2"/>
    <b v="0"/>
    <s v="theater/spaces"/>
    <n v="0.01"/>
    <n v="10"/>
    <x v="4"/>
    <x v="14"/>
    <x v="884"/>
    <d v="2012-05-12T02:31:00"/>
    <x v="5"/>
  </r>
  <r>
    <n v="885"/>
    <x v="885"/>
    <x v="884"/>
    <n v="1000"/>
    <n v="750"/>
    <x v="2"/>
    <x v="0"/>
    <s v="USD"/>
    <n v="1483137311"/>
    <n v="1481322911"/>
    <b v="0"/>
    <n v="21"/>
    <b v="0"/>
    <s v="theater/plays"/>
    <n v="0.75"/>
    <n v="35.71"/>
    <x v="4"/>
    <x v="14"/>
    <x v="885"/>
    <d v="2016-12-30T22:35:11"/>
    <x v="2"/>
  </r>
  <r>
    <n v="886"/>
    <x v="886"/>
    <x v="885"/>
    <n v="500"/>
    <n v="205"/>
    <x v="2"/>
    <x v="0"/>
    <s v="USD"/>
    <n v="1473972813"/>
    <n v="1471812813"/>
    <b v="0"/>
    <n v="7"/>
    <b v="0"/>
    <s v="theater/spaces"/>
    <n v="0.41"/>
    <n v="29.29"/>
    <x v="4"/>
    <x v="14"/>
    <x v="886"/>
    <d v="2016-09-15T20:53:33"/>
    <x v="2"/>
  </r>
  <r>
    <n v="887"/>
    <x v="887"/>
    <x v="886"/>
    <n v="1000"/>
    <n v="0"/>
    <x v="2"/>
    <x v="0"/>
    <s v="USD"/>
    <n v="1338159655"/>
    <n v="1335567655"/>
    <b v="0"/>
    <n v="0"/>
    <b v="0"/>
    <s v="theater/spaces"/>
    <n v="0"/>
    <n v="0"/>
    <x v="4"/>
    <x v="14"/>
    <x v="887"/>
    <d v="2012-05-27T23:00:55"/>
    <x v="5"/>
  </r>
  <r>
    <n v="888"/>
    <x v="888"/>
    <x v="887"/>
    <n v="1000"/>
    <n v="72"/>
    <x v="2"/>
    <x v="0"/>
    <s v="USD"/>
    <n v="1314856800"/>
    <n v="1311789885"/>
    <b v="0"/>
    <n v="4"/>
    <b v="0"/>
    <s v="theater/spaces"/>
    <n v="7.1999999999999995E-2"/>
    <n v="18"/>
    <x v="4"/>
    <x v="14"/>
    <x v="888"/>
    <d v="2011-09-01T06:00:00"/>
    <x v="6"/>
  </r>
  <r>
    <n v="889"/>
    <x v="889"/>
    <x v="888"/>
    <n v="25000"/>
    <n v="2360.3200000000002"/>
    <x v="2"/>
    <x v="0"/>
    <s v="USD"/>
    <n v="1412534943"/>
    <n v="1409942943"/>
    <b v="0"/>
    <n v="32"/>
    <b v="0"/>
    <s v="theater/plays"/>
    <n v="9.4412800000000005E-2"/>
    <n v="73.760000000000005"/>
    <x v="4"/>
    <x v="14"/>
    <x v="889"/>
    <d v="2014-10-05T18:49:03"/>
    <x v="3"/>
  </r>
  <r>
    <n v="890"/>
    <x v="890"/>
    <x v="889"/>
    <n v="3000"/>
    <n v="125"/>
    <x v="2"/>
    <x v="0"/>
    <s v="USD"/>
    <n v="1385055979"/>
    <n v="1382460379"/>
    <b v="0"/>
    <n v="4"/>
    <b v="0"/>
    <s v="theater/plays"/>
    <n v="4.1666666666666664E-2"/>
    <n v="31.25"/>
    <x v="4"/>
    <x v="14"/>
    <x v="890"/>
    <d v="2013-11-21T17:46:19"/>
    <x v="4"/>
  </r>
  <r>
    <n v="891"/>
    <x v="891"/>
    <x v="890"/>
    <n v="8000"/>
    <n v="260"/>
    <x v="2"/>
    <x v="0"/>
    <s v="USD"/>
    <n v="1408581930"/>
    <n v="1405989930"/>
    <b v="0"/>
    <n v="9"/>
    <b v="0"/>
    <s v="theater/spaces"/>
    <n v="3.2500000000000001E-2"/>
    <n v="28.89"/>
    <x v="4"/>
    <x v="14"/>
    <x v="891"/>
    <d v="2014-08-21T00:45:30"/>
    <x v="3"/>
  </r>
  <r>
    <n v="892"/>
    <x v="892"/>
    <x v="891"/>
    <n v="6000"/>
    <n v="2445"/>
    <x v="2"/>
    <x v="0"/>
    <s v="USD"/>
    <n v="1280635200"/>
    <n v="1273121283"/>
    <b v="0"/>
    <n v="17"/>
    <b v="0"/>
    <s v="theater/plays"/>
    <n v="0.40749999999999997"/>
    <n v="143.82"/>
    <x v="4"/>
    <x v="14"/>
    <x v="892"/>
    <d v="2010-08-01T04:00:00"/>
    <x v="7"/>
  </r>
  <r>
    <n v="893"/>
    <x v="893"/>
    <x v="892"/>
    <n v="2000"/>
    <n v="200"/>
    <x v="2"/>
    <x v="0"/>
    <s v="USD"/>
    <n v="1427920363"/>
    <n v="1425331963"/>
    <b v="0"/>
    <n v="5"/>
    <b v="0"/>
    <s v="theater/spaces"/>
    <n v="0.1"/>
    <n v="40"/>
    <x v="4"/>
    <x v="14"/>
    <x v="893"/>
    <d v="2015-04-01T20:32:43"/>
    <x v="0"/>
  </r>
  <r>
    <n v="894"/>
    <x v="894"/>
    <x v="893"/>
    <n v="20000"/>
    <n v="7834"/>
    <x v="2"/>
    <x v="0"/>
    <s v="USD"/>
    <n v="1465169610"/>
    <n v="1462577610"/>
    <b v="0"/>
    <n v="53"/>
    <b v="0"/>
    <s v="theater/plays"/>
    <n v="0.39169999999999999"/>
    <n v="147.81"/>
    <x v="4"/>
    <x v="14"/>
    <x v="894"/>
    <d v="2016-06-05T23:33:30"/>
    <x v="2"/>
  </r>
  <r>
    <n v="895"/>
    <x v="895"/>
    <x v="894"/>
    <n v="8000"/>
    <n v="195"/>
    <x v="2"/>
    <x v="0"/>
    <s v="USD"/>
    <n v="1287975829"/>
    <n v="1284087829"/>
    <b v="0"/>
    <n v="7"/>
    <b v="0"/>
    <s v="theater/spaces"/>
    <n v="2.4375000000000001E-2"/>
    <n v="27.86"/>
    <x v="4"/>
    <x v="14"/>
    <x v="895"/>
    <d v="2010-10-25T03:03:49"/>
    <x v="7"/>
  </r>
  <r>
    <n v="896"/>
    <x v="896"/>
    <x v="895"/>
    <n v="8000"/>
    <n v="3200"/>
    <x v="2"/>
    <x v="0"/>
    <s v="USD"/>
    <n v="1440734400"/>
    <n v="1438549026"/>
    <b v="0"/>
    <n v="72"/>
    <b v="0"/>
    <s v="theater/spaces"/>
    <n v="0.4"/>
    <n v="44.44"/>
    <x v="4"/>
    <x v="14"/>
    <x v="896"/>
    <d v="2015-08-28T04:00:00"/>
    <x v="0"/>
  </r>
  <r>
    <n v="897"/>
    <x v="897"/>
    <x v="896"/>
    <n v="3000"/>
    <n v="0"/>
    <x v="2"/>
    <x v="0"/>
    <s v="USD"/>
    <n v="1354123908"/>
    <n v="1351528308"/>
    <b v="0"/>
    <n v="0"/>
    <b v="0"/>
    <s v="theater/spaces"/>
    <n v="0"/>
    <n v="0"/>
    <x v="4"/>
    <x v="14"/>
    <x v="897"/>
    <d v="2012-11-28T17:31:48"/>
    <x v="5"/>
  </r>
  <r>
    <n v="898"/>
    <x v="898"/>
    <x v="897"/>
    <n v="2500"/>
    <n v="70"/>
    <x v="2"/>
    <x v="0"/>
    <s v="USD"/>
    <n v="1326651110"/>
    <n v="1322763110"/>
    <b v="0"/>
    <n v="2"/>
    <b v="0"/>
    <s v="theater/plays"/>
    <n v="2.8000000000000001E-2"/>
    <n v="35"/>
    <x v="4"/>
    <x v="14"/>
    <x v="898"/>
    <d v="2012-01-15T18:11:50"/>
    <x v="6"/>
  </r>
  <r>
    <n v="899"/>
    <x v="899"/>
    <x v="898"/>
    <n v="750"/>
    <n v="280"/>
    <x v="2"/>
    <x v="0"/>
    <s v="USD"/>
    <n v="1306549362"/>
    <n v="1302661362"/>
    <b v="0"/>
    <n v="8"/>
    <b v="0"/>
    <s v="theater/plays"/>
    <n v="0.37333333333333335"/>
    <n v="35"/>
    <x v="4"/>
    <x v="14"/>
    <x v="899"/>
    <d v="2011-05-28T02:22:42"/>
    <x v="6"/>
  </r>
  <r>
    <n v="900"/>
    <x v="900"/>
    <x v="899"/>
    <n v="5000"/>
    <n v="21"/>
    <x v="2"/>
    <x v="0"/>
    <s v="USD"/>
    <n v="1459365802"/>
    <n v="1456777402"/>
    <b v="0"/>
    <n v="2"/>
    <b v="0"/>
    <s v="theater/plays"/>
    <n v="4.1999999999999997E-3"/>
    <n v="10.5"/>
    <x v="4"/>
    <x v="13"/>
    <x v="900"/>
    <d v="2016-03-30T19:23:22"/>
    <x v="2"/>
  </r>
  <r>
    <n v="901"/>
    <x v="901"/>
    <x v="900"/>
    <n v="6500"/>
    <n v="0"/>
    <x v="2"/>
    <x v="0"/>
    <s v="USD"/>
    <n v="1276024260"/>
    <n v="1272050914"/>
    <b v="0"/>
    <n v="0"/>
    <b v="0"/>
    <s v="theater/plays"/>
    <n v="0"/>
    <n v="0"/>
    <x v="4"/>
    <x v="13"/>
    <x v="901"/>
    <d v="2010-06-08T19:11:00"/>
    <x v="7"/>
  </r>
  <r>
    <n v="902"/>
    <x v="902"/>
    <x v="901"/>
    <n v="30000"/>
    <n v="90"/>
    <x v="2"/>
    <x v="0"/>
    <s v="USD"/>
    <n v="1409412600"/>
    <n v="1404947422"/>
    <b v="0"/>
    <n v="3"/>
    <b v="0"/>
    <s v="theater/plays"/>
    <n v="3.0000000000000001E-3"/>
    <n v="30"/>
    <x v="4"/>
    <x v="13"/>
    <x v="902"/>
    <d v="2014-08-30T15:30:00"/>
    <x v="3"/>
  </r>
  <r>
    <n v="903"/>
    <x v="903"/>
    <x v="902"/>
    <n v="5000"/>
    <n v="160"/>
    <x v="2"/>
    <x v="0"/>
    <s v="USD"/>
    <n v="1348367100"/>
    <n v="1346180780"/>
    <b v="0"/>
    <n v="4"/>
    <b v="0"/>
    <s v="theater/plays"/>
    <n v="3.2000000000000001E-2"/>
    <n v="40"/>
    <x v="4"/>
    <x v="13"/>
    <x v="903"/>
    <d v="2012-09-23T02:25:00"/>
    <x v="5"/>
  </r>
  <r>
    <n v="904"/>
    <x v="904"/>
    <x v="903"/>
    <n v="50000"/>
    <n v="151"/>
    <x v="2"/>
    <x v="0"/>
    <s v="USD"/>
    <n v="1451786137"/>
    <n v="1449194137"/>
    <b v="0"/>
    <n v="3"/>
    <b v="0"/>
    <s v="theater/plays"/>
    <n v="3.0200000000000001E-3"/>
    <n v="50.33"/>
    <x v="4"/>
    <x v="13"/>
    <x v="904"/>
    <d v="2016-01-03T01:55:37"/>
    <x v="0"/>
  </r>
  <r>
    <n v="905"/>
    <x v="905"/>
    <x v="904"/>
    <n v="6500"/>
    <n v="196"/>
    <x v="2"/>
    <x v="0"/>
    <s v="USD"/>
    <n v="1295847926"/>
    <n v="1290663926"/>
    <b v="0"/>
    <n v="6"/>
    <b v="0"/>
    <s v="theater/plays"/>
    <n v="3.0153846153846153E-2"/>
    <n v="32.67"/>
    <x v="4"/>
    <x v="13"/>
    <x v="905"/>
    <d v="2011-01-24T05:45:26"/>
    <x v="7"/>
  </r>
  <r>
    <n v="906"/>
    <x v="906"/>
    <x v="905"/>
    <n v="15000"/>
    <n v="0"/>
    <x v="2"/>
    <x v="0"/>
    <s v="USD"/>
    <n v="1394681590"/>
    <n v="1392093190"/>
    <b v="0"/>
    <n v="0"/>
    <b v="0"/>
    <s v="theater/plays"/>
    <n v="0"/>
    <n v="0"/>
    <x v="4"/>
    <x v="13"/>
    <x v="906"/>
    <d v="2014-03-13T03:33:10"/>
    <x v="3"/>
  </r>
  <r>
    <n v="907"/>
    <x v="907"/>
    <x v="906"/>
    <n v="2900"/>
    <n v="0"/>
    <x v="2"/>
    <x v="0"/>
    <s v="USD"/>
    <n v="1315715823"/>
    <n v="1313123823"/>
    <b v="0"/>
    <n v="0"/>
    <b v="0"/>
    <s v="theater/plays"/>
    <n v="0"/>
    <n v="0"/>
    <x v="4"/>
    <x v="13"/>
    <x v="907"/>
    <d v="2011-09-11T04:37:03"/>
    <x v="6"/>
  </r>
  <r>
    <n v="908"/>
    <x v="908"/>
    <x v="907"/>
    <n v="2500"/>
    <n v="0"/>
    <x v="2"/>
    <x v="0"/>
    <s v="USD"/>
    <n v="1280206740"/>
    <n v="1276283655"/>
    <b v="0"/>
    <n v="0"/>
    <b v="0"/>
    <s v="theater/plays"/>
    <n v="0"/>
    <n v="0"/>
    <x v="4"/>
    <x v="13"/>
    <x v="908"/>
    <d v="2010-07-27T04:59:00"/>
    <x v="7"/>
  </r>
  <r>
    <n v="909"/>
    <x v="909"/>
    <x v="908"/>
    <n v="16000"/>
    <n v="520"/>
    <x v="2"/>
    <x v="0"/>
    <s v="USD"/>
    <n v="1343016000"/>
    <n v="1340296440"/>
    <b v="0"/>
    <n v="8"/>
    <b v="0"/>
    <s v="theater/plays"/>
    <n v="3.2500000000000001E-2"/>
    <n v="65"/>
    <x v="4"/>
    <x v="13"/>
    <x v="909"/>
    <d v="2012-07-23T04:00:00"/>
    <x v="5"/>
  </r>
  <r>
    <n v="910"/>
    <x v="910"/>
    <x v="909"/>
    <n v="550"/>
    <n v="123"/>
    <x v="2"/>
    <x v="1"/>
    <s v="GBP"/>
    <n v="1488546319"/>
    <n v="1483362319"/>
    <b v="0"/>
    <n v="5"/>
    <b v="0"/>
    <s v="theater/plays"/>
    <n v="0.22363636363636363"/>
    <n v="24.6"/>
    <x v="4"/>
    <x v="13"/>
    <x v="910"/>
    <d v="2017-03-03T13:05:19"/>
    <x v="1"/>
  </r>
  <r>
    <n v="911"/>
    <x v="911"/>
    <x v="910"/>
    <n v="100000"/>
    <n v="0"/>
    <x v="2"/>
    <x v="0"/>
    <s v="USD"/>
    <n v="1390522045"/>
    <n v="1388707645"/>
    <b v="0"/>
    <n v="0"/>
    <b v="0"/>
    <s v="theater/plays"/>
    <n v="0"/>
    <n v="0"/>
    <x v="4"/>
    <x v="13"/>
    <x v="911"/>
    <d v="2014-01-24T00:07:25"/>
    <x v="3"/>
  </r>
  <r>
    <n v="912"/>
    <x v="912"/>
    <x v="911"/>
    <n v="3500"/>
    <n v="30"/>
    <x v="2"/>
    <x v="0"/>
    <s v="USD"/>
    <n v="1355197047"/>
    <n v="1350009447"/>
    <b v="0"/>
    <n v="2"/>
    <b v="0"/>
    <s v="theater/plays"/>
    <n v="8.5714285714285719E-3"/>
    <n v="15"/>
    <x v="4"/>
    <x v="13"/>
    <x v="912"/>
    <d v="2012-12-11T03:37:27"/>
    <x v="5"/>
  </r>
  <r>
    <n v="913"/>
    <x v="913"/>
    <x v="912"/>
    <n v="30000"/>
    <n v="1982"/>
    <x v="2"/>
    <x v="0"/>
    <s v="USD"/>
    <n v="1336188019"/>
    <n v="1333596019"/>
    <b v="0"/>
    <n v="24"/>
    <b v="0"/>
    <s v="theater/plays"/>
    <n v="6.6066666666666662E-2"/>
    <n v="82.58"/>
    <x v="4"/>
    <x v="13"/>
    <x v="913"/>
    <d v="2012-05-05T03:20:19"/>
    <x v="5"/>
  </r>
  <r>
    <n v="914"/>
    <x v="914"/>
    <x v="913"/>
    <n v="1500"/>
    <n v="0"/>
    <x v="2"/>
    <x v="0"/>
    <s v="USD"/>
    <n v="1345918747"/>
    <n v="1343326747"/>
    <b v="0"/>
    <n v="0"/>
    <b v="0"/>
    <s v="theater/plays"/>
    <n v="0"/>
    <n v="0"/>
    <x v="4"/>
    <x v="13"/>
    <x v="914"/>
    <d v="2012-08-25T18:19:07"/>
    <x v="5"/>
  </r>
  <r>
    <n v="915"/>
    <x v="915"/>
    <x v="914"/>
    <n v="6500"/>
    <n v="375"/>
    <x v="2"/>
    <x v="0"/>
    <s v="USD"/>
    <n v="1330577940"/>
    <n v="1327853914"/>
    <b v="0"/>
    <n v="9"/>
    <b v="0"/>
    <s v="theater/plays"/>
    <n v="5.7692307692307696E-2"/>
    <n v="41.67"/>
    <x v="4"/>
    <x v="13"/>
    <x v="915"/>
    <d v="2012-03-01T04:59:00"/>
    <x v="5"/>
  </r>
  <r>
    <n v="916"/>
    <x v="916"/>
    <x v="915"/>
    <n v="3300"/>
    <n v="0"/>
    <x v="2"/>
    <x v="0"/>
    <s v="USD"/>
    <n v="1287723600"/>
    <n v="1284409734"/>
    <b v="0"/>
    <n v="0"/>
    <b v="0"/>
    <s v="theater/plays"/>
    <n v="0"/>
    <n v="0"/>
    <x v="4"/>
    <x v="13"/>
    <x v="916"/>
    <d v="2010-10-22T05:00:00"/>
    <x v="7"/>
  </r>
  <r>
    <n v="917"/>
    <x v="917"/>
    <x v="916"/>
    <n v="5000"/>
    <n v="30"/>
    <x v="2"/>
    <x v="0"/>
    <s v="USD"/>
    <n v="1405305000"/>
    <n v="1402612730"/>
    <b v="0"/>
    <n v="1"/>
    <b v="0"/>
    <s v="theater/plays"/>
    <n v="6.0000000000000001E-3"/>
    <n v="30"/>
    <x v="4"/>
    <x v="13"/>
    <x v="917"/>
    <d v="2014-07-14T02:30:00"/>
    <x v="3"/>
  </r>
  <r>
    <n v="918"/>
    <x v="918"/>
    <x v="917"/>
    <n v="3900"/>
    <n v="196"/>
    <x v="2"/>
    <x v="1"/>
    <s v="GBP"/>
    <n v="1417474761"/>
    <n v="1414879161"/>
    <b v="0"/>
    <n v="10"/>
    <b v="0"/>
    <s v="theater/plays"/>
    <n v="5.0256410256410255E-2"/>
    <n v="19.600000000000001"/>
    <x v="4"/>
    <x v="13"/>
    <x v="918"/>
    <d v="2014-12-01T22:59:21"/>
    <x v="3"/>
  </r>
  <r>
    <n v="919"/>
    <x v="919"/>
    <x v="918"/>
    <n v="20000"/>
    <n v="100"/>
    <x v="2"/>
    <x v="0"/>
    <s v="USD"/>
    <n v="1355930645"/>
    <n v="1352906645"/>
    <b v="0"/>
    <n v="1"/>
    <b v="0"/>
    <s v="theater/plays"/>
    <n v="5.0000000000000001E-3"/>
    <n v="100"/>
    <x v="4"/>
    <x v="13"/>
    <x v="919"/>
    <d v="2012-12-19T15:24:05"/>
    <x v="5"/>
  </r>
  <r>
    <n v="920"/>
    <x v="920"/>
    <x v="919"/>
    <n v="5500"/>
    <n v="0"/>
    <x v="2"/>
    <x v="0"/>
    <s v="USD"/>
    <n v="1384448822"/>
    <n v="1381853222"/>
    <b v="0"/>
    <n v="0"/>
    <b v="0"/>
    <s v="theater/plays"/>
    <n v="0"/>
    <n v="0"/>
    <x v="4"/>
    <x v="13"/>
    <x v="920"/>
    <d v="2013-11-14T17:07:02"/>
    <x v="4"/>
  </r>
  <r>
    <n v="921"/>
    <x v="921"/>
    <x v="920"/>
    <n v="15000"/>
    <n v="4635"/>
    <x v="2"/>
    <x v="0"/>
    <s v="USD"/>
    <n v="1323666376"/>
    <n v="1320033976"/>
    <b v="0"/>
    <n v="20"/>
    <b v="0"/>
    <s v="theater/plays"/>
    <n v="0.309"/>
    <n v="231.75"/>
    <x v="4"/>
    <x v="13"/>
    <x v="921"/>
    <d v="2011-12-12T05:06:16"/>
    <x v="6"/>
  </r>
  <r>
    <n v="922"/>
    <x v="922"/>
    <x v="921"/>
    <n v="27000"/>
    <n v="5680"/>
    <x v="2"/>
    <x v="0"/>
    <s v="USD"/>
    <n v="1412167393"/>
    <n v="1409143393"/>
    <b v="0"/>
    <n v="30"/>
    <b v="0"/>
    <s v="theater/plays"/>
    <n v="0.21037037037037037"/>
    <n v="189.33"/>
    <x v="4"/>
    <x v="13"/>
    <x v="922"/>
    <d v="2014-10-01T12:43:13"/>
    <x v="3"/>
  </r>
  <r>
    <n v="923"/>
    <x v="923"/>
    <x v="922"/>
    <n v="15000"/>
    <n v="330"/>
    <x v="2"/>
    <x v="0"/>
    <s v="USD"/>
    <n v="1416614523"/>
    <n v="1414018923"/>
    <b v="0"/>
    <n v="6"/>
    <b v="0"/>
    <s v="theater/plays"/>
    <n v="2.1999999999999999E-2"/>
    <n v="55"/>
    <x v="4"/>
    <x v="13"/>
    <x v="923"/>
    <d v="2014-11-22T00:02:03"/>
    <x v="3"/>
  </r>
  <r>
    <n v="924"/>
    <x v="924"/>
    <x v="923"/>
    <n v="3000"/>
    <n v="327"/>
    <x v="2"/>
    <x v="0"/>
    <s v="USD"/>
    <n v="1360795069"/>
    <n v="1358203069"/>
    <b v="0"/>
    <n v="15"/>
    <b v="0"/>
    <s v="theater/plays"/>
    <n v="0.109"/>
    <n v="21.8"/>
    <x v="4"/>
    <x v="13"/>
    <x v="924"/>
    <d v="2013-02-13T22:37:49"/>
    <x v="4"/>
  </r>
  <r>
    <n v="925"/>
    <x v="925"/>
    <x v="924"/>
    <n v="6000"/>
    <n v="160"/>
    <x v="2"/>
    <x v="0"/>
    <s v="USD"/>
    <n v="1385590111"/>
    <n v="1382994511"/>
    <b v="0"/>
    <n v="5"/>
    <b v="0"/>
    <s v="theater/plays"/>
    <n v="2.6666666666666668E-2"/>
    <n v="32"/>
    <x v="4"/>
    <x v="13"/>
    <x v="925"/>
    <d v="2013-11-27T22:08:31"/>
    <x v="4"/>
  </r>
  <r>
    <n v="926"/>
    <x v="926"/>
    <x v="925"/>
    <n v="7000"/>
    <n v="0"/>
    <x v="2"/>
    <x v="0"/>
    <s v="USD"/>
    <n v="1278628800"/>
    <n v="1276043330"/>
    <b v="0"/>
    <n v="0"/>
    <b v="0"/>
    <s v="theater/plays"/>
    <n v="0"/>
    <n v="0"/>
    <x v="4"/>
    <x v="13"/>
    <x v="926"/>
    <d v="2010-07-08T22:40:00"/>
    <x v="7"/>
  </r>
  <r>
    <n v="927"/>
    <x v="927"/>
    <x v="926"/>
    <n v="20000"/>
    <n v="0"/>
    <x v="2"/>
    <x v="0"/>
    <s v="USD"/>
    <n v="1337024695"/>
    <n v="1334432695"/>
    <b v="0"/>
    <n v="0"/>
    <b v="0"/>
    <s v="theater/plays"/>
    <n v="0"/>
    <n v="0"/>
    <x v="4"/>
    <x v="13"/>
    <x v="927"/>
    <d v="2012-05-14T19:44:55"/>
    <x v="5"/>
  </r>
  <r>
    <n v="928"/>
    <x v="928"/>
    <x v="927"/>
    <n v="14500"/>
    <n v="1575"/>
    <x v="2"/>
    <x v="0"/>
    <s v="USD"/>
    <n v="1353196800"/>
    <n v="1348864913"/>
    <b v="0"/>
    <n v="28"/>
    <b v="0"/>
    <s v="theater/plays"/>
    <n v="0.10862068965517241"/>
    <n v="56.25"/>
    <x v="4"/>
    <x v="13"/>
    <x v="928"/>
    <d v="2012-11-18T00:00:00"/>
    <x v="5"/>
  </r>
  <r>
    <n v="929"/>
    <x v="929"/>
    <x v="928"/>
    <n v="500"/>
    <n v="0"/>
    <x v="2"/>
    <x v="0"/>
    <s v="USD"/>
    <n v="1333946569"/>
    <n v="1331358169"/>
    <b v="0"/>
    <n v="0"/>
    <b v="0"/>
    <s v="theater/plays"/>
    <n v="0"/>
    <n v="0"/>
    <x v="4"/>
    <x v="13"/>
    <x v="929"/>
    <d v="2012-04-09T04:42:49"/>
    <x v="5"/>
  </r>
  <r>
    <n v="930"/>
    <x v="930"/>
    <x v="929"/>
    <n v="900"/>
    <n v="345"/>
    <x v="2"/>
    <x v="0"/>
    <s v="USD"/>
    <n v="1277501520"/>
    <n v="1273874306"/>
    <b v="0"/>
    <n v="5"/>
    <b v="0"/>
    <s v="theater/plays"/>
    <n v="0.38333333333333336"/>
    <n v="69"/>
    <x v="4"/>
    <x v="13"/>
    <x v="930"/>
    <d v="2010-06-25T21:32:00"/>
    <x v="7"/>
  </r>
  <r>
    <n v="931"/>
    <x v="931"/>
    <x v="930"/>
    <n v="2000"/>
    <n v="131"/>
    <x v="2"/>
    <x v="1"/>
    <s v="GBP"/>
    <n v="1395007200"/>
    <n v="1392021502"/>
    <b v="0"/>
    <n v="7"/>
    <b v="0"/>
    <s v="theater/plays"/>
    <n v="6.5500000000000003E-2"/>
    <n v="18.71"/>
    <x v="4"/>
    <x v="13"/>
    <x v="931"/>
    <d v="2014-03-16T22:00:00"/>
    <x v="3"/>
  </r>
  <r>
    <n v="932"/>
    <x v="932"/>
    <x v="931"/>
    <n v="9500"/>
    <n v="1381"/>
    <x v="2"/>
    <x v="0"/>
    <s v="USD"/>
    <n v="1363990545"/>
    <n v="1360106145"/>
    <b v="0"/>
    <n v="30"/>
    <b v="0"/>
    <s v="theater/plays"/>
    <n v="0.14536842105263159"/>
    <n v="46.03"/>
    <x v="4"/>
    <x v="13"/>
    <x v="932"/>
    <d v="2013-03-22T22:15:45"/>
    <x v="4"/>
  </r>
  <r>
    <n v="933"/>
    <x v="933"/>
    <x v="932"/>
    <n v="2000"/>
    <n v="120"/>
    <x v="2"/>
    <x v="0"/>
    <s v="USD"/>
    <n v="1399867409"/>
    <n v="1394683409"/>
    <b v="0"/>
    <n v="2"/>
    <b v="0"/>
    <s v="theater/plays"/>
    <n v="0.06"/>
    <n v="60"/>
    <x v="4"/>
    <x v="13"/>
    <x v="933"/>
    <d v="2014-05-12T04:03:29"/>
    <x v="3"/>
  </r>
  <r>
    <n v="934"/>
    <x v="934"/>
    <x v="933"/>
    <n v="5000"/>
    <n v="1520"/>
    <x v="2"/>
    <x v="5"/>
    <s v="CAD"/>
    <n v="1399183200"/>
    <n v="1396633284"/>
    <b v="0"/>
    <n v="30"/>
    <b v="0"/>
    <s v="theater/plays"/>
    <n v="0.30399999999999999"/>
    <n v="50.67"/>
    <x v="4"/>
    <x v="13"/>
    <x v="934"/>
    <d v="2014-05-04T06:00:00"/>
    <x v="3"/>
  </r>
  <r>
    <n v="935"/>
    <x v="935"/>
    <x v="934"/>
    <n v="3500"/>
    <n v="50"/>
    <x v="2"/>
    <x v="0"/>
    <s v="USD"/>
    <n v="1454054429"/>
    <n v="1451462429"/>
    <b v="0"/>
    <n v="2"/>
    <b v="0"/>
    <s v="theater/plays"/>
    <n v="1.4285714285714285E-2"/>
    <n v="25"/>
    <x v="4"/>
    <x v="13"/>
    <x v="935"/>
    <d v="2016-01-29T08:00:29"/>
    <x v="0"/>
  </r>
  <r>
    <n v="936"/>
    <x v="936"/>
    <x v="935"/>
    <n v="1400"/>
    <n v="0"/>
    <x v="2"/>
    <x v="0"/>
    <s v="USD"/>
    <n v="1326916800"/>
    <n v="1323131689"/>
    <b v="0"/>
    <n v="0"/>
    <b v="0"/>
    <s v="theater/plays"/>
    <n v="0"/>
    <n v="0"/>
    <x v="4"/>
    <x v="13"/>
    <x v="936"/>
    <d v="2012-01-18T20:00:00"/>
    <x v="6"/>
  </r>
  <r>
    <n v="937"/>
    <x v="937"/>
    <x v="936"/>
    <n v="3500"/>
    <n v="40"/>
    <x v="2"/>
    <x v="0"/>
    <s v="USD"/>
    <n v="1383509357"/>
    <n v="1380913757"/>
    <b v="0"/>
    <n v="2"/>
    <b v="0"/>
    <s v="theater/plays"/>
    <n v="1.1428571428571429E-2"/>
    <n v="20"/>
    <x v="4"/>
    <x v="13"/>
    <x v="937"/>
    <d v="2013-11-03T20:09:17"/>
    <x v="4"/>
  </r>
  <r>
    <n v="938"/>
    <x v="938"/>
    <x v="937"/>
    <n v="7000"/>
    <n v="25"/>
    <x v="2"/>
    <x v="0"/>
    <s v="USD"/>
    <n v="1346585448"/>
    <n v="1343993448"/>
    <b v="0"/>
    <n v="1"/>
    <b v="0"/>
    <s v="theater/plays"/>
    <n v="3.5714285714285713E-3"/>
    <n v="25"/>
    <x v="4"/>
    <x v="13"/>
    <x v="938"/>
    <d v="2012-09-02T11:30:48"/>
    <x v="5"/>
  </r>
  <r>
    <n v="939"/>
    <x v="939"/>
    <x v="938"/>
    <n v="2750"/>
    <n v="40"/>
    <x v="2"/>
    <x v="0"/>
    <s v="USD"/>
    <n v="1372622280"/>
    <n v="1369246738"/>
    <b v="0"/>
    <n v="2"/>
    <b v="0"/>
    <s v="theater/plays"/>
    <n v="1.4545454545454545E-2"/>
    <n v="20"/>
    <x v="4"/>
    <x v="13"/>
    <x v="939"/>
    <d v="2013-06-30T19:58:00"/>
    <x v="4"/>
  </r>
  <r>
    <n v="940"/>
    <x v="940"/>
    <x v="939"/>
    <n v="9000"/>
    <n v="1544"/>
    <x v="2"/>
    <x v="0"/>
    <s v="USD"/>
    <n v="1439251926"/>
    <n v="1435363926"/>
    <b v="0"/>
    <n v="14"/>
    <b v="0"/>
    <s v="music/rock"/>
    <n v="0.17155555555555554"/>
    <n v="110.29"/>
    <x v="2"/>
    <x v="8"/>
    <x v="940"/>
    <d v="2015-08-11T00:12:06"/>
    <x v="0"/>
  </r>
  <r>
    <n v="941"/>
    <x v="941"/>
    <x v="940"/>
    <n v="50000"/>
    <n v="1161"/>
    <x v="2"/>
    <x v="0"/>
    <s v="USD"/>
    <n v="1486693145"/>
    <n v="1484101145"/>
    <b v="0"/>
    <n v="31"/>
    <b v="0"/>
    <s v="music/faith"/>
    <n v="2.3220000000000001E-2"/>
    <n v="37.450000000000003"/>
    <x v="2"/>
    <x v="8"/>
    <x v="941"/>
    <d v="2017-02-10T02:19:05"/>
    <x v="1"/>
  </r>
  <r>
    <n v="942"/>
    <x v="942"/>
    <x v="941"/>
    <n v="7500"/>
    <n v="668"/>
    <x v="2"/>
    <x v="0"/>
    <s v="USD"/>
    <n v="1455826460"/>
    <n v="1452716060"/>
    <b v="0"/>
    <n v="16"/>
    <b v="0"/>
    <s v="music/faith"/>
    <n v="8.9066666666666669E-2"/>
    <n v="41.75"/>
    <x v="2"/>
    <x v="8"/>
    <x v="942"/>
    <d v="2016-02-18T20:14:20"/>
    <x v="2"/>
  </r>
  <r>
    <n v="943"/>
    <x v="943"/>
    <x v="942"/>
    <n v="3000"/>
    <n v="289"/>
    <x v="2"/>
    <x v="0"/>
    <s v="USD"/>
    <n v="1480438905"/>
    <n v="1477843305"/>
    <b v="0"/>
    <n v="12"/>
    <b v="0"/>
    <s v="music/faith"/>
    <n v="9.633333333333334E-2"/>
    <n v="24.08"/>
    <x v="2"/>
    <x v="8"/>
    <x v="943"/>
    <d v="2016-11-29T17:01:45"/>
    <x v="2"/>
  </r>
  <r>
    <n v="944"/>
    <x v="944"/>
    <x v="943"/>
    <n v="50000"/>
    <n v="6663"/>
    <x v="2"/>
    <x v="0"/>
    <s v="USD"/>
    <n v="1460988000"/>
    <n v="1458050450"/>
    <b v="0"/>
    <n v="96"/>
    <b v="0"/>
    <s v="music/pop"/>
    <n v="0.13325999999999999"/>
    <n v="69.41"/>
    <x v="2"/>
    <x v="8"/>
    <x v="944"/>
    <d v="2016-04-18T14:00:00"/>
    <x v="2"/>
  </r>
  <r>
    <n v="945"/>
    <x v="945"/>
    <x v="944"/>
    <n v="100000"/>
    <n v="2484"/>
    <x v="2"/>
    <x v="6"/>
    <s v="EUR"/>
    <n v="1487462340"/>
    <n v="1482958626"/>
    <b v="0"/>
    <n v="16"/>
    <b v="0"/>
    <s v="music/rock"/>
    <n v="2.4840000000000001E-2"/>
    <n v="155.25"/>
    <x v="2"/>
    <x v="8"/>
    <x v="945"/>
    <d v="2017-02-18T23:59:00"/>
    <x v="2"/>
  </r>
  <r>
    <n v="946"/>
    <x v="946"/>
    <x v="945"/>
    <n v="15000"/>
    <n v="286"/>
    <x v="2"/>
    <x v="0"/>
    <s v="USD"/>
    <n v="1473444048"/>
    <n v="1470852048"/>
    <b v="0"/>
    <n v="5"/>
    <b v="0"/>
    <s v="music/pop"/>
    <n v="1.9066666666666666E-2"/>
    <n v="57.2"/>
    <x v="2"/>
    <x v="8"/>
    <x v="946"/>
    <d v="2016-09-09T18:00:48"/>
    <x v="2"/>
  </r>
  <r>
    <n v="947"/>
    <x v="947"/>
    <x v="946"/>
    <n v="850"/>
    <n v="0"/>
    <x v="2"/>
    <x v="0"/>
    <s v="USD"/>
    <n v="1467312306"/>
    <n v="1462128306"/>
    <b v="0"/>
    <n v="0"/>
    <b v="0"/>
    <s v="photography/photobooks"/>
    <n v="0"/>
    <n v="0"/>
    <x v="2"/>
    <x v="8"/>
    <x v="947"/>
    <d v="2016-06-30T18:45:06"/>
    <x v="2"/>
  </r>
  <r>
    <n v="948"/>
    <x v="948"/>
    <x v="947"/>
    <n v="4000"/>
    <n v="480"/>
    <x v="2"/>
    <x v="9"/>
    <s v="EUR"/>
    <n v="1457812364"/>
    <n v="1455220364"/>
    <b v="0"/>
    <n v="8"/>
    <b v="0"/>
    <s v="music/pop"/>
    <n v="0.12"/>
    <n v="60"/>
    <x v="2"/>
    <x v="8"/>
    <x v="948"/>
    <d v="2016-03-12T19:52:44"/>
    <x v="2"/>
  </r>
  <r>
    <n v="949"/>
    <x v="949"/>
    <x v="948"/>
    <n v="20000"/>
    <n v="273"/>
    <x v="2"/>
    <x v="12"/>
    <s v="EUR"/>
    <n v="1456016576"/>
    <n v="1450832576"/>
    <b v="0"/>
    <n v="7"/>
    <b v="0"/>
    <s v="music/faith"/>
    <n v="1.3650000000000001E-2"/>
    <n v="39"/>
    <x v="2"/>
    <x v="8"/>
    <x v="949"/>
    <d v="2016-02-21T01:02:56"/>
    <x v="0"/>
  </r>
  <r>
    <n v="950"/>
    <x v="950"/>
    <x v="949"/>
    <n v="5000"/>
    <n v="1402"/>
    <x v="2"/>
    <x v="5"/>
    <s v="CAD"/>
    <n v="1453053661"/>
    <n v="1450461661"/>
    <b v="0"/>
    <n v="24"/>
    <b v="0"/>
    <s v="music/pop"/>
    <n v="0.28039999999999998"/>
    <n v="58.42"/>
    <x v="2"/>
    <x v="8"/>
    <x v="950"/>
    <d v="2016-01-17T18:01:01"/>
    <x v="0"/>
  </r>
  <r>
    <n v="951"/>
    <x v="951"/>
    <x v="950"/>
    <n v="50000"/>
    <n v="19195"/>
    <x v="2"/>
    <x v="0"/>
    <s v="USD"/>
    <n v="1465054872"/>
    <n v="1461166872"/>
    <b v="0"/>
    <n v="121"/>
    <b v="0"/>
    <s v="music/rock"/>
    <n v="0.38390000000000002"/>
    <n v="158.63999999999999"/>
    <x v="2"/>
    <x v="8"/>
    <x v="951"/>
    <d v="2016-06-04T15:41:12"/>
    <x v="2"/>
  </r>
  <r>
    <n v="952"/>
    <x v="952"/>
    <x v="951"/>
    <n v="49000"/>
    <n v="19572"/>
    <x v="2"/>
    <x v="0"/>
    <s v="USD"/>
    <n v="1479483812"/>
    <n v="1476888212"/>
    <b v="0"/>
    <n v="196"/>
    <b v="0"/>
    <s v="music/pop"/>
    <n v="0.39942857142857141"/>
    <n v="99.86"/>
    <x v="2"/>
    <x v="8"/>
    <x v="952"/>
    <d v="2016-11-18T15:43:32"/>
    <x v="2"/>
  </r>
  <r>
    <n v="953"/>
    <x v="953"/>
    <x v="952"/>
    <n v="15000"/>
    <n v="126"/>
    <x v="2"/>
    <x v="0"/>
    <s v="USD"/>
    <n v="1422158199"/>
    <n v="1419566199"/>
    <b v="0"/>
    <n v="5"/>
    <b v="0"/>
    <s v="music/faith"/>
    <n v="8.3999999999999995E-3"/>
    <n v="25.2"/>
    <x v="2"/>
    <x v="8"/>
    <x v="953"/>
    <d v="2015-01-25T03:56:39"/>
    <x v="3"/>
  </r>
  <r>
    <n v="954"/>
    <x v="954"/>
    <x v="953"/>
    <n v="15000"/>
    <n v="6511"/>
    <x v="2"/>
    <x v="0"/>
    <s v="USD"/>
    <n v="1440100839"/>
    <n v="1436472039"/>
    <b v="0"/>
    <n v="73"/>
    <b v="0"/>
    <s v="music/pop"/>
    <n v="0.43406666666666666"/>
    <n v="89.19"/>
    <x v="2"/>
    <x v="8"/>
    <x v="954"/>
    <d v="2015-08-20T20:00:39"/>
    <x v="0"/>
  </r>
  <r>
    <n v="955"/>
    <x v="955"/>
    <x v="954"/>
    <n v="300000"/>
    <n v="16984"/>
    <x v="2"/>
    <x v="0"/>
    <s v="USD"/>
    <n v="1473750300"/>
    <n v="1470294300"/>
    <b v="0"/>
    <n v="93"/>
    <b v="0"/>
    <s v="photography/places"/>
    <n v="5.6613333333333335E-2"/>
    <n v="182.62"/>
    <x v="2"/>
    <x v="8"/>
    <x v="955"/>
    <d v="2016-09-13T07:05:00"/>
    <x v="2"/>
  </r>
  <r>
    <n v="956"/>
    <x v="956"/>
    <x v="955"/>
    <n v="50000"/>
    <n v="861"/>
    <x v="2"/>
    <x v="0"/>
    <s v="USD"/>
    <n v="1430081759"/>
    <n v="1424901359"/>
    <b v="0"/>
    <n v="17"/>
    <b v="0"/>
    <s v="music/faith"/>
    <n v="1.7219999999999999E-2"/>
    <n v="50.65"/>
    <x v="2"/>
    <x v="8"/>
    <x v="956"/>
    <d v="2015-04-26T20:55:59"/>
    <x v="0"/>
  </r>
  <r>
    <n v="957"/>
    <x v="957"/>
    <x v="956"/>
    <n v="12000"/>
    <n v="233"/>
    <x v="2"/>
    <x v="0"/>
    <s v="USD"/>
    <n v="1479392133"/>
    <n v="1476710133"/>
    <b v="0"/>
    <n v="7"/>
    <b v="0"/>
    <s v="music/faith"/>
    <n v="1.9416666666666665E-2"/>
    <n v="33.29"/>
    <x v="2"/>
    <x v="8"/>
    <x v="957"/>
    <d v="2016-11-17T14:15:33"/>
    <x v="2"/>
  </r>
  <r>
    <n v="958"/>
    <x v="958"/>
    <x v="957"/>
    <n v="7777"/>
    <n v="881"/>
    <x v="2"/>
    <x v="0"/>
    <s v="USD"/>
    <n v="1428641940"/>
    <n v="1426792563"/>
    <b v="0"/>
    <n v="17"/>
    <b v="0"/>
    <s v="music/faith"/>
    <n v="0.11328275684711328"/>
    <n v="51.82"/>
    <x v="2"/>
    <x v="8"/>
    <x v="958"/>
    <d v="2015-04-10T04:59:00"/>
    <x v="0"/>
  </r>
  <r>
    <n v="959"/>
    <x v="959"/>
    <x v="958"/>
    <n v="50000"/>
    <n v="19430"/>
    <x v="2"/>
    <x v="0"/>
    <s v="USD"/>
    <n v="1421640665"/>
    <n v="1419048665"/>
    <b v="0"/>
    <n v="171"/>
    <b v="0"/>
    <s v="music/rock"/>
    <n v="0.3886"/>
    <n v="113.63"/>
    <x v="2"/>
    <x v="8"/>
    <x v="959"/>
    <d v="2015-01-19T04:11:05"/>
    <x v="3"/>
  </r>
  <r>
    <n v="960"/>
    <x v="960"/>
    <x v="959"/>
    <n v="55650"/>
    <n v="25655"/>
    <x v="2"/>
    <x v="0"/>
    <s v="USD"/>
    <n v="1489500155"/>
    <n v="1485874955"/>
    <b v="0"/>
    <n v="188"/>
    <b v="0"/>
    <s v="music/rock"/>
    <n v="0.46100628930817611"/>
    <n v="136.46"/>
    <x v="2"/>
    <x v="8"/>
    <x v="960"/>
    <d v="2017-03-14T14:02:35"/>
    <x v="1"/>
  </r>
  <r>
    <n v="961"/>
    <x v="961"/>
    <x v="960"/>
    <n v="95000"/>
    <n v="40079"/>
    <x v="2"/>
    <x v="0"/>
    <s v="USD"/>
    <n v="1487617200"/>
    <n v="1483634335"/>
    <b v="0"/>
    <n v="110"/>
    <b v="0"/>
    <s v="publishing/art books"/>
    <n v="0.42188421052631581"/>
    <n v="364.35"/>
    <x v="2"/>
    <x v="8"/>
    <x v="961"/>
    <d v="2017-02-20T19:00:00"/>
    <x v="1"/>
  </r>
  <r>
    <n v="962"/>
    <x v="962"/>
    <x v="961"/>
    <n v="2500"/>
    <n v="712"/>
    <x v="2"/>
    <x v="0"/>
    <s v="USD"/>
    <n v="1455210353"/>
    <n v="1451927153"/>
    <b v="0"/>
    <n v="37"/>
    <b v="0"/>
    <s v="music/faith"/>
    <n v="0.2848"/>
    <n v="19.239999999999998"/>
    <x v="2"/>
    <x v="8"/>
    <x v="962"/>
    <d v="2016-02-11T17:05:53"/>
    <x v="2"/>
  </r>
  <r>
    <n v="963"/>
    <x v="963"/>
    <x v="962"/>
    <n v="35000"/>
    <n v="377"/>
    <x v="2"/>
    <x v="0"/>
    <s v="USD"/>
    <n v="1476717319"/>
    <n v="1473693319"/>
    <b v="0"/>
    <n v="9"/>
    <b v="0"/>
    <s v="music/faith"/>
    <n v="1.0771428571428571E-2"/>
    <n v="41.89"/>
    <x v="2"/>
    <x v="8"/>
    <x v="963"/>
    <d v="2016-10-17T15:15:19"/>
    <x v="2"/>
  </r>
  <r>
    <n v="964"/>
    <x v="964"/>
    <x v="963"/>
    <n v="110000"/>
    <n v="879"/>
    <x v="2"/>
    <x v="5"/>
    <s v="CAD"/>
    <n v="1441119919"/>
    <n v="1437663919"/>
    <b v="0"/>
    <n v="29"/>
    <b v="0"/>
    <s v="music/faith"/>
    <n v="7.9909090909090902E-3"/>
    <n v="30.31"/>
    <x v="2"/>
    <x v="8"/>
    <x v="964"/>
    <d v="2015-09-01T15:05:19"/>
    <x v="0"/>
  </r>
  <r>
    <n v="965"/>
    <x v="965"/>
    <x v="964"/>
    <n v="25000"/>
    <n v="298"/>
    <x v="2"/>
    <x v="0"/>
    <s v="USD"/>
    <n v="1477454340"/>
    <n v="1474676646"/>
    <b v="0"/>
    <n v="6"/>
    <b v="0"/>
    <s v="music/faith"/>
    <n v="1.192E-2"/>
    <n v="49.67"/>
    <x v="2"/>
    <x v="8"/>
    <x v="965"/>
    <d v="2016-10-26T03:59:00"/>
    <x v="2"/>
  </r>
  <r>
    <n v="966"/>
    <x v="966"/>
    <x v="965"/>
    <n v="12000"/>
    <n v="1776"/>
    <x v="2"/>
    <x v="0"/>
    <s v="USD"/>
    <n v="1475766932"/>
    <n v="1473174932"/>
    <b v="0"/>
    <n v="30"/>
    <b v="0"/>
    <s v="music/pop"/>
    <n v="0.14799999999999999"/>
    <n v="59.2"/>
    <x v="2"/>
    <x v="8"/>
    <x v="966"/>
    <d v="2016-10-06T15:15:32"/>
    <x v="2"/>
  </r>
  <r>
    <n v="967"/>
    <x v="967"/>
    <x v="966"/>
    <n v="20000"/>
    <n v="3562"/>
    <x v="2"/>
    <x v="0"/>
    <s v="USD"/>
    <n v="1461301574"/>
    <n v="1456121174"/>
    <b v="0"/>
    <n v="81"/>
    <b v="0"/>
    <s v="music/faith"/>
    <n v="0.17810000000000001"/>
    <n v="43.98"/>
    <x v="2"/>
    <x v="8"/>
    <x v="967"/>
    <d v="2016-04-22T05:06:14"/>
    <x v="2"/>
  </r>
  <r>
    <n v="968"/>
    <x v="968"/>
    <x v="967"/>
    <n v="8000"/>
    <n v="106"/>
    <x v="2"/>
    <x v="0"/>
    <s v="USD"/>
    <n v="1408134034"/>
    <n v="1405542034"/>
    <b v="0"/>
    <n v="4"/>
    <b v="0"/>
    <s v="music/faith"/>
    <n v="1.325E-2"/>
    <n v="26.5"/>
    <x v="2"/>
    <x v="8"/>
    <x v="968"/>
    <d v="2014-08-15T20:20:34"/>
    <x v="3"/>
  </r>
  <r>
    <n v="969"/>
    <x v="969"/>
    <x v="968"/>
    <n v="30000"/>
    <n v="14000"/>
    <x v="2"/>
    <x v="14"/>
    <s v="MXN"/>
    <n v="1486624607"/>
    <n v="1483773407"/>
    <b v="0"/>
    <n v="11"/>
    <b v="0"/>
    <s v="photography/nature"/>
    <n v="0.46666666666666667"/>
    <n v="1272.73"/>
    <x v="2"/>
    <x v="8"/>
    <x v="969"/>
    <d v="2017-02-09T07:16:47"/>
    <x v="1"/>
  </r>
  <r>
    <n v="970"/>
    <x v="970"/>
    <x v="969"/>
    <n v="5000"/>
    <n v="2296"/>
    <x v="2"/>
    <x v="5"/>
    <s v="CAD"/>
    <n v="1485147540"/>
    <n v="1481951853"/>
    <b v="0"/>
    <n v="14"/>
    <b v="0"/>
    <s v="photography/places"/>
    <n v="0.4592"/>
    <n v="164"/>
    <x v="2"/>
    <x v="8"/>
    <x v="970"/>
    <d v="2017-01-23T04:59:00"/>
    <x v="2"/>
  </r>
  <r>
    <n v="971"/>
    <x v="971"/>
    <x v="970"/>
    <n v="100000"/>
    <n v="226"/>
    <x v="2"/>
    <x v="0"/>
    <s v="USD"/>
    <n v="1433178060"/>
    <n v="1429290060"/>
    <b v="0"/>
    <n v="5"/>
    <b v="0"/>
    <s v="music/faith"/>
    <n v="2.2599999999999999E-3"/>
    <n v="45.2"/>
    <x v="2"/>
    <x v="8"/>
    <x v="971"/>
    <d v="2015-06-01T17:01:00"/>
    <x v="0"/>
  </r>
  <r>
    <n v="972"/>
    <x v="972"/>
    <x v="971"/>
    <n v="20000"/>
    <n v="6925"/>
    <x v="2"/>
    <x v="0"/>
    <s v="USD"/>
    <n v="1409813940"/>
    <n v="1407271598"/>
    <b v="0"/>
    <n v="45"/>
    <b v="0"/>
    <s v="music/rock"/>
    <n v="0.34625"/>
    <n v="153.88999999999999"/>
    <x v="2"/>
    <x v="8"/>
    <x v="972"/>
    <d v="2014-09-04T06:59:00"/>
    <x v="3"/>
  </r>
  <r>
    <n v="973"/>
    <x v="973"/>
    <x v="972"/>
    <n v="20000"/>
    <n v="411"/>
    <x v="2"/>
    <x v="0"/>
    <s v="USD"/>
    <n v="1447032093"/>
    <n v="1441844493"/>
    <b v="0"/>
    <n v="8"/>
    <b v="0"/>
    <s v="music/faith"/>
    <n v="2.0549999999999999E-2"/>
    <n v="51.38"/>
    <x v="2"/>
    <x v="8"/>
    <x v="973"/>
    <d v="2015-11-09T01:21:33"/>
    <x v="0"/>
  </r>
  <r>
    <n v="974"/>
    <x v="974"/>
    <x v="973"/>
    <n v="50000"/>
    <n v="280"/>
    <x v="2"/>
    <x v="0"/>
    <s v="USD"/>
    <n v="1458925156"/>
    <n v="1456336756"/>
    <b v="0"/>
    <n v="3"/>
    <b v="0"/>
    <s v="music/pop"/>
    <n v="5.5999999999999999E-3"/>
    <n v="93.33"/>
    <x v="2"/>
    <x v="8"/>
    <x v="974"/>
    <d v="2016-03-25T16:59:16"/>
    <x v="2"/>
  </r>
  <r>
    <n v="975"/>
    <x v="975"/>
    <x v="974"/>
    <n v="100000"/>
    <n v="2607"/>
    <x v="2"/>
    <x v="0"/>
    <s v="USD"/>
    <n v="1467132185"/>
    <n v="1461948185"/>
    <b v="0"/>
    <n v="24"/>
    <b v="0"/>
    <s v="music/rock"/>
    <n v="2.6069999999999999E-2"/>
    <n v="108.63"/>
    <x v="2"/>
    <x v="8"/>
    <x v="975"/>
    <d v="2016-06-28T16:43:05"/>
    <x v="2"/>
  </r>
  <r>
    <n v="976"/>
    <x v="976"/>
    <x v="975"/>
    <n v="150000"/>
    <n v="2889"/>
    <x v="2"/>
    <x v="2"/>
    <s v="AUD"/>
    <n v="1439515497"/>
    <n v="1435627497"/>
    <b v="0"/>
    <n v="18"/>
    <b v="0"/>
    <s v="photography/places"/>
    <n v="1.9259999999999999E-2"/>
    <n v="160.5"/>
    <x v="2"/>
    <x v="8"/>
    <x v="976"/>
    <d v="2015-08-14T01:24:57"/>
    <x v="0"/>
  </r>
  <r>
    <n v="977"/>
    <x v="977"/>
    <x v="976"/>
    <n v="2700"/>
    <n v="909"/>
    <x v="2"/>
    <x v="15"/>
    <s v="EUR"/>
    <n v="1456094197"/>
    <n v="1453502197"/>
    <b v="0"/>
    <n v="12"/>
    <b v="0"/>
    <s v="music/pop"/>
    <n v="0.33666666666666667"/>
    <n v="75.75"/>
    <x v="2"/>
    <x v="8"/>
    <x v="977"/>
    <d v="2016-02-21T22:36:37"/>
    <x v="2"/>
  </r>
  <r>
    <n v="978"/>
    <x v="978"/>
    <x v="977"/>
    <n v="172889"/>
    <n v="97273"/>
    <x v="2"/>
    <x v="11"/>
    <s v="SEK"/>
    <n v="1456385101"/>
    <n v="1453793101"/>
    <b v="0"/>
    <n v="123"/>
    <b v="0"/>
    <s v="publishing/art books"/>
    <n v="0.5626326718299024"/>
    <n v="790.84"/>
    <x v="2"/>
    <x v="8"/>
    <x v="978"/>
    <d v="2016-02-25T07:25:01"/>
    <x v="2"/>
  </r>
  <r>
    <n v="979"/>
    <x v="979"/>
    <x v="978"/>
    <n v="35000"/>
    <n v="28986.16"/>
    <x v="2"/>
    <x v="0"/>
    <s v="USD"/>
    <n v="1466449140"/>
    <n v="1463392828"/>
    <b v="0"/>
    <n v="96"/>
    <b v="0"/>
    <s v="publishing/art books"/>
    <n v="0.82817600000000002"/>
    <n v="301.94"/>
    <x v="2"/>
    <x v="8"/>
    <x v="979"/>
    <d v="2016-06-20T18:59:00"/>
    <x v="2"/>
  </r>
  <r>
    <n v="980"/>
    <x v="980"/>
    <x v="979"/>
    <n v="10000"/>
    <n v="1486"/>
    <x v="2"/>
    <x v="0"/>
    <s v="USD"/>
    <n v="1417387322"/>
    <n v="1413495722"/>
    <b v="0"/>
    <n v="31"/>
    <b v="0"/>
    <s v="music/faith"/>
    <n v="0.14860000000000001"/>
    <n v="47.94"/>
    <x v="2"/>
    <x v="8"/>
    <x v="980"/>
    <d v="2014-11-30T22:42:02"/>
    <x v="3"/>
  </r>
  <r>
    <n v="981"/>
    <x v="981"/>
    <x v="980"/>
    <n v="88888"/>
    <n v="11"/>
    <x v="2"/>
    <x v="0"/>
    <s v="USD"/>
    <n v="1407624222"/>
    <n v="1405032222"/>
    <b v="0"/>
    <n v="4"/>
    <b v="0"/>
    <s v="music/faith"/>
    <n v="1.2375123751237513E-4"/>
    <n v="2.75"/>
    <x v="2"/>
    <x v="8"/>
    <x v="981"/>
    <d v="2014-08-09T22:43:42"/>
    <x v="3"/>
  </r>
  <r>
    <n v="982"/>
    <x v="982"/>
    <x v="981"/>
    <n v="17500"/>
    <n v="3"/>
    <x v="2"/>
    <x v="0"/>
    <s v="USD"/>
    <n v="1475431486"/>
    <n v="1472839486"/>
    <b v="0"/>
    <n v="3"/>
    <b v="0"/>
    <s v="photography/photobooks"/>
    <n v="1.7142857142857143E-4"/>
    <n v="1"/>
    <x v="2"/>
    <x v="8"/>
    <x v="982"/>
    <d v="2016-10-02T18:04:46"/>
    <x v="2"/>
  </r>
  <r>
    <n v="983"/>
    <x v="983"/>
    <x v="982"/>
    <n v="104219"/>
    <n v="30751"/>
    <x v="2"/>
    <x v="3"/>
    <s v="EUR"/>
    <n v="1471985640"/>
    <n v="1469289685"/>
    <b v="0"/>
    <n v="179"/>
    <b v="0"/>
    <s v="photography/places"/>
    <n v="0.2950613611721471"/>
    <n v="171.79"/>
    <x v="2"/>
    <x v="8"/>
    <x v="983"/>
    <d v="2016-08-23T20:54:00"/>
    <x v="2"/>
  </r>
  <r>
    <n v="984"/>
    <x v="984"/>
    <x v="983"/>
    <n v="10000"/>
    <n v="106"/>
    <x v="2"/>
    <x v="0"/>
    <s v="USD"/>
    <n v="1427507208"/>
    <n v="1424918808"/>
    <b v="0"/>
    <n v="3"/>
    <b v="0"/>
    <s v="music/faith"/>
    <n v="1.06E-2"/>
    <n v="35.33"/>
    <x v="2"/>
    <x v="8"/>
    <x v="984"/>
    <d v="2015-03-28T01:46:48"/>
    <x v="0"/>
  </r>
  <r>
    <n v="985"/>
    <x v="985"/>
    <x v="984"/>
    <n v="30000"/>
    <n v="1888"/>
    <x v="2"/>
    <x v="12"/>
    <s v="EUR"/>
    <n v="1451602800"/>
    <n v="1449011610"/>
    <b v="0"/>
    <n v="23"/>
    <b v="0"/>
    <s v="music/pop"/>
    <n v="6.2933333333333327E-2"/>
    <n v="82.09"/>
    <x v="2"/>
    <x v="8"/>
    <x v="985"/>
    <d v="2015-12-31T23:00:00"/>
    <x v="0"/>
  </r>
  <r>
    <n v="986"/>
    <x v="986"/>
    <x v="985"/>
    <n v="20000"/>
    <n v="2550"/>
    <x v="2"/>
    <x v="1"/>
    <s v="GBP"/>
    <n v="1452384000"/>
    <n v="1447698300"/>
    <b v="0"/>
    <n v="23"/>
    <b v="0"/>
    <s v="music/rock"/>
    <n v="0.1275"/>
    <n v="110.87"/>
    <x v="2"/>
    <x v="8"/>
    <x v="986"/>
    <d v="2016-01-10T00:00:00"/>
    <x v="0"/>
  </r>
  <r>
    <n v="987"/>
    <x v="987"/>
    <x v="986"/>
    <n v="50000"/>
    <n v="6610"/>
    <x v="2"/>
    <x v="9"/>
    <s v="EUR"/>
    <n v="1403507050"/>
    <n v="1400051050"/>
    <b v="0"/>
    <n v="41"/>
    <b v="0"/>
    <s v="photography/places"/>
    <n v="0.13220000000000001"/>
    <n v="161.22"/>
    <x v="2"/>
    <x v="8"/>
    <x v="987"/>
    <d v="2014-06-23T07:04:10"/>
    <x v="3"/>
  </r>
  <r>
    <n v="988"/>
    <x v="988"/>
    <x v="987"/>
    <n v="5000"/>
    <n v="0"/>
    <x v="2"/>
    <x v="13"/>
    <s v="EUR"/>
    <n v="1475310825"/>
    <n v="1472718825"/>
    <b v="0"/>
    <n v="0"/>
    <b v="0"/>
    <s v="photography/photobooks"/>
    <n v="0"/>
    <n v="0"/>
    <x v="2"/>
    <x v="8"/>
    <x v="988"/>
    <d v="2016-10-01T08:33:45"/>
    <x v="2"/>
  </r>
  <r>
    <n v="989"/>
    <x v="989"/>
    <x v="988"/>
    <n v="10000"/>
    <n v="1677"/>
    <x v="2"/>
    <x v="0"/>
    <s v="USD"/>
    <n v="1475101495"/>
    <n v="1472509495"/>
    <b v="0"/>
    <n v="32"/>
    <b v="0"/>
    <s v="music/faith"/>
    <n v="0.16769999999999999"/>
    <n v="52.41"/>
    <x v="2"/>
    <x v="8"/>
    <x v="989"/>
    <d v="2016-09-28T22:24:55"/>
    <x v="2"/>
  </r>
  <r>
    <n v="990"/>
    <x v="990"/>
    <x v="989"/>
    <n v="25000"/>
    <n v="26"/>
    <x v="2"/>
    <x v="0"/>
    <s v="USD"/>
    <n v="1409770164"/>
    <n v="1407178164"/>
    <b v="0"/>
    <n v="2"/>
    <b v="0"/>
    <s v="music/faith"/>
    <n v="1.0399999999999999E-3"/>
    <n v="13"/>
    <x v="2"/>
    <x v="8"/>
    <x v="990"/>
    <d v="2014-09-03T18:49:24"/>
    <x v="3"/>
  </r>
  <r>
    <n v="991"/>
    <x v="991"/>
    <x v="990"/>
    <n v="5000"/>
    <n v="212"/>
    <x v="2"/>
    <x v="1"/>
    <s v="GBP"/>
    <n v="1468349460"/>
    <n v="1466186988"/>
    <b v="0"/>
    <n v="7"/>
    <b v="0"/>
    <s v="music/faith"/>
    <n v="4.24E-2"/>
    <n v="30.29"/>
    <x v="2"/>
    <x v="8"/>
    <x v="991"/>
    <d v="2016-07-12T18:51:00"/>
    <x v="2"/>
  </r>
  <r>
    <n v="992"/>
    <x v="992"/>
    <x v="991"/>
    <n v="100000"/>
    <n v="467"/>
    <x v="2"/>
    <x v="0"/>
    <s v="USD"/>
    <n v="1462655519"/>
    <n v="1457475119"/>
    <b v="0"/>
    <n v="4"/>
    <b v="0"/>
    <s v="music/rock"/>
    <n v="4.6699999999999997E-3"/>
    <n v="116.75"/>
    <x v="2"/>
    <x v="8"/>
    <x v="992"/>
    <d v="2016-05-07T21:11:59"/>
    <x v="2"/>
  </r>
  <r>
    <n v="993"/>
    <x v="993"/>
    <x v="992"/>
    <n v="70000"/>
    <n v="17561"/>
    <x v="2"/>
    <x v="0"/>
    <s v="USD"/>
    <n v="1478926800"/>
    <n v="1476054568"/>
    <b v="0"/>
    <n v="196"/>
    <b v="0"/>
    <s v="music/pop"/>
    <n v="0.25087142857142858"/>
    <n v="89.6"/>
    <x v="2"/>
    <x v="8"/>
    <x v="993"/>
    <d v="2016-11-12T05:00:00"/>
    <x v="2"/>
  </r>
  <r>
    <n v="994"/>
    <x v="994"/>
    <x v="993"/>
    <n v="200000"/>
    <n v="4669"/>
    <x v="2"/>
    <x v="0"/>
    <s v="USD"/>
    <n v="1417388340"/>
    <n v="1412835530"/>
    <b v="0"/>
    <n v="11"/>
    <b v="0"/>
    <s v="publishing/art books"/>
    <n v="2.3345000000000001E-2"/>
    <n v="424.45"/>
    <x v="2"/>
    <x v="8"/>
    <x v="994"/>
    <d v="2014-11-30T22:59:00"/>
    <x v="3"/>
  </r>
  <r>
    <n v="995"/>
    <x v="995"/>
    <x v="994"/>
    <n v="10000"/>
    <n v="726"/>
    <x v="2"/>
    <x v="0"/>
    <s v="USD"/>
    <n v="1417276800"/>
    <n v="1415140480"/>
    <b v="0"/>
    <n v="9"/>
    <b v="0"/>
    <s v="music/pop"/>
    <n v="7.2599999999999998E-2"/>
    <n v="80.67"/>
    <x v="2"/>
    <x v="8"/>
    <x v="995"/>
    <d v="2014-11-29T16:00:00"/>
    <x v="3"/>
  </r>
  <r>
    <n v="996"/>
    <x v="996"/>
    <x v="995"/>
    <n v="4000"/>
    <n v="65"/>
    <x v="2"/>
    <x v="0"/>
    <s v="USD"/>
    <n v="1406474820"/>
    <n v="1403902060"/>
    <b v="0"/>
    <n v="5"/>
    <b v="0"/>
    <s v="music/faith"/>
    <n v="1.6250000000000001E-2"/>
    <n v="13"/>
    <x v="2"/>
    <x v="8"/>
    <x v="996"/>
    <d v="2014-07-27T15:27:00"/>
    <x v="3"/>
  </r>
  <r>
    <n v="997"/>
    <x v="997"/>
    <x v="996"/>
    <n v="5000"/>
    <n v="65"/>
    <x v="2"/>
    <x v="0"/>
    <s v="USD"/>
    <n v="1417145297"/>
    <n v="1414549697"/>
    <b v="0"/>
    <n v="8"/>
    <b v="0"/>
    <s v="music/faith"/>
    <n v="1.2999999999999999E-2"/>
    <n v="8.1300000000000008"/>
    <x v="2"/>
    <x v="8"/>
    <x v="997"/>
    <d v="2014-11-28T03:28:17"/>
    <x v="3"/>
  </r>
  <r>
    <n v="998"/>
    <x v="998"/>
    <x v="997"/>
    <n v="60000"/>
    <n v="35135"/>
    <x v="2"/>
    <x v="5"/>
    <s v="CAD"/>
    <n v="1447909401"/>
    <n v="1444017801"/>
    <b v="0"/>
    <n v="229"/>
    <b v="0"/>
    <s v="music/rock"/>
    <n v="0.58558333333333334"/>
    <n v="153.43"/>
    <x v="2"/>
    <x v="8"/>
    <x v="998"/>
    <d v="2015-11-19T05:03:21"/>
    <x v="0"/>
  </r>
  <r>
    <n v="999"/>
    <x v="999"/>
    <x v="998"/>
    <n v="150000"/>
    <n v="11683"/>
    <x v="2"/>
    <x v="5"/>
    <s v="CAD"/>
    <n v="1415865720"/>
    <n v="1413270690"/>
    <b v="0"/>
    <n v="40"/>
    <b v="0"/>
    <s v="publishing/art books"/>
    <n v="7.7886666666666673E-2"/>
    <n v="292.08"/>
    <x v="2"/>
    <x v="8"/>
    <x v="999"/>
    <d v="2014-11-13T08:02:00"/>
    <x v="3"/>
  </r>
  <r>
    <n v="1000"/>
    <x v="1000"/>
    <x v="999"/>
    <n v="894700"/>
    <n v="19824"/>
    <x v="1"/>
    <x v="0"/>
    <s v="USD"/>
    <n v="1489537560"/>
    <n v="1484357160"/>
    <b v="0"/>
    <n v="6"/>
    <b v="0"/>
    <s v="photography/nature"/>
    <n v="2.2157147647256063E-2"/>
    <n v="3304"/>
    <x v="2"/>
    <x v="8"/>
    <x v="1000"/>
    <d v="2017-03-15T00:26:00"/>
    <x v="1"/>
  </r>
  <r>
    <n v="1001"/>
    <x v="1001"/>
    <x v="1000"/>
    <n v="5000"/>
    <n v="5200"/>
    <x v="1"/>
    <x v="1"/>
    <s v="GBP"/>
    <n v="1485796613"/>
    <n v="1481908613"/>
    <b v="0"/>
    <n v="4"/>
    <b v="0"/>
    <s v="photography/nature"/>
    <n v="1.04"/>
    <n v="1300"/>
    <x v="2"/>
    <x v="8"/>
    <x v="1001"/>
    <d v="2017-01-30T17:16:53"/>
    <x v="2"/>
  </r>
  <r>
    <n v="1002"/>
    <x v="1002"/>
    <x v="1001"/>
    <n v="9999"/>
    <n v="2960"/>
    <x v="1"/>
    <x v="0"/>
    <s v="USD"/>
    <n v="1450331940"/>
    <n v="1447777514"/>
    <b v="0"/>
    <n v="22"/>
    <b v="0"/>
    <s v="music/rock"/>
    <n v="0.29602960296029601"/>
    <n v="134.55000000000001"/>
    <x v="2"/>
    <x v="8"/>
    <x v="1002"/>
    <d v="2015-12-17T05:59:00"/>
    <x v="0"/>
  </r>
  <r>
    <n v="1003"/>
    <x v="1003"/>
    <x v="1002"/>
    <n v="20000"/>
    <n v="3211"/>
    <x v="1"/>
    <x v="6"/>
    <s v="EUR"/>
    <n v="1489680061"/>
    <n v="1487091661"/>
    <b v="0"/>
    <n v="15"/>
    <b v="0"/>
    <s v="photography/places"/>
    <n v="0.16055"/>
    <n v="214.07"/>
    <x v="2"/>
    <x v="8"/>
    <x v="1003"/>
    <d v="2017-03-16T16:01:01"/>
    <x v="1"/>
  </r>
  <r>
    <n v="1004"/>
    <x v="1004"/>
    <x v="1003"/>
    <n v="25000"/>
    <n v="20552"/>
    <x v="1"/>
    <x v="0"/>
    <s v="USD"/>
    <n v="1455814827"/>
    <n v="1453222827"/>
    <b v="0"/>
    <n v="95"/>
    <b v="0"/>
    <s v="publishing/art books"/>
    <n v="0.82208000000000003"/>
    <n v="216.34"/>
    <x v="2"/>
    <x v="8"/>
    <x v="1004"/>
    <d v="2016-02-18T17:00:27"/>
    <x v="2"/>
  </r>
  <r>
    <n v="1005"/>
    <x v="1005"/>
    <x v="1004"/>
    <n v="200000"/>
    <n v="150102"/>
    <x v="1"/>
    <x v="0"/>
    <s v="USD"/>
    <n v="1446217183"/>
    <n v="1443538783"/>
    <b v="0"/>
    <n v="161"/>
    <b v="0"/>
    <s v="photography/nature"/>
    <n v="0.75051000000000001"/>
    <n v="932.31"/>
    <x v="2"/>
    <x v="8"/>
    <x v="1005"/>
    <d v="2015-10-30T14:59:43"/>
    <x v="0"/>
  </r>
  <r>
    <n v="1006"/>
    <x v="1006"/>
    <x v="1005"/>
    <n v="4000"/>
    <n v="234"/>
    <x v="1"/>
    <x v="0"/>
    <s v="USD"/>
    <n v="1418368260"/>
    <n v="1417654672"/>
    <b v="0"/>
    <n v="8"/>
    <b v="0"/>
    <s v="music/faith"/>
    <n v="5.8500000000000003E-2"/>
    <n v="29.25"/>
    <x v="2"/>
    <x v="8"/>
    <x v="1006"/>
    <d v="2014-12-12T07:11:00"/>
    <x v="3"/>
  </r>
  <r>
    <n v="1007"/>
    <x v="1007"/>
    <x v="1006"/>
    <n v="30000"/>
    <n v="13296"/>
    <x v="1"/>
    <x v="0"/>
    <s v="USD"/>
    <n v="1481727623"/>
    <n v="1478095223"/>
    <b v="0"/>
    <n v="76"/>
    <b v="0"/>
    <s v="photography/places"/>
    <n v="0.44319999999999998"/>
    <n v="174.95"/>
    <x v="2"/>
    <x v="8"/>
    <x v="1007"/>
    <d v="2016-12-14T15:00:23"/>
    <x v="2"/>
  </r>
  <r>
    <n v="1008"/>
    <x v="1008"/>
    <x v="1007"/>
    <n v="93500"/>
    <n v="250"/>
    <x v="1"/>
    <x v="14"/>
    <s v="MXN"/>
    <n v="1482953115"/>
    <n v="1480361115"/>
    <b v="0"/>
    <n v="1"/>
    <b v="0"/>
    <s v="publishing/art books"/>
    <n v="2.6737967914438501E-3"/>
    <n v="250"/>
    <x v="2"/>
    <x v="8"/>
    <x v="1008"/>
    <d v="2016-12-28T19:25:15"/>
    <x v="2"/>
  </r>
  <r>
    <n v="1009"/>
    <x v="1009"/>
    <x v="1008"/>
    <n v="50000"/>
    <n v="6565"/>
    <x v="1"/>
    <x v="0"/>
    <s v="USD"/>
    <n v="1466346646"/>
    <n v="1463754646"/>
    <b v="0"/>
    <n v="101"/>
    <b v="0"/>
    <s v="music/pop"/>
    <n v="0.1313"/>
    <n v="65"/>
    <x v="2"/>
    <x v="8"/>
    <x v="1009"/>
    <d v="2016-06-19T14:30:46"/>
    <x v="2"/>
  </r>
  <r>
    <n v="1010"/>
    <x v="1010"/>
    <x v="1009"/>
    <n v="115250"/>
    <n v="220"/>
    <x v="1"/>
    <x v="0"/>
    <s v="USD"/>
    <n v="1473044340"/>
    <n v="1468180462"/>
    <b v="0"/>
    <n v="4"/>
    <b v="0"/>
    <s v="music/pop"/>
    <n v="1.9088937093275488E-3"/>
    <n v="55"/>
    <x v="2"/>
    <x v="8"/>
    <x v="1010"/>
    <d v="2016-09-05T02:59:00"/>
    <x v="2"/>
  </r>
  <r>
    <n v="1011"/>
    <x v="1011"/>
    <x v="1010"/>
    <n v="20000"/>
    <n v="75"/>
    <x v="1"/>
    <x v="0"/>
    <s v="USD"/>
    <n v="1418938395"/>
    <n v="1415050395"/>
    <b v="0"/>
    <n v="1"/>
    <b v="0"/>
    <s v="music/pop"/>
    <n v="3.7499999999999999E-3"/>
    <n v="75"/>
    <x v="2"/>
    <x v="8"/>
    <x v="1011"/>
    <d v="2014-12-18T21:33:15"/>
    <x v="3"/>
  </r>
  <r>
    <n v="1012"/>
    <x v="1012"/>
    <x v="1011"/>
    <n v="5000"/>
    <n v="1076751.05"/>
    <x v="1"/>
    <x v="0"/>
    <s v="USD"/>
    <n v="1485254052"/>
    <n v="1481366052"/>
    <b v="0"/>
    <n v="775"/>
    <b v="0"/>
    <s v="photography/nature"/>
    <n v="215.35021"/>
    <n v="1389.36"/>
    <x v="2"/>
    <x v="8"/>
    <x v="1012"/>
    <d v="2017-01-24T10:34:12"/>
    <x v="2"/>
  </r>
  <r>
    <n v="1013"/>
    <x v="1013"/>
    <x v="1012"/>
    <n v="25000"/>
    <n v="8632"/>
    <x v="1"/>
    <x v="0"/>
    <s v="USD"/>
    <n v="1451419200"/>
    <n v="1449000056"/>
    <b v="0"/>
    <n v="90"/>
    <b v="0"/>
    <s v="music/pop"/>
    <n v="0.34527999999999998"/>
    <n v="95.91"/>
    <x v="2"/>
    <x v="8"/>
    <x v="1013"/>
    <d v="2015-12-29T20:00:00"/>
    <x v="0"/>
  </r>
  <r>
    <n v="1014"/>
    <x v="1014"/>
    <x v="1013"/>
    <n v="10000"/>
    <n v="3060"/>
    <x v="1"/>
    <x v="0"/>
    <s v="USD"/>
    <n v="1420070615"/>
    <n v="1415750615"/>
    <b v="0"/>
    <n v="16"/>
    <b v="0"/>
    <s v="photography/places"/>
    <n v="0.30599999999999999"/>
    <n v="191.25"/>
    <x v="2"/>
    <x v="8"/>
    <x v="1014"/>
    <d v="2015-01-01T00:03:35"/>
    <x v="3"/>
  </r>
  <r>
    <n v="1015"/>
    <x v="1015"/>
    <x v="1014"/>
    <n v="9000"/>
    <n v="240"/>
    <x v="1"/>
    <x v="16"/>
    <s v="CHF"/>
    <n v="1448489095"/>
    <n v="1445893495"/>
    <b v="0"/>
    <n v="6"/>
    <b v="0"/>
    <s v="music/faith"/>
    <n v="2.6666666666666668E-2"/>
    <n v="40"/>
    <x v="2"/>
    <x v="8"/>
    <x v="1015"/>
    <d v="2015-11-25T22:04:55"/>
    <x v="0"/>
  </r>
  <r>
    <n v="1016"/>
    <x v="1016"/>
    <x v="1015"/>
    <n v="100000"/>
    <n v="2842"/>
    <x v="1"/>
    <x v="0"/>
    <s v="USD"/>
    <n v="1459992856"/>
    <n v="1456108456"/>
    <b v="0"/>
    <n v="38"/>
    <b v="0"/>
    <s v="music/pop"/>
    <n v="2.8420000000000001E-2"/>
    <n v="74.790000000000006"/>
    <x v="2"/>
    <x v="8"/>
    <x v="1016"/>
    <d v="2016-04-07T01:34:16"/>
    <x v="2"/>
  </r>
  <r>
    <n v="1017"/>
    <x v="1017"/>
    <x v="1016"/>
    <n v="250000"/>
    <n v="57197"/>
    <x v="1"/>
    <x v="0"/>
    <s v="USD"/>
    <n v="1448125935"/>
    <n v="1444666335"/>
    <b v="0"/>
    <n v="355"/>
    <b v="0"/>
    <s v="photography/places"/>
    <n v="0.22878799999999999"/>
    <n v="161.12"/>
    <x v="2"/>
    <x v="8"/>
    <x v="1017"/>
    <d v="2015-11-21T17:12:15"/>
    <x v="0"/>
  </r>
  <r>
    <n v="1018"/>
    <x v="1018"/>
    <x v="1017"/>
    <n v="20000"/>
    <n v="621"/>
    <x v="1"/>
    <x v="0"/>
    <s v="USD"/>
    <n v="1468496933"/>
    <n v="1465904933"/>
    <b v="0"/>
    <n v="7"/>
    <b v="0"/>
    <s v="music/pop"/>
    <n v="3.1050000000000001E-2"/>
    <n v="88.71"/>
    <x v="2"/>
    <x v="8"/>
    <x v="1018"/>
    <d v="2016-07-14T11:48:53"/>
    <x v="2"/>
  </r>
  <r>
    <n v="1019"/>
    <x v="1019"/>
    <x v="1018"/>
    <n v="45000"/>
    <n v="21300"/>
    <x v="1"/>
    <x v="0"/>
    <s v="USD"/>
    <n v="1423092149"/>
    <n v="1420500149"/>
    <b v="0"/>
    <n v="400"/>
    <b v="0"/>
    <s v="music/pop"/>
    <n v="0.47333333333333333"/>
    <n v="53.25"/>
    <x v="2"/>
    <x v="8"/>
    <x v="1019"/>
    <d v="2015-02-04T23:22:29"/>
    <x v="0"/>
  </r>
  <r>
    <n v="1020"/>
    <x v="1020"/>
    <x v="1019"/>
    <n v="1550"/>
    <n v="3186"/>
    <x v="0"/>
    <x v="5"/>
    <s v="CAD"/>
    <n v="1433206020"/>
    <n v="1430617209"/>
    <b v="0"/>
    <n v="30"/>
    <b v="1"/>
    <s v="theater/spaces"/>
    <n v="2.0554838709677421"/>
    <n v="106.2"/>
    <x v="4"/>
    <x v="15"/>
    <x v="1020"/>
    <d v="2015-06-02T00:47:00"/>
    <x v="0"/>
  </r>
  <r>
    <n v="1021"/>
    <x v="1021"/>
    <x v="1020"/>
    <n v="3000"/>
    <n v="10554.11"/>
    <x v="0"/>
    <x v="0"/>
    <s v="USD"/>
    <n v="1445054400"/>
    <n v="1443074571"/>
    <b v="1"/>
    <n v="478"/>
    <b v="1"/>
    <s v="theater/spaces"/>
    <n v="3.5180366666666667"/>
    <n v="22.08"/>
    <x v="4"/>
    <x v="15"/>
    <x v="1021"/>
    <d v="2015-10-17T04:00:00"/>
    <x v="0"/>
  </r>
  <r>
    <n v="1022"/>
    <x v="1022"/>
    <x v="1021"/>
    <n v="2000"/>
    <n v="2298"/>
    <x v="0"/>
    <x v="0"/>
    <s v="USD"/>
    <n v="1431876677"/>
    <n v="1429284677"/>
    <b v="1"/>
    <n v="74"/>
    <b v="1"/>
    <s v="theater/spaces"/>
    <n v="1.149"/>
    <n v="31.05"/>
    <x v="4"/>
    <x v="15"/>
    <x v="1022"/>
    <d v="2015-05-17T15:31:17"/>
    <x v="0"/>
  </r>
  <r>
    <n v="1023"/>
    <x v="1023"/>
    <x v="1022"/>
    <n v="2000"/>
    <n v="4743"/>
    <x v="0"/>
    <x v="1"/>
    <s v="GBP"/>
    <n v="1434837861"/>
    <n v="1432245861"/>
    <b v="0"/>
    <n v="131"/>
    <b v="1"/>
    <s v="theater/spaces"/>
    <n v="2.3715000000000002"/>
    <n v="36.21"/>
    <x v="4"/>
    <x v="15"/>
    <x v="1023"/>
    <d v="2015-06-20T22:04:21"/>
    <x v="0"/>
  </r>
  <r>
    <n v="1024"/>
    <x v="1024"/>
    <x v="1023"/>
    <n v="20000"/>
    <n v="23727.55"/>
    <x v="0"/>
    <x v="11"/>
    <s v="SEK"/>
    <n v="1454248563"/>
    <n v="1451656563"/>
    <b v="1"/>
    <n v="61"/>
    <b v="1"/>
    <s v="theater/spaces"/>
    <n v="1.1863774999999999"/>
    <n v="388.98"/>
    <x v="4"/>
    <x v="15"/>
    <x v="1024"/>
    <d v="2016-01-31T13:56:03"/>
    <x v="2"/>
  </r>
  <r>
    <n v="1025"/>
    <x v="1025"/>
    <x v="1024"/>
    <n v="70000"/>
    <n v="76949.820000000007"/>
    <x v="0"/>
    <x v="0"/>
    <s v="USD"/>
    <n v="1426532437"/>
    <n v="1423944037"/>
    <b v="1"/>
    <n v="1071"/>
    <b v="1"/>
    <s v="theater/spaces"/>
    <n v="1.099283142857143"/>
    <n v="71.849999999999994"/>
    <x v="4"/>
    <x v="15"/>
    <x v="1025"/>
    <d v="2015-03-16T19:00:37"/>
    <x v="0"/>
  </r>
  <r>
    <n v="1026"/>
    <x v="1026"/>
    <x v="1025"/>
    <n v="7000"/>
    <n v="7000.58"/>
    <x v="0"/>
    <x v="1"/>
    <s v="GBP"/>
    <n v="1459414016"/>
    <n v="1456480016"/>
    <b v="1"/>
    <n v="122"/>
    <b v="1"/>
    <s v="theater/spaces"/>
    <n v="1.0000828571428571"/>
    <n v="57.38"/>
    <x v="4"/>
    <x v="15"/>
    <x v="1026"/>
    <d v="2016-03-31T08:46:56"/>
    <x v="2"/>
  </r>
  <r>
    <n v="1027"/>
    <x v="1027"/>
    <x v="1026"/>
    <n v="7501"/>
    <n v="7733"/>
    <x v="0"/>
    <x v="0"/>
    <s v="USD"/>
    <n v="1414025347"/>
    <n v="1411433347"/>
    <b v="1"/>
    <n v="111"/>
    <b v="1"/>
    <s v="theater/spaces"/>
    <n v="1.0309292094387414"/>
    <n v="69.67"/>
    <x v="4"/>
    <x v="15"/>
    <x v="1027"/>
    <d v="2014-10-23T00:49:07"/>
    <x v="3"/>
  </r>
  <r>
    <n v="1028"/>
    <x v="1028"/>
    <x v="1027"/>
    <n v="10000"/>
    <n v="11727"/>
    <x v="0"/>
    <x v="1"/>
    <s v="GBP"/>
    <n v="1488830400"/>
    <n v="1484924605"/>
    <b v="1"/>
    <n v="255"/>
    <b v="1"/>
    <s v="theater/spaces"/>
    <n v="1.1727000000000001"/>
    <n v="45.99"/>
    <x v="4"/>
    <x v="15"/>
    <x v="1028"/>
    <d v="2017-03-06T20:00:00"/>
    <x v="1"/>
  </r>
  <r>
    <n v="1029"/>
    <x v="1029"/>
    <x v="1028"/>
    <n v="10000"/>
    <n v="11176"/>
    <x v="0"/>
    <x v="11"/>
    <s v="SEK"/>
    <n v="1428184740"/>
    <n v="1423501507"/>
    <b v="0"/>
    <n v="141"/>
    <b v="1"/>
    <s v="theater/spaces"/>
    <n v="1.1175999999999999"/>
    <n v="79.260000000000005"/>
    <x v="4"/>
    <x v="15"/>
    <x v="1029"/>
    <d v="2015-04-04T21:59:00"/>
    <x v="0"/>
  </r>
  <r>
    <n v="1030"/>
    <x v="1030"/>
    <x v="1029"/>
    <n v="2000"/>
    <n v="6842"/>
    <x v="0"/>
    <x v="0"/>
    <s v="USD"/>
    <n v="1473680149"/>
    <n v="1472470549"/>
    <b v="0"/>
    <n v="159"/>
    <b v="1"/>
    <s v="theater/spaces"/>
    <n v="3.4209999999999998"/>
    <n v="43.03"/>
    <x v="4"/>
    <x v="15"/>
    <x v="1030"/>
    <d v="2016-09-12T11:35:49"/>
    <x v="2"/>
  </r>
  <r>
    <n v="1031"/>
    <x v="1031"/>
    <x v="1030"/>
    <n v="10000"/>
    <n v="10740"/>
    <x v="0"/>
    <x v="0"/>
    <s v="USD"/>
    <n v="1450290010"/>
    <n v="1447698010"/>
    <b v="0"/>
    <n v="99"/>
    <b v="1"/>
    <s v="theater/spaces"/>
    <n v="1.0740000000000001"/>
    <n v="108.48"/>
    <x v="4"/>
    <x v="15"/>
    <x v="1031"/>
    <d v="2015-12-16T18:20:10"/>
    <x v="0"/>
  </r>
  <r>
    <n v="1032"/>
    <x v="1032"/>
    <x v="1031"/>
    <n v="5400"/>
    <n v="5858.84"/>
    <x v="0"/>
    <x v="0"/>
    <s v="USD"/>
    <n v="1466697625"/>
    <n v="1464105625"/>
    <b v="0"/>
    <n v="96"/>
    <b v="1"/>
    <s v="theater/spaces"/>
    <n v="1.0849703703703704"/>
    <n v="61.03"/>
    <x v="4"/>
    <x v="15"/>
    <x v="1032"/>
    <d v="2016-06-23T16:00:25"/>
    <x v="2"/>
  </r>
  <r>
    <n v="1033"/>
    <x v="1033"/>
    <x v="1032"/>
    <n v="1328"/>
    <n v="1366"/>
    <x v="0"/>
    <x v="1"/>
    <s v="GBP"/>
    <n v="1481564080"/>
    <n v="1479144880"/>
    <b v="0"/>
    <n v="27"/>
    <b v="1"/>
    <s v="theater/spaces"/>
    <n v="1.0286144578313252"/>
    <n v="50.59"/>
    <x v="4"/>
    <x v="15"/>
    <x v="1033"/>
    <d v="2016-12-12T17:34:40"/>
    <x v="2"/>
  </r>
  <r>
    <n v="1034"/>
    <x v="1034"/>
    <x v="1033"/>
    <n v="5000"/>
    <n v="6500.09"/>
    <x v="0"/>
    <x v="0"/>
    <s v="USD"/>
    <n v="1470369540"/>
    <n v="1467604804"/>
    <b v="0"/>
    <n v="166"/>
    <b v="1"/>
    <s v="theater/spaces"/>
    <n v="1.3000180000000001"/>
    <n v="39.159999999999997"/>
    <x v="4"/>
    <x v="15"/>
    <x v="1034"/>
    <d v="2016-08-05T03:59:00"/>
    <x v="2"/>
  </r>
  <r>
    <n v="1035"/>
    <x v="1035"/>
    <x v="1034"/>
    <n v="4600"/>
    <n v="4952"/>
    <x v="0"/>
    <x v="0"/>
    <s v="USD"/>
    <n v="1423668220"/>
    <n v="1421076220"/>
    <b v="0"/>
    <n v="76"/>
    <b v="1"/>
    <s v="theater/spaces"/>
    <n v="1.0765217391304347"/>
    <n v="65.16"/>
    <x v="4"/>
    <x v="15"/>
    <x v="1035"/>
    <d v="2015-02-11T15:23:40"/>
    <x v="0"/>
  </r>
  <r>
    <n v="1036"/>
    <x v="1036"/>
    <x v="1035"/>
    <n v="4500"/>
    <n v="5056.22"/>
    <x v="0"/>
    <x v="0"/>
    <s v="USD"/>
    <n v="1357545600"/>
    <n v="1354790790"/>
    <b v="0"/>
    <n v="211"/>
    <b v="1"/>
    <s v="theater/spaces"/>
    <n v="1.1236044444444444"/>
    <n v="23.96"/>
    <x v="4"/>
    <x v="15"/>
    <x v="1036"/>
    <d v="2013-01-07T08:00:00"/>
    <x v="5"/>
  </r>
  <r>
    <n v="1037"/>
    <x v="1037"/>
    <x v="1036"/>
    <n v="1000"/>
    <n v="1021"/>
    <x v="0"/>
    <x v="0"/>
    <s v="USD"/>
    <n v="1431925200"/>
    <n v="1429991062"/>
    <b v="0"/>
    <n v="21"/>
    <b v="1"/>
    <s v="theater/spaces"/>
    <n v="1.0209999999999999"/>
    <n v="48.62"/>
    <x v="4"/>
    <x v="15"/>
    <x v="1037"/>
    <d v="2015-05-18T05:00:00"/>
    <x v="0"/>
  </r>
  <r>
    <n v="1038"/>
    <x v="1038"/>
    <x v="1037"/>
    <n v="1500"/>
    <n v="2180"/>
    <x v="0"/>
    <x v="0"/>
    <s v="USD"/>
    <n v="1458362023"/>
    <n v="1455773623"/>
    <b v="0"/>
    <n v="61"/>
    <b v="1"/>
    <s v="theater/spaces"/>
    <n v="1.4533333333333334"/>
    <n v="35.74"/>
    <x v="4"/>
    <x v="15"/>
    <x v="1038"/>
    <d v="2016-03-19T04:33:43"/>
    <x v="2"/>
  </r>
  <r>
    <n v="1039"/>
    <x v="1039"/>
    <x v="1038"/>
    <n v="500"/>
    <n v="641"/>
    <x v="0"/>
    <x v="0"/>
    <s v="USD"/>
    <n v="1481615940"/>
    <n v="1479436646"/>
    <b v="0"/>
    <n v="30"/>
    <b v="1"/>
    <s v="theater/spaces"/>
    <n v="1.282"/>
    <n v="21.37"/>
    <x v="4"/>
    <x v="15"/>
    <x v="1039"/>
    <d v="2016-12-13T07:59:00"/>
    <x v="2"/>
  </r>
  <r>
    <n v="1040"/>
    <x v="1040"/>
    <x v="1039"/>
    <n v="85000"/>
    <n v="250"/>
    <x v="1"/>
    <x v="0"/>
    <s v="USD"/>
    <n v="1472317209"/>
    <n v="1469725209"/>
    <b v="0"/>
    <n v="1"/>
    <b v="0"/>
    <s v="theater/plays"/>
    <n v="2.9411764705882353E-3"/>
    <n v="250"/>
    <x v="5"/>
    <x v="16"/>
    <x v="1040"/>
    <d v="2016-08-27T17:00:09"/>
    <x v="2"/>
  </r>
  <r>
    <n v="1041"/>
    <x v="1041"/>
    <x v="1040"/>
    <n v="50"/>
    <n v="0"/>
    <x v="1"/>
    <x v="0"/>
    <s v="USD"/>
    <n v="1406769992"/>
    <n v="1405041992"/>
    <b v="0"/>
    <n v="0"/>
    <b v="0"/>
    <s v="theater/plays"/>
    <n v="0"/>
    <n v="0"/>
    <x v="5"/>
    <x v="16"/>
    <x v="1041"/>
    <d v="2014-07-31T01:26:32"/>
    <x v="3"/>
  </r>
  <r>
    <n v="1042"/>
    <x v="1042"/>
    <x v="1041"/>
    <n v="650"/>
    <n v="10"/>
    <x v="1"/>
    <x v="0"/>
    <s v="USD"/>
    <n v="1410516000"/>
    <n v="1406824948"/>
    <b v="0"/>
    <n v="1"/>
    <b v="0"/>
    <s v="theater/plays"/>
    <n v="1.5384615384615385E-2"/>
    <n v="10"/>
    <x v="5"/>
    <x v="16"/>
    <x v="1042"/>
    <d v="2014-09-12T10:00:00"/>
    <x v="3"/>
  </r>
  <r>
    <n v="1043"/>
    <x v="1043"/>
    <x v="1042"/>
    <n v="100000"/>
    <n v="8537"/>
    <x v="1"/>
    <x v="0"/>
    <s v="USD"/>
    <n v="1432101855"/>
    <n v="1429509855"/>
    <b v="0"/>
    <n v="292"/>
    <b v="0"/>
    <s v="theater/plays"/>
    <n v="8.5370000000000001E-2"/>
    <n v="29.24"/>
    <x v="5"/>
    <x v="16"/>
    <x v="1043"/>
    <d v="2015-05-20T06:04:15"/>
    <x v="0"/>
  </r>
  <r>
    <n v="1044"/>
    <x v="1044"/>
    <x v="1043"/>
    <n v="7000"/>
    <n v="6"/>
    <x v="1"/>
    <x v="0"/>
    <s v="USD"/>
    <n v="1425587220"/>
    <n v="1420668801"/>
    <b v="0"/>
    <n v="2"/>
    <b v="0"/>
    <s v="theater/plays"/>
    <n v="8.571428571428571E-4"/>
    <n v="3"/>
    <x v="5"/>
    <x v="16"/>
    <x v="1044"/>
    <d v="2015-03-05T20:27:00"/>
    <x v="0"/>
  </r>
  <r>
    <n v="1045"/>
    <x v="1045"/>
    <x v="1044"/>
    <n v="10000"/>
    <n v="266"/>
    <x v="1"/>
    <x v="0"/>
    <s v="USD"/>
    <n v="1408827550"/>
    <n v="1406235550"/>
    <b v="0"/>
    <n v="8"/>
    <b v="0"/>
    <s v="theater/plays"/>
    <n v="2.6599999999999999E-2"/>
    <n v="33.25"/>
    <x v="5"/>
    <x v="16"/>
    <x v="1045"/>
    <d v="2014-08-23T20:59:10"/>
    <x v="3"/>
  </r>
  <r>
    <n v="1046"/>
    <x v="1046"/>
    <x v="1045"/>
    <n v="3000"/>
    <n v="0"/>
    <x v="1"/>
    <x v="12"/>
    <s v="EUR"/>
    <n v="1451161560"/>
    <n v="1447273560"/>
    <b v="0"/>
    <n v="0"/>
    <b v="0"/>
    <s v="theater/plays"/>
    <n v="0"/>
    <n v="0"/>
    <x v="5"/>
    <x v="16"/>
    <x v="1046"/>
    <d v="2015-12-26T20:26:00"/>
    <x v="0"/>
  </r>
  <r>
    <n v="1047"/>
    <x v="1047"/>
    <x v="1046"/>
    <n v="2000"/>
    <n v="1"/>
    <x v="1"/>
    <x v="0"/>
    <s v="USD"/>
    <n v="1415219915"/>
    <n v="1412624315"/>
    <b v="0"/>
    <n v="1"/>
    <b v="0"/>
    <s v="theater/plays"/>
    <n v="5.0000000000000001E-4"/>
    <n v="1"/>
    <x v="5"/>
    <x v="16"/>
    <x v="1047"/>
    <d v="2014-11-05T20:38:35"/>
    <x v="3"/>
  </r>
  <r>
    <n v="1048"/>
    <x v="1048"/>
    <x v="1047"/>
    <n v="15000"/>
    <n v="212"/>
    <x v="1"/>
    <x v="0"/>
    <s v="USD"/>
    <n v="1474766189"/>
    <n v="1471310189"/>
    <b v="0"/>
    <n v="4"/>
    <b v="0"/>
    <s v="theater/plays"/>
    <n v="1.4133333333333333E-2"/>
    <n v="53"/>
    <x v="5"/>
    <x v="16"/>
    <x v="1048"/>
    <d v="2016-09-25T01:16:29"/>
    <x v="2"/>
  </r>
  <r>
    <n v="1049"/>
    <x v="1049"/>
    <x v="1048"/>
    <n v="12000"/>
    <n v="0"/>
    <x v="1"/>
    <x v="0"/>
    <s v="USD"/>
    <n v="1455272445"/>
    <n v="1452680445"/>
    <b v="0"/>
    <n v="0"/>
    <b v="0"/>
    <s v="theater/plays"/>
    <n v="0"/>
    <n v="0"/>
    <x v="5"/>
    <x v="16"/>
    <x v="1049"/>
    <d v="2016-02-12T10:20:45"/>
    <x v="2"/>
  </r>
  <r>
    <n v="1050"/>
    <x v="1050"/>
    <x v="1049"/>
    <n v="2500"/>
    <n v="0"/>
    <x v="1"/>
    <x v="0"/>
    <s v="USD"/>
    <n v="1442257677"/>
    <n v="1439665677"/>
    <b v="0"/>
    <n v="0"/>
    <b v="0"/>
    <s v="theater/plays"/>
    <n v="0"/>
    <n v="0"/>
    <x v="5"/>
    <x v="16"/>
    <x v="1050"/>
    <d v="2015-09-14T19:07:57"/>
    <x v="0"/>
  </r>
  <r>
    <n v="1051"/>
    <x v="1051"/>
    <x v="1050"/>
    <n v="500"/>
    <n v="0"/>
    <x v="1"/>
    <x v="0"/>
    <s v="USD"/>
    <n v="1409098825"/>
    <n v="1406679625"/>
    <b v="0"/>
    <n v="0"/>
    <b v="0"/>
    <s v="theater/plays"/>
    <n v="0"/>
    <n v="0"/>
    <x v="5"/>
    <x v="16"/>
    <x v="1051"/>
    <d v="2014-08-27T00:20:25"/>
    <x v="3"/>
  </r>
  <r>
    <n v="1052"/>
    <x v="1052"/>
    <x v="1051"/>
    <n v="4336"/>
    <n v="0"/>
    <x v="1"/>
    <x v="0"/>
    <s v="USD"/>
    <n v="1465243740"/>
    <n v="1461438495"/>
    <b v="0"/>
    <n v="0"/>
    <b v="0"/>
    <s v="theater/plays"/>
    <n v="0"/>
    <n v="0"/>
    <x v="5"/>
    <x v="16"/>
    <x v="1052"/>
    <d v="2016-06-06T20:09:00"/>
    <x v="2"/>
  </r>
  <r>
    <n v="1053"/>
    <x v="1053"/>
    <x v="1052"/>
    <n v="1500"/>
    <n v="15"/>
    <x v="1"/>
    <x v="0"/>
    <s v="USD"/>
    <n v="1488773332"/>
    <n v="1486613332"/>
    <b v="0"/>
    <n v="1"/>
    <b v="0"/>
    <s v="theater/plays"/>
    <n v="0.01"/>
    <n v="15"/>
    <x v="5"/>
    <x v="16"/>
    <x v="1053"/>
    <d v="2017-03-06T04:08:52"/>
    <x v="1"/>
  </r>
  <r>
    <n v="1054"/>
    <x v="1054"/>
    <x v="1053"/>
    <n v="2500"/>
    <n v="0"/>
    <x v="1"/>
    <x v="0"/>
    <s v="USD"/>
    <n v="1407708000"/>
    <n v="1405110399"/>
    <b v="0"/>
    <n v="0"/>
    <b v="0"/>
    <s v="theater/plays"/>
    <n v="0"/>
    <n v="0"/>
    <x v="5"/>
    <x v="16"/>
    <x v="1054"/>
    <d v="2014-08-10T22:00:00"/>
    <x v="3"/>
  </r>
  <r>
    <n v="1055"/>
    <x v="1055"/>
    <x v="1054"/>
    <n v="3500"/>
    <n v="0"/>
    <x v="1"/>
    <x v="0"/>
    <s v="USD"/>
    <n v="1457394545"/>
    <n v="1454802545"/>
    <b v="0"/>
    <n v="0"/>
    <b v="0"/>
    <s v="theater/plays"/>
    <n v="0"/>
    <n v="0"/>
    <x v="5"/>
    <x v="16"/>
    <x v="1055"/>
    <d v="2016-03-07T23:49:05"/>
    <x v="2"/>
  </r>
  <r>
    <n v="1056"/>
    <x v="1056"/>
    <x v="1055"/>
    <n v="10000"/>
    <n v="0"/>
    <x v="1"/>
    <x v="0"/>
    <s v="USD"/>
    <n v="1429892177"/>
    <n v="1424711777"/>
    <b v="0"/>
    <n v="0"/>
    <b v="0"/>
    <s v="theater/plays"/>
    <n v="0"/>
    <n v="0"/>
    <x v="5"/>
    <x v="16"/>
    <x v="1056"/>
    <d v="2015-04-24T16:16:17"/>
    <x v="0"/>
  </r>
  <r>
    <n v="1057"/>
    <x v="1057"/>
    <x v="1056"/>
    <n v="10000"/>
    <n v="0"/>
    <x v="1"/>
    <x v="0"/>
    <s v="USD"/>
    <n v="1480888483"/>
    <n v="1478292883"/>
    <b v="0"/>
    <n v="0"/>
    <b v="0"/>
    <s v="theater/plays"/>
    <n v="0"/>
    <n v="0"/>
    <x v="5"/>
    <x v="16"/>
    <x v="1057"/>
    <d v="2016-12-04T21:54:43"/>
    <x v="2"/>
  </r>
  <r>
    <n v="1058"/>
    <x v="1058"/>
    <x v="1057"/>
    <n v="40000"/>
    <n v="0"/>
    <x v="1"/>
    <x v="0"/>
    <s v="USD"/>
    <n v="1427328000"/>
    <n v="1423777043"/>
    <b v="0"/>
    <n v="0"/>
    <b v="0"/>
    <s v="theater/plays"/>
    <n v="0"/>
    <n v="0"/>
    <x v="5"/>
    <x v="16"/>
    <x v="1058"/>
    <d v="2015-03-26T00:00:00"/>
    <x v="0"/>
  </r>
  <r>
    <n v="1059"/>
    <x v="1059"/>
    <x v="1058"/>
    <n v="1100"/>
    <n v="0"/>
    <x v="1"/>
    <x v="0"/>
    <s v="USD"/>
    <n v="1426269456"/>
    <n v="1423681056"/>
    <b v="0"/>
    <n v="0"/>
    <b v="0"/>
    <s v="theater/plays"/>
    <n v="0"/>
    <n v="0"/>
    <x v="5"/>
    <x v="16"/>
    <x v="1059"/>
    <d v="2015-03-13T17:57:36"/>
    <x v="0"/>
  </r>
  <r>
    <n v="1060"/>
    <x v="1060"/>
    <x v="1059"/>
    <n v="5000"/>
    <n v="50"/>
    <x v="1"/>
    <x v="0"/>
    <s v="USD"/>
    <n v="1429134893"/>
    <n v="1426542893"/>
    <b v="0"/>
    <n v="1"/>
    <b v="0"/>
    <s v="theater/plays"/>
    <n v="0.01"/>
    <n v="50"/>
    <x v="5"/>
    <x v="16"/>
    <x v="1060"/>
    <d v="2015-04-15T21:54:53"/>
    <x v="0"/>
  </r>
  <r>
    <n v="1061"/>
    <x v="1061"/>
    <x v="1060"/>
    <n v="4000"/>
    <n v="0"/>
    <x v="1"/>
    <x v="0"/>
    <s v="USD"/>
    <n v="1462150800"/>
    <n v="1456987108"/>
    <b v="0"/>
    <n v="0"/>
    <b v="0"/>
    <s v="theater/plays"/>
    <n v="0"/>
    <n v="0"/>
    <x v="5"/>
    <x v="16"/>
    <x v="1061"/>
    <d v="2016-05-02T01:00:00"/>
    <x v="2"/>
  </r>
  <r>
    <n v="1062"/>
    <x v="1062"/>
    <x v="1061"/>
    <n v="199"/>
    <n v="190"/>
    <x v="1"/>
    <x v="0"/>
    <s v="USD"/>
    <n v="1468351341"/>
    <n v="1467746541"/>
    <b v="0"/>
    <n v="4"/>
    <b v="0"/>
    <s v="theater/plays"/>
    <n v="0.95477386934673369"/>
    <n v="47.5"/>
    <x v="5"/>
    <x v="16"/>
    <x v="1062"/>
    <d v="2016-07-12T19:22:21"/>
    <x v="2"/>
  </r>
  <r>
    <n v="1063"/>
    <x v="1063"/>
    <x v="1062"/>
    <n v="1000"/>
    <n v="0"/>
    <x v="1"/>
    <x v="0"/>
    <s v="USD"/>
    <n v="1472604262"/>
    <n v="1470012262"/>
    <b v="0"/>
    <n v="0"/>
    <b v="0"/>
    <s v="theater/plays"/>
    <n v="0"/>
    <n v="0"/>
    <x v="5"/>
    <x v="16"/>
    <x v="1063"/>
    <d v="2016-08-31T00:44:22"/>
    <x v="2"/>
  </r>
  <r>
    <n v="1064"/>
    <x v="1064"/>
    <x v="1063"/>
    <n v="90000"/>
    <n v="8077"/>
    <x v="2"/>
    <x v="0"/>
    <s v="USD"/>
    <n v="1373174903"/>
    <n v="1369286903"/>
    <b v="0"/>
    <n v="123"/>
    <b v="0"/>
    <s v="theater/plays"/>
    <n v="8.9744444444444446E-2"/>
    <n v="65.67"/>
    <x v="6"/>
    <x v="17"/>
    <x v="1064"/>
    <d v="2013-07-07T05:28:23"/>
    <x v="4"/>
  </r>
  <r>
    <n v="1065"/>
    <x v="1065"/>
    <x v="1064"/>
    <n v="3000"/>
    <n v="81"/>
    <x v="2"/>
    <x v="2"/>
    <s v="AUD"/>
    <n v="1392800922"/>
    <n v="1390381722"/>
    <b v="0"/>
    <n v="5"/>
    <b v="0"/>
    <s v="theater/plays"/>
    <n v="2.7E-2"/>
    <n v="16.2"/>
    <x v="6"/>
    <x v="17"/>
    <x v="1065"/>
    <d v="2014-02-19T09:08:42"/>
    <x v="3"/>
  </r>
  <r>
    <n v="1066"/>
    <x v="1066"/>
    <x v="1065"/>
    <n v="150000"/>
    <n v="5051"/>
    <x v="2"/>
    <x v="0"/>
    <s v="USD"/>
    <n v="1375657582"/>
    <n v="1371769582"/>
    <b v="0"/>
    <n v="148"/>
    <b v="0"/>
    <s v="theater/musical"/>
    <n v="3.3673333333333333E-2"/>
    <n v="34.130000000000003"/>
    <x v="6"/>
    <x v="17"/>
    <x v="1066"/>
    <d v="2013-08-04T23:06:22"/>
    <x v="4"/>
  </r>
  <r>
    <n v="1067"/>
    <x v="1067"/>
    <x v="1066"/>
    <n v="500"/>
    <n v="130"/>
    <x v="2"/>
    <x v="0"/>
    <s v="USD"/>
    <n v="1387657931"/>
    <n v="1385065931"/>
    <b v="0"/>
    <n v="10"/>
    <b v="0"/>
    <s v="theater/plays"/>
    <n v="0.26"/>
    <n v="13"/>
    <x v="6"/>
    <x v="17"/>
    <x v="1067"/>
    <d v="2013-12-21T20:32:11"/>
    <x v="4"/>
  </r>
  <r>
    <n v="1068"/>
    <x v="1068"/>
    <x v="1067"/>
    <n v="30000"/>
    <n v="45"/>
    <x v="2"/>
    <x v="0"/>
    <s v="USD"/>
    <n v="1460274864"/>
    <n v="1457686464"/>
    <b v="0"/>
    <n v="4"/>
    <b v="0"/>
    <s v="theater/plays"/>
    <n v="1.5E-3"/>
    <n v="11.25"/>
    <x v="6"/>
    <x v="17"/>
    <x v="1068"/>
    <d v="2016-04-10T07:54:24"/>
    <x v="2"/>
  </r>
  <r>
    <n v="1069"/>
    <x v="1069"/>
    <x v="1068"/>
    <n v="2200"/>
    <n v="850"/>
    <x v="2"/>
    <x v="0"/>
    <s v="USD"/>
    <n v="1385447459"/>
    <n v="1382679059"/>
    <b v="0"/>
    <n v="21"/>
    <b v="0"/>
    <s v="theater/musical"/>
    <n v="0.38636363636363635"/>
    <n v="40.479999999999997"/>
    <x v="6"/>
    <x v="17"/>
    <x v="1069"/>
    <d v="2013-11-26T06:30:59"/>
    <x v="4"/>
  </r>
  <r>
    <n v="1070"/>
    <x v="1070"/>
    <x v="1069"/>
    <n v="10000"/>
    <n v="70"/>
    <x v="2"/>
    <x v="0"/>
    <s v="USD"/>
    <n v="1349050622"/>
    <n v="1347322622"/>
    <b v="0"/>
    <n v="2"/>
    <b v="0"/>
    <s v="theater/musical"/>
    <n v="7.0000000000000001E-3"/>
    <n v="35"/>
    <x v="6"/>
    <x v="17"/>
    <x v="1070"/>
    <d v="2012-10-01T00:17:02"/>
    <x v="5"/>
  </r>
  <r>
    <n v="1071"/>
    <x v="1071"/>
    <x v="1070"/>
    <n v="100"/>
    <n v="0"/>
    <x v="2"/>
    <x v="10"/>
    <s v="NOK"/>
    <n v="1447787093"/>
    <n v="1445191493"/>
    <b v="0"/>
    <n v="0"/>
    <b v="0"/>
    <s v="theater/plays"/>
    <n v="0"/>
    <n v="0"/>
    <x v="6"/>
    <x v="17"/>
    <x v="1071"/>
    <d v="2015-11-17T19:04:53"/>
    <x v="0"/>
  </r>
  <r>
    <n v="1072"/>
    <x v="1072"/>
    <x v="1071"/>
    <n v="75000"/>
    <n v="51"/>
    <x v="2"/>
    <x v="0"/>
    <s v="USD"/>
    <n v="1391630297"/>
    <n v="1389038297"/>
    <b v="0"/>
    <n v="4"/>
    <b v="0"/>
    <s v="theater/plays"/>
    <n v="6.8000000000000005E-4"/>
    <n v="12.75"/>
    <x v="6"/>
    <x v="17"/>
    <x v="1072"/>
    <d v="2014-02-05T19:58:17"/>
    <x v="3"/>
  </r>
  <r>
    <n v="1073"/>
    <x v="1073"/>
    <x v="1072"/>
    <n v="750"/>
    <n v="10"/>
    <x v="2"/>
    <x v="0"/>
    <s v="USD"/>
    <n v="1318806541"/>
    <n v="1316214541"/>
    <b v="0"/>
    <n v="1"/>
    <b v="0"/>
    <s v="theater/plays"/>
    <n v="1.3333333333333334E-2"/>
    <n v="10"/>
    <x v="6"/>
    <x v="17"/>
    <x v="1073"/>
    <d v="2011-10-16T23:09:01"/>
    <x v="6"/>
  </r>
  <r>
    <n v="1074"/>
    <x v="1074"/>
    <x v="1073"/>
    <n v="54000"/>
    <n v="3407"/>
    <x v="2"/>
    <x v="0"/>
    <s v="USD"/>
    <n v="1388808545"/>
    <n v="1386216545"/>
    <b v="0"/>
    <n v="30"/>
    <b v="0"/>
    <s v="theater/plays"/>
    <n v="6.3092592592592589E-2"/>
    <n v="113.57"/>
    <x v="6"/>
    <x v="17"/>
    <x v="1074"/>
    <d v="2014-01-04T04:09:05"/>
    <x v="4"/>
  </r>
  <r>
    <n v="1075"/>
    <x v="1075"/>
    <x v="1074"/>
    <n v="1000"/>
    <n v="45"/>
    <x v="2"/>
    <x v="0"/>
    <s v="USD"/>
    <n v="1336340516"/>
    <n v="1333748516"/>
    <b v="0"/>
    <n v="3"/>
    <b v="0"/>
    <s v="theater/plays"/>
    <n v="4.4999999999999998E-2"/>
    <n v="15"/>
    <x v="6"/>
    <x v="17"/>
    <x v="1075"/>
    <d v="2012-05-06T21:41:56"/>
    <x v="5"/>
  </r>
  <r>
    <n v="1076"/>
    <x v="1076"/>
    <x v="1075"/>
    <n v="75000"/>
    <n v="47074"/>
    <x v="2"/>
    <x v="0"/>
    <s v="USD"/>
    <n v="1410426250"/>
    <n v="1405674250"/>
    <b v="0"/>
    <n v="975"/>
    <b v="0"/>
    <s v="theater/musical"/>
    <n v="0.62765333333333329"/>
    <n v="48.28"/>
    <x v="6"/>
    <x v="17"/>
    <x v="1076"/>
    <d v="2014-09-11T09:04:10"/>
    <x v="3"/>
  </r>
  <r>
    <n v="1077"/>
    <x v="1077"/>
    <x v="1076"/>
    <n v="25000"/>
    <n v="7344"/>
    <x v="2"/>
    <x v="0"/>
    <s v="USD"/>
    <n v="1452744011"/>
    <n v="1450152011"/>
    <b v="0"/>
    <n v="167"/>
    <b v="0"/>
    <s v="theater/musical"/>
    <n v="0.29376000000000002"/>
    <n v="43.98"/>
    <x v="6"/>
    <x v="17"/>
    <x v="1077"/>
    <d v="2016-01-14T04:00:11"/>
    <x v="0"/>
  </r>
  <r>
    <n v="1078"/>
    <x v="1078"/>
    <x v="1077"/>
    <n v="600"/>
    <n v="45"/>
    <x v="2"/>
    <x v="0"/>
    <s v="USD"/>
    <n v="1311309721"/>
    <n v="1307421721"/>
    <b v="0"/>
    <n v="5"/>
    <b v="0"/>
    <s v="theater/plays"/>
    <n v="7.4999999999999997E-2"/>
    <n v="9"/>
    <x v="6"/>
    <x v="17"/>
    <x v="1078"/>
    <d v="2011-07-22T04:42:01"/>
    <x v="6"/>
  </r>
  <r>
    <n v="1079"/>
    <x v="1079"/>
    <x v="1078"/>
    <n v="26000"/>
    <n v="678"/>
    <x v="2"/>
    <x v="12"/>
    <s v="EUR"/>
    <n v="1463232936"/>
    <n v="1461072936"/>
    <b v="0"/>
    <n v="18"/>
    <b v="0"/>
    <s v="theater/musical"/>
    <n v="2.6076923076923077E-2"/>
    <n v="37.67"/>
    <x v="6"/>
    <x v="17"/>
    <x v="1079"/>
    <d v="2016-05-14T13:35:36"/>
    <x v="2"/>
  </r>
  <r>
    <n v="1080"/>
    <x v="1080"/>
    <x v="1079"/>
    <n v="20000"/>
    <n v="1821"/>
    <x v="2"/>
    <x v="0"/>
    <s v="USD"/>
    <n v="1399778333"/>
    <n v="1397186333"/>
    <b v="0"/>
    <n v="98"/>
    <b v="0"/>
    <s v="theater/plays"/>
    <n v="9.1050000000000006E-2"/>
    <n v="18.579999999999998"/>
    <x v="6"/>
    <x v="17"/>
    <x v="1080"/>
    <d v="2014-05-11T03:18:53"/>
    <x v="3"/>
  </r>
  <r>
    <n v="1081"/>
    <x v="1081"/>
    <x v="1080"/>
    <n v="68000"/>
    <n v="12"/>
    <x v="2"/>
    <x v="0"/>
    <s v="USD"/>
    <n v="1422483292"/>
    <n v="1419891292"/>
    <b v="0"/>
    <n v="4"/>
    <b v="0"/>
    <s v="theater/plays"/>
    <n v="1.7647058823529413E-4"/>
    <n v="3"/>
    <x v="6"/>
    <x v="17"/>
    <x v="1081"/>
    <d v="2015-01-28T22:14:52"/>
    <x v="3"/>
  </r>
  <r>
    <n v="1082"/>
    <x v="1082"/>
    <x v="1081"/>
    <n v="10000"/>
    <n v="56"/>
    <x v="2"/>
    <x v="0"/>
    <s v="USD"/>
    <n v="1344635088"/>
    <n v="1342043088"/>
    <b v="0"/>
    <n v="3"/>
    <b v="0"/>
    <s v="theater/plays"/>
    <n v="5.5999999999999999E-3"/>
    <n v="18.670000000000002"/>
    <x v="6"/>
    <x v="17"/>
    <x v="1082"/>
    <d v="2012-08-10T21:44:48"/>
    <x v="5"/>
  </r>
  <r>
    <n v="1083"/>
    <x v="1083"/>
    <x v="1082"/>
    <n v="50000"/>
    <n v="410"/>
    <x v="2"/>
    <x v="5"/>
    <s v="CAD"/>
    <n v="1406994583"/>
    <n v="1401810583"/>
    <b v="0"/>
    <n v="1"/>
    <b v="0"/>
    <s v="theater/plays"/>
    <n v="8.2000000000000007E-3"/>
    <n v="410"/>
    <x v="6"/>
    <x v="17"/>
    <x v="1083"/>
    <d v="2014-08-02T15:49:43"/>
    <x v="3"/>
  </r>
  <r>
    <n v="1084"/>
    <x v="1084"/>
    <x v="1083"/>
    <n v="550"/>
    <n v="0"/>
    <x v="2"/>
    <x v="0"/>
    <s v="USD"/>
    <n v="1407534804"/>
    <n v="1404942804"/>
    <b v="0"/>
    <n v="0"/>
    <b v="0"/>
    <s v="theater/plays"/>
    <n v="0"/>
    <n v="0"/>
    <x v="6"/>
    <x v="17"/>
    <x v="1084"/>
    <d v="2014-08-08T21:53:24"/>
    <x v="3"/>
  </r>
  <r>
    <n v="1085"/>
    <x v="1085"/>
    <x v="1084"/>
    <n v="30000"/>
    <n v="1026"/>
    <x v="2"/>
    <x v="5"/>
    <s v="CAD"/>
    <n v="1457967975"/>
    <n v="1455379575"/>
    <b v="0"/>
    <n v="9"/>
    <b v="0"/>
    <s v="theater/plays"/>
    <n v="3.4200000000000001E-2"/>
    <n v="114"/>
    <x v="6"/>
    <x v="17"/>
    <x v="1085"/>
    <d v="2016-03-14T15:06:15"/>
    <x v="2"/>
  </r>
  <r>
    <n v="1086"/>
    <x v="1086"/>
    <x v="1085"/>
    <n v="18000"/>
    <n v="15"/>
    <x v="2"/>
    <x v="0"/>
    <s v="USD"/>
    <n v="1408913291"/>
    <n v="1406321291"/>
    <b v="0"/>
    <n v="2"/>
    <b v="0"/>
    <s v="theater/plays"/>
    <n v="8.3333333333333339E-4"/>
    <n v="7.5"/>
    <x v="6"/>
    <x v="17"/>
    <x v="1086"/>
    <d v="2014-08-24T20:48:11"/>
    <x v="3"/>
  </r>
  <r>
    <n v="1087"/>
    <x v="1087"/>
    <x v="1086"/>
    <n v="1100"/>
    <n v="0"/>
    <x v="2"/>
    <x v="0"/>
    <s v="USD"/>
    <n v="1402852087"/>
    <n v="1400260087"/>
    <b v="0"/>
    <n v="0"/>
    <b v="0"/>
    <s v="theater/plays"/>
    <n v="0"/>
    <n v="0"/>
    <x v="6"/>
    <x v="17"/>
    <x v="1087"/>
    <d v="2014-06-15T17:08:07"/>
    <x v="3"/>
  </r>
  <r>
    <n v="1088"/>
    <x v="1088"/>
    <x v="1087"/>
    <n v="45000"/>
    <n v="6382.34"/>
    <x v="2"/>
    <x v="0"/>
    <s v="USD"/>
    <n v="1398366667"/>
    <n v="1395774667"/>
    <b v="0"/>
    <n v="147"/>
    <b v="0"/>
    <s v="theater/musical"/>
    <n v="0.14182977777777778"/>
    <n v="43.42"/>
    <x v="6"/>
    <x v="17"/>
    <x v="1088"/>
    <d v="2014-04-24T19:11:07"/>
    <x v="3"/>
  </r>
  <r>
    <n v="1089"/>
    <x v="1089"/>
    <x v="1088"/>
    <n v="15000"/>
    <n v="1174"/>
    <x v="2"/>
    <x v="6"/>
    <s v="EUR"/>
    <n v="1435293175"/>
    <n v="1432701175"/>
    <b v="0"/>
    <n v="49"/>
    <b v="0"/>
    <s v="theater/plays"/>
    <n v="7.8266666666666665E-2"/>
    <n v="23.96"/>
    <x v="6"/>
    <x v="17"/>
    <x v="1089"/>
    <d v="2015-06-26T04:32:55"/>
    <x v="0"/>
  </r>
  <r>
    <n v="1090"/>
    <x v="1090"/>
    <x v="1089"/>
    <n v="12999"/>
    <n v="5"/>
    <x v="2"/>
    <x v="2"/>
    <s v="AUD"/>
    <n v="1432873653"/>
    <n v="1430281653"/>
    <b v="0"/>
    <n v="1"/>
    <b v="0"/>
    <s v="theater/plays"/>
    <n v="3.8464497269020693E-4"/>
    <n v="5"/>
    <x v="6"/>
    <x v="17"/>
    <x v="1090"/>
    <d v="2015-05-29T04:27:33"/>
    <x v="0"/>
  </r>
  <r>
    <n v="1091"/>
    <x v="1091"/>
    <x v="1090"/>
    <n v="200"/>
    <n v="25"/>
    <x v="2"/>
    <x v="1"/>
    <s v="GBP"/>
    <n v="1460313672"/>
    <n v="1457725272"/>
    <b v="0"/>
    <n v="2"/>
    <b v="0"/>
    <s v="theater/plays"/>
    <n v="0.125"/>
    <n v="12.5"/>
    <x v="6"/>
    <x v="17"/>
    <x v="1091"/>
    <d v="2016-04-10T18:41:12"/>
    <x v="2"/>
  </r>
  <r>
    <n v="1092"/>
    <x v="1092"/>
    <x v="1091"/>
    <n v="2000"/>
    <n v="21"/>
    <x v="2"/>
    <x v="0"/>
    <s v="USD"/>
    <n v="1357432638"/>
    <n v="1354840638"/>
    <b v="0"/>
    <n v="7"/>
    <b v="0"/>
    <s v="theater/plays"/>
    <n v="1.0500000000000001E-2"/>
    <n v="3"/>
    <x v="6"/>
    <x v="17"/>
    <x v="1092"/>
    <d v="2013-01-06T00:37:18"/>
    <x v="5"/>
  </r>
  <r>
    <n v="1093"/>
    <x v="1093"/>
    <x v="1092"/>
    <n v="300"/>
    <n v="42.25"/>
    <x v="2"/>
    <x v="5"/>
    <s v="CAD"/>
    <n v="1455232937"/>
    <n v="1453936937"/>
    <b v="0"/>
    <n v="4"/>
    <b v="0"/>
    <s v="theater/plays"/>
    <n v="0.14083333333333334"/>
    <n v="10.56"/>
    <x v="6"/>
    <x v="17"/>
    <x v="1093"/>
    <d v="2016-02-11T23:22:17"/>
    <x v="2"/>
  </r>
  <r>
    <n v="1094"/>
    <x v="1094"/>
    <x v="1093"/>
    <n v="18000"/>
    <n v="3294.01"/>
    <x v="2"/>
    <x v="0"/>
    <s v="USD"/>
    <n v="1318180033"/>
    <n v="1315588033"/>
    <b v="0"/>
    <n v="27"/>
    <b v="0"/>
    <s v="theater/plays"/>
    <n v="0.18300055555555556"/>
    <n v="122"/>
    <x v="6"/>
    <x v="17"/>
    <x v="1094"/>
    <d v="2011-10-09T17:07:13"/>
    <x v="6"/>
  </r>
  <r>
    <n v="1095"/>
    <x v="1095"/>
    <x v="1094"/>
    <n v="500000"/>
    <n v="25174"/>
    <x v="2"/>
    <x v="0"/>
    <s v="USD"/>
    <n v="1377867220"/>
    <n v="1375275220"/>
    <b v="0"/>
    <n v="94"/>
    <b v="0"/>
    <s v="theater/plays"/>
    <n v="5.0347999999999997E-2"/>
    <n v="267.81"/>
    <x v="6"/>
    <x v="17"/>
    <x v="1095"/>
    <d v="2013-08-30T12:53:40"/>
    <x v="4"/>
  </r>
  <r>
    <n v="1096"/>
    <x v="1096"/>
    <x v="1095"/>
    <n v="12000"/>
    <n v="2152"/>
    <x v="2"/>
    <x v="0"/>
    <s v="USD"/>
    <n v="1412393400"/>
    <n v="1409747154"/>
    <b v="0"/>
    <n v="29"/>
    <b v="0"/>
    <s v="theater/plays"/>
    <n v="0.17933333333333334"/>
    <n v="74.209999999999994"/>
    <x v="6"/>
    <x v="17"/>
    <x v="1096"/>
    <d v="2014-10-04T03:30:00"/>
    <x v="3"/>
  </r>
  <r>
    <n v="1097"/>
    <x v="1097"/>
    <x v="1096"/>
    <n v="100000"/>
    <n v="47"/>
    <x v="2"/>
    <x v="0"/>
    <s v="USD"/>
    <n v="1393786877"/>
    <n v="1390330877"/>
    <b v="0"/>
    <n v="7"/>
    <b v="0"/>
    <s v="theater/plays"/>
    <n v="4.6999999999999999E-4"/>
    <n v="6.71"/>
    <x v="6"/>
    <x v="17"/>
    <x v="1097"/>
    <d v="2014-03-02T19:01:17"/>
    <x v="3"/>
  </r>
  <r>
    <n v="1098"/>
    <x v="1098"/>
    <x v="1097"/>
    <n v="25000"/>
    <n v="1803"/>
    <x v="2"/>
    <x v="0"/>
    <s v="USD"/>
    <n v="1397413095"/>
    <n v="1394821095"/>
    <b v="0"/>
    <n v="22"/>
    <b v="0"/>
    <s v="theater/plays"/>
    <n v="7.2120000000000004E-2"/>
    <n v="81.95"/>
    <x v="6"/>
    <x v="17"/>
    <x v="1098"/>
    <d v="2014-04-13T18:18:15"/>
    <x v="3"/>
  </r>
  <r>
    <n v="1099"/>
    <x v="1099"/>
    <x v="1098"/>
    <n v="5000"/>
    <n v="25"/>
    <x v="2"/>
    <x v="1"/>
    <s v="GBP"/>
    <n v="1431547468"/>
    <n v="1428955468"/>
    <b v="0"/>
    <n v="1"/>
    <b v="0"/>
    <s v="theater/plays"/>
    <n v="5.0000000000000001E-3"/>
    <n v="25"/>
    <x v="6"/>
    <x v="17"/>
    <x v="1099"/>
    <d v="2015-05-13T20:04:28"/>
    <x v="0"/>
  </r>
  <r>
    <n v="1100"/>
    <x v="1100"/>
    <x v="1099"/>
    <n v="4000"/>
    <n v="100"/>
    <x v="2"/>
    <x v="12"/>
    <s v="EUR"/>
    <n v="1455417571"/>
    <n v="1452825571"/>
    <b v="0"/>
    <n v="10"/>
    <b v="0"/>
    <s v="theater/plays"/>
    <n v="2.5000000000000001E-2"/>
    <n v="10"/>
    <x v="6"/>
    <x v="17"/>
    <x v="1100"/>
    <d v="2016-02-14T02:39:31"/>
    <x v="2"/>
  </r>
  <r>
    <n v="1101"/>
    <x v="1101"/>
    <x v="1100"/>
    <n v="100000"/>
    <n v="41"/>
    <x v="2"/>
    <x v="0"/>
    <s v="USD"/>
    <n v="1468519920"/>
    <n v="1466188338"/>
    <b v="0"/>
    <n v="6"/>
    <b v="0"/>
    <s v="theater/plays"/>
    <n v="4.0999999999999999E-4"/>
    <n v="6.83"/>
    <x v="6"/>
    <x v="17"/>
    <x v="1101"/>
    <d v="2016-07-14T18:12:00"/>
    <x v="2"/>
  </r>
  <r>
    <n v="1102"/>
    <x v="1102"/>
    <x v="1101"/>
    <n v="8000"/>
    <n v="425"/>
    <x v="2"/>
    <x v="0"/>
    <s v="USD"/>
    <n v="1386568740"/>
    <n v="1383095125"/>
    <b v="0"/>
    <n v="24"/>
    <b v="0"/>
    <s v="theater/plays"/>
    <n v="5.3124999999999999E-2"/>
    <n v="17.71"/>
    <x v="6"/>
    <x v="17"/>
    <x v="1102"/>
    <d v="2013-12-09T05:59:00"/>
    <x v="4"/>
  </r>
  <r>
    <n v="1103"/>
    <x v="1103"/>
    <x v="1102"/>
    <n v="15000"/>
    <n v="243"/>
    <x v="2"/>
    <x v="0"/>
    <s v="USD"/>
    <n v="1466227190"/>
    <n v="1461043190"/>
    <b v="0"/>
    <n v="15"/>
    <b v="0"/>
    <s v="theater/plays"/>
    <n v="1.6199999999999999E-2"/>
    <n v="16.2"/>
    <x v="6"/>
    <x v="17"/>
    <x v="1103"/>
    <d v="2016-06-18T05:19:50"/>
    <x v="2"/>
  </r>
  <r>
    <n v="1104"/>
    <x v="1104"/>
    <x v="1103"/>
    <n v="60000"/>
    <n v="2971"/>
    <x v="2"/>
    <x v="1"/>
    <s v="GBP"/>
    <n v="1402480221"/>
    <n v="1399888221"/>
    <b v="0"/>
    <n v="37"/>
    <b v="0"/>
    <s v="theater/plays"/>
    <n v="4.9516666666666667E-2"/>
    <n v="80.3"/>
    <x v="6"/>
    <x v="17"/>
    <x v="1104"/>
    <d v="2014-06-11T09:50:21"/>
    <x v="3"/>
  </r>
  <r>
    <n v="1105"/>
    <x v="1105"/>
    <x v="1104"/>
    <n v="900000"/>
    <n v="1431"/>
    <x v="2"/>
    <x v="0"/>
    <s v="USD"/>
    <n v="1395627327"/>
    <n v="1393038927"/>
    <b v="0"/>
    <n v="20"/>
    <b v="0"/>
    <s v="theater/plays"/>
    <n v="1.5900000000000001E-3"/>
    <n v="71.55"/>
    <x v="6"/>
    <x v="17"/>
    <x v="1105"/>
    <d v="2014-03-24T02:15:27"/>
    <x v="3"/>
  </r>
  <r>
    <n v="1106"/>
    <x v="1106"/>
    <x v="1105"/>
    <n v="400"/>
    <n v="165"/>
    <x v="2"/>
    <x v="0"/>
    <s v="USD"/>
    <n v="1333557975"/>
    <n v="1330969575"/>
    <b v="0"/>
    <n v="7"/>
    <b v="0"/>
    <s v="theater/plays"/>
    <n v="0.41249999999999998"/>
    <n v="23.57"/>
    <x v="6"/>
    <x v="17"/>
    <x v="1106"/>
    <d v="2012-04-04T16:46:15"/>
    <x v="5"/>
  </r>
  <r>
    <n v="1107"/>
    <x v="1107"/>
    <x v="1106"/>
    <n v="10000"/>
    <n v="0"/>
    <x v="2"/>
    <x v="0"/>
    <s v="USD"/>
    <n v="1406148024"/>
    <n v="1403556024"/>
    <b v="0"/>
    <n v="0"/>
    <b v="0"/>
    <s v="theater/plays"/>
    <n v="0"/>
    <n v="0"/>
    <x v="6"/>
    <x v="17"/>
    <x v="1107"/>
    <d v="2014-07-23T20:40:24"/>
    <x v="3"/>
  </r>
  <r>
    <n v="1108"/>
    <x v="1108"/>
    <x v="1107"/>
    <n v="25000"/>
    <n v="732.5"/>
    <x v="2"/>
    <x v="0"/>
    <s v="USD"/>
    <n v="1334326635"/>
    <n v="1329146235"/>
    <b v="0"/>
    <n v="21"/>
    <b v="0"/>
    <s v="theater/musical"/>
    <n v="2.93E-2"/>
    <n v="34.880000000000003"/>
    <x v="6"/>
    <x v="17"/>
    <x v="1108"/>
    <d v="2012-04-13T14:17:15"/>
    <x v="5"/>
  </r>
  <r>
    <n v="1109"/>
    <x v="1109"/>
    <x v="1108"/>
    <n v="10000"/>
    <n v="45"/>
    <x v="2"/>
    <x v="0"/>
    <s v="USD"/>
    <n v="1479495790"/>
    <n v="1476900190"/>
    <b v="0"/>
    <n v="3"/>
    <b v="0"/>
    <s v="theater/plays"/>
    <n v="4.4999999999999997E-3"/>
    <n v="15"/>
    <x v="6"/>
    <x v="17"/>
    <x v="1109"/>
    <d v="2016-11-18T19:03:10"/>
    <x v="2"/>
  </r>
  <r>
    <n v="1110"/>
    <x v="1110"/>
    <x v="1109"/>
    <n v="50000"/>
    <n v="255"/>
    <x v="2"/>
    <x v="0"/>
    <s v="USD"/>
    <n v="1354919022"/>
    <n v="1352327022"/>
    <b v="0"/>
    <n v="11"/>
    <b v="0"/>
    <s v="theater/plays"/>
    <n v="5.1000000000000004E-3"/>
    <n v="23.18"/>
    <x v="6"/>
    <x v="17"/>
    <x v="1110"/>
    <d v="2012-12-07T22:23:42"/>
    <x v="5"/>
  </r>
  <r>
    <n v="1111"/>
    <x v="1111"/>
    <x v="1110"/>
    <n v="2500"/>
    <n v="1"/>
    <x v="2"/>
    <x v="0"/>
    <s v="USD"/>
    <n v="1452228790"/>
    <n v="1449636790"/>
    <b v="0"/>
    <n v="1"/>
    <b v="0"/>
    <s v="theater/plays"/>
    <n v="4.0000000000000002E-4"/>
    <n v="1"/>
    <x v="6"/>
    <x v="17"/>
    <x v="1111"/>
    <d v="2016-01-08T04:53:10"/>
    <x v="0"/>
  </r>
  <r>
    <n v="1112"/>
    <x v="1112"/>
    <x v="1111"/>
    <n v="88000"/>
    <n v="31272.92"/>
    <x v="2"/>
    <x v="0"/>
    <s v="USD"/>
    <n v="1421656200"/>
    <n v="1416507211"/>
    <b v="0"/>
    <n v="312"/>
    <b v="0"/>
    <s v="theater/plays"/>
    <n v="0.35537409090909089"/>
    <n v="100.23"/>
    <x v="6"/>
    <x v="17"/>
    <x v="1112"/>
    <d v="2015-01-19T08:30:00"/>
    <x v="3"/>
  </r>
  <r>
    <n v="1113"/>
    <x v="1113"/>
    <x v="1112"/>
    <n v="1000"/>
    <n v="5"/>
    <x v="2"/>
    <x v="1"/>
    <s v="GBP"/>
    <n v="1408058820"/>
    <n v="1405466820"/>
    <b v="0"/>
    <n v="1"/>
    <b v="0"/>
    <s v="theater/plays"/>
    <n v="5.0000000000000001E-3"/>
    <n v="5"/>
    <x v="6"/>
    <x v="17"/>
    <x v="1113"/>
    <d v="2014-08-14T23:27:00"/>
    <x v="3"/>
  </r>
  <r>
    <n v="1114"/>
    <x v="1114"/>
    <x v="1113"/>
    <n v="6000"/>
    <n v="10"/>
    <x v="2"/>
    <x v="1"/>
    <s v="GBP"/>
    <n v="1381306687"/>
    <n v="1378714687"/>
    <b v="0"/>
    <n v="3"/>
    <b v="0"/>
    <s v="theater/plays"/>
    <n v="1.6666666666666668E-3"/>
    <n v="3.33"/>
    <x v="6"/>
    <x v="17"/>
    <x v="1114"/>
    <d v="2013-10-09T08:18:07"/>
    <x v="4"/>
  </r>
  <r>
    <n v="1115"/>
    <x v="1115"/>
    <x v="1114"/>
    <n v="40000"/>
    <n v="53"/>
    <x v="2"/>
    <x v="0"/>
    <s v="USD"/>
    <n v="1459352495"/>
    <n v="1456764095"/>
    <b v="0"/>
    <n v="4"/>
    <b v="0"/>
    <s v="theater/plays"/>
    <n v="1.325E-3"/>
    <n v="13.25"/>
    <x v="6"/>
    <x v="17"/>
    <x v="1115"/>
    <d v="2016-03-30T15:41:35"/>
    <x v="2"/>
  </r>
  <r>
    <n v="1116"/>
    <x v="1116"/>
    <x v="1115"/>
    <n v="500000"/>
    <n v="178.52"/>
    <x v="2"/>
    <x v="0"/>
    <s v="USD"/>
    <n v="1339273208"/>
    <n v="1334089208"/>
    <b v="0"/>
    <n v="10"/>
    <b v="0"/>
    <s v="theater/plays"/>
    <n v="3.5704000000000004E-4"/>
    <n v="17.850000000000001"/>
    <x v="6"/>
    <x v="17"/>
    <x v="1116"/>
    <d v="2012-06-09T20:20:08"/>
    <x v="5"/>
  </r>
  <r>
    <n v="1117"/>
    <x v="1117"/>
    <x v="1116"/>
    <n v="1000"/>
    <n v="83"/>
    <x v="2"/>
    <x v="12"/>
    <s v="EUR"/>
    <n v="1451053313"/>
    <n v="1448461313"/>
    <b v="0"/>
    <n v="8"/>
    <b v="0"/>
    <s v="theater/plays"/>
    <n v="8.3000000000000004E-2"/>
    <n v="10.38"/>
    <x v="6"/>
    <x v="17"/>
    <x v="1117"/>
    <d v="2015-12-25T14:21:53"/>
    <x v="0"/>
  </r>
  <r>
    <n v="1118"/>
    <x v="1118"/>
    <x v="1117"/>
    <n v="4500"/>
    <n v="109"/>
    <x v="2"/>
    <x v="2"/>
    <s v="AUD"/>
    <n v="1396666779"/>
    <n v="1394078379"/>
    <b v="0"/>
    <n v="3"/>
    <b v="0"/>
    <s v="theater/musical"/>
    <n v="2.4222222222222221E-2"/>
    <n v="36.33"/>
    <x v="6"/>
    <x v="17"/>
    <x v="1118"/>
    <d v="2014-04-05T02:59:39"/>
    <x v="3"/>
  </r>
  <r>
    <n v="1119"/>
    <x v="1119"/>
    <x v="1118"/>
    <n v="2100"/>
    <n v="5"/>
    <x v="2"/>
    <x v="0"/>
    <s v="USD"/>
    <n v="1396810864"/>
    <n v="1395687664"/>
    <b v="0"/>
    <n v="1"/>
    <b v="0"/>
    <s v="theater/plays"/>
    <n v="2.3809523809523812E-3"/>
    <n v="5"/>
    <x v="6"/>
    <x v="17"/>
    <x v="1119"/>
    <d v="2014-04-06T19:01:04"/>
    <x v="3"/>
  </r>
  <r>
    <n v="1120"/>
    <x v="1120"/>
    <x v="1119"/>
    <n v="25000"/>
    <n v="0"/>
    <x v="2"/>
    <x v="0"/>
    <s v="USD"/>
    <n v="1319835400"/>
    <n v="1315947400"/>
    <b v="0"/>
    <n v="0"/>
    <b v="0"/>
    <s v="theater/plays"/>
    <n v="0"/>
    <n v="0"/>
    <x v="6"/>
    <x v="17"/>
    <x v="1120"/>
    <d v="2011-10-28T20:56:40"/>
    <x v="6"/>
  </r>
  <r>
    <n v="1121"/>
    <x v="1121"/>
    <x v="1120"/>
    <n v="250000"/>
    <n v="29"/>
    <x v="2"/>
    <x v="0"/>
    <s v="USD"/>
    <n v="1457904316"/>
    <n v="1455315916"/>
    <b v="0"/>
    <n v="5"/>
    <b v="0"/>
    <s v="theater/plays"/>
    <n v="1.16E-4"/>
    <n v="5.8"/>
    <x v="6"/>
    <x v="17"/>
    <x v="1121"/>
    <d v="2016-03-13T21:25:16"/>
    <x v="2"/>
  </r>
  <r>
    <n v="1122"/>
    <x v="1122"/>
    <x v="1121"/>
    <n v="3200"/>
    <n v="0"/>
    <x v="2"/>
    <x v="1"/>
    <s v="GBP"/>
    <n v="1369932825"/>
    <n v="1368723225"/>
    <b v="0"/>
    <n v="0"/>
    <b v="0"/>
    <s v="theater/plays"/>
    <n v="0"/>
    <n v="0"/>
    <x v="6"/>
    <x v="17"/>
    <x v="1122"/>
    <d v="2013-05-30T16:53:45"/>
    <x v="4"/>
  </r>
  <r>
    <n v="1123"/>
    <x v="1123"/>
    <x v="1122"/>
    <n v="5000"/>
    <n v="11"/>
    <x v="2"/>
    <x v="0"/>
    <s v="USD"/>
    <n v="1397910848"/>
    <n v="1395318848"/>
    <b v="0"/>
    <n v="3"/>
    <b v="0"/>
    <s v="theater/plays"/>
    <n v="2.2000000000000001E-3"/>
    <n v="3.67"/>
    <x v="6"/>
    <x v="17"/>
    <x v="1123"/>
    <d v="2014-04-19T12:34:08"/>
    <x v="3"/>
  </r>
  <r>
    <n v="1124"/>
    <x v="1124"/>
    <x v="1123"/>
    <n v="90000"/>
    <n v="425"/>
    <x v="2"/>
    <x v="0"/>
    <s v="USD"/>
    <n v="1430409651"/>
    <n v="1427817651"/>
    <b v="0"/>
    <n v="7"/>
    <b v="0"/>
    <s v="theater/plays"/>
    <n v="4.7222222222222223E-3"/>
    <n v="60.71"/>
    <x v="6"/>
    <x v="18"/>
    <x v="1124"/>
    <d v="2015-04-30T16:00:51"/>
    <x v="0"/>
  </r>
  <r>
    <n v="1125"/>
    <x v="1125"/>
    <x v="1124"/>
    <n v="3000"/>
    <n v="0"/>
    <x v="2"/>
    <x v="1"/>
    <s v="GBP"/>
    <n v="1443193130"/>
    <n v="1438009130"/>
    <b v="0"/>
    <n v="0"/>
    <b v="0"/>
    <s v="theater/plays"/>
    <n v="0"/>
    <n v="0"/>
    <x v="6"/>
    <x v="18"/>
    <x v="1125"/>
    <d v="2015-09-25T14:58:50"/>
    <x v="0"/>
  </r>
  <r>
    <n v="1126"/>
    <x v="1126"/>
    <x v="1125"/>
    <n v="2000"/>
    <n v="10"/>
    <x v="2"/>
    <x v="0"/>
    <s v="USD"/>
    <n v="1468482694"/>
    <n v="1465890694"/>
    <b v="0"/>
    <n v="2"/>
    <b v="0"/>
    <s v="theater/plays"/>
    <n v="5.0000000000000001E-3"/>
    <n v="5"/>
    <x v="6"/>
    <x v="18"/>
    <x v="1126"/>
    <d v="2016-07-14T07:51:34"/>
    <x v="2"/>
  </r>
  <r>
    <n v="1127"/>
    <x v="1127"/>
    <x v="1126"/>
    <n v="35000"/>
    <n v="585"/>
    <x v="2"/>
    <x v="0"/>
    <s v="USD"/>
    <n v="1416000600"/>
    <n v="1413318600"/>
    <b v="0"/>
    <n v="23"/>
    <b v="0"/>
    <s v="theater/plays"/>
    <n v="1.6714285714285713E-2"/>
    <n v="25.43"/>
    <x v="6"/>
    <x v="18"/>
    <x v="1127"/>
    <d v="2014-11-14T21:30:00"/>
    <x v="3"/>
  </r>
  <r>
    <n v="1128"/>
    <x v="1128"/>
    <x v="1127"/>
    <n v="1000"/>
    <n v="1"/>
    <x v="2"/>
    <x v="1"/>
    <s v="GBP"/>
    <n v="1407425717"/>
    <n v="1404833717"/>
    <b v="0"/>
    <n v="1"/>
    <b v="0"/>
    <s v="theater/plays"/>
    <n v="1E-3"/>
    <n v="1"/>
    <x v="6"/>
    <x v="18"/>
    <x v="1128"/>
    <d v="2014-08-07T15:35:17"/>
    <x v="3"/>
  </r>
  <r>
    <n v="1129"/>
    <x v="1129"/>
    <x v="1128"/>
    <n v="20000"/>
    <n v="21"/>
    <x v="2"/>
    <x v="0"/>
    <s v="USD"/>
    <n v="1465107693"/>
    <n v="1462515693"/>
    <b v="0"/>
    <n v="2"/>
    <b v="0"/>
    <s v="theater/plays"/>
    <n v="1.0499999999999999E-3"/>
    <n v="10.5"/>
    <x v="6"/>
    <x v="18"/>
    <x v="1129"/>
    <d v="2016-06-05T06:21:33"/>
    <x v="2"/>
  </r>
  <r>
    <n v="1130"/>
    <x v="1130"/>
    <x v="1129"/>
    <n v="5000"/>
    <n v="11"/>
    <x v="2"/>
    <x v="0"/>
    <s v="USD"/>
    <n v="1416963300"/>
    <n v="1411775700"/>
    <b v="0"/>
    <n v="3"/>
    <b v="0"/>
    <s v="theater/plays"/>
    <n v="2.2000000000000001E-3"/>
    <n v="3.67"/>
    <x v="6"/>
    <x v="18"/>
    <x v="1130"/>
    <d v="2014-11-26T00:55:00"/>
    <x v="3"/>
  </r>
  <r>
    <n v="1131"/>
    <x v="1131"/>
    <x v="1130"/>
    <n v="40000"/>
    <n v="0"/>
    <x v="2"/>
    <x v="2"/>
    <s v="AUD"/>
    <n v="1450993668"/>
    <n v="1448401668"/>
    <b v="0"/>
    <n v="0"/>
    <b v="0"/>
    <s v="theater/plays"/>
    <n v="0"/>
    <n v="0"/>
    <x v="6"/>
    <x v="18"/>
    <x v="1131"/>
    <d v="2015-12-24T21:47:48"/>
    <x v="0"/>
  </r>
  <r>
    <n v="1132"/>
    <x v="1132"/>
    <x v="1131"/>
    <n v="10000"/>
    <n v="1438"/>
    <x v="2"/>
    <x v="5"/>
    <s v="CAD"/>
    <n v="1483238771"/>
    <n v="1480646771"/>
    <b v="0"/>
    <n v="13"/>
    <b v="0"/>
    <s v="theater/plays"/>
    <n v="0.14380000000000001"/>
    <n v="110.62"/>
    <x v="6"/>
    <x v="18"/>
    <x v="1132"/>
    <d v="2017-01-01T02:46:11"/>
    <x v="2"/>
  </r>
  <r>
    <n v="1133"/>
    <x v="1133"/>
    <x v="1132"/>
    <n v="3000"/>
    <n v="20"/>
    <x v="2"/>
    <x v="1"/>
    <s v="GBP"/>
    <n v="1406799981"/>
    <n v="1404207981"/>
    <b v="0"/>
    <n v="1"/>
    <b v="0"/>
    <s v="theater/plays"/>
    <n v="6.6666666666666671E-3"/>
    <n v="20"/>
    <x v="6"/>
    <x v="18"/>
    <x v="1133"/>
    <d v="2014-07-31T09:46:21"/>
    <x v="3"/>
  </r>
  <r>
    <n v="1134"/>
    <x v="1134"/>
    <x v="1133"/>
    <n v="25000"/>
    <n v="1"/>
    <x v="2"/>
    <x v="2"/>
    <s v="AUD"/>
    <n v="1417235580"/>
    <n v="1416034228"/>
    <b v="0"/>
    <n v="1"/>
    <b v="0"/>
    <s v="theater/plays"/>
    <n v="4.0000000000000003E-5"/>
    <n v="1"/>
    <x v="6"/>
    <x v="18"/>
    <x v="1134"/>
    <d v="2014-11-29T04:33:00"/>
    <x v="3"/>
  </r>
  <r>
    <n v="1135"/>
    <x v="1135"/>
    <x v="1134"/>
    <n v="1000"/>
    <n v="50"/>
    <x v="2"/>
    <x v="12"/>
    <s v="EUR"/>
    <n v="1470527094"/>
    <n v="1467935094"/>
    <b v="0"/>
    <n v="1"/>
    <b v="0"/>
    <s v="theater/plays"/>
    <n v="0.05"/>
    <n v="50"/>
    <x v="6"/>
    <x v="18"/>
    <x v="1135"/>
    <d v="2016-08-06T23:44:54"/>
    <x v="2"/>
  </r>
  <r>
    <n v="1136"/>
    <x v="1136"/>
    <x v="1135"/>
    <n v="4190"/>
    <n v="270"/>
    <x v="2"/>
    <x v="6"/>
    <s v="EUR"/>
    <n v="1450541229"/>
    <n v="1447949229"/>
    <b v="0"/>
    <n v="6"/>
    <b v="0"/>
    <s v="theater/plays"/>
    <n v="6.4439140811455853E-2"/>
    <n v="45"/>
    <x v="6"/>
    <x v="18"/>
    <x v="1136"/>
    <d v="2015-12-19T16:07:09"/>
    <x v="0"/>
  </r>
  <r>
    <n v="1137"/>
    <x v="1137"/>
    <x v="1136"/>
    <n v="25000"/>
    <n v="9875"/>
    <x v="2"/>
    <x v="0"/>
    <s v="USD"/>
    <n v="1461440421"/>
    <n v="1458848421"/>
    <b v="0"/>
    <n v="39"/>
    <b v="0"/>
    <s v="theater/plays"/>
    <n v="0.39500000000000002"/>
    <n v="253.21"/>
    <x v="6"/>
    <x v="18"/>
    <x v="1137"/>
    <d v="2016-04-23T19:40:21"/>
    <x v="2"/>
  </r>
  <r>
    <n v="1138"/>
    <x v="1138"/>
    <x v="1137"/>
    <n v="35000"/>
    <n v="125"/>
    <x v="2"/>
    <x v="0"/>
    <s v="USD"/>
    <n v="1485035131"/>
    <n v="1483307131"/>
    <b v="0"/>
    <n v="4"/>
    <b v="0"/>
    <s v="theater/plays"/>
    <n v="3.5714285714285713E-3"/>
    <n v="31.25"/>
    <x v="6"/>
    <x v="18"/>
    <x v="1138"/>
    <d v="2017-01-21T21:45:31"/>
    <x v="1"/>
  </r>
  <r>
    <n v="1139"/>
    <x v="1139"/>
    <x v="1138"/>
    <n v="8000"/>
    <n v="5"/>
    <x v="2"/>
    <x v="0"/>
    <s v="USD"/>
    <n v="1420100426"/>
    <n v="1417508426"/>
    <b v="0"/>
    <n v="1"/>
    <b v="0"/>
    <s v="theater/plays"/>
    <n v="6.2500000000000001E-4"/>
    <n v="5"/>
    <x v="6"/>
    <x v="18"/>
    <x v="1139"/>
    <d v="2015-01-01T08:20:26"/>
    <x v="3"/>
  </r>
  <r>
    <n v="1140"/>
    <x v="1140"/>
    <x v="1139"/>
    <n v="5000"/>
    <n v="0"/>
    <x v="2"/>
    <x v="1"/>
    <s v="GBP"/>
    <n v="1438859121"/>
    <n v="1436267121"/>
    <b v="0"/>
    <n v="0"/>
    <b v="0"/>
    <s v="theater/plays"/>
    <n v="0"/>
    <n v="0"/>
    <x v="6"/>
    <x v="18"/>
    <x v="1140"/>
    <d v="2015-08-06T11:05:21"/>
    <x v="0"/>
  </r>
  <r>
    <n v="1141"/>
    <x v="1141"/>
    <x v="1140"/>
    <n v="500"/>
    <n v="0"/>
    <x v="2"/>
    <x v="12"/>
    <s v="EUR"/>
    <n v="1436460450"/>
    <n v="1433868450"/>
    <b v="0"/>
    <n v="0"/>
    <b v="0"/>
    <s v="theater/plays"/>
    <n v="0"/>
    <n v="0"/>
    <x v="6"/>
    <x v="18"/>
    <x v="1141"/>
    <d v="2015-07-09T16:47:30"/>
    <x v="0"/>
  </r>
  <r>
    <n v="1142"/>
    <x v="1142"/>
    <x v="1141"/>
    <n v="4000"/>
    <n v="0"/>
    <x v="2"/>
    <x v="0"/>
    <s v="USD"/>
    <n v="1424131727"/>
    <n v="1421539727"/>
    <b v="0"/>
    <n v="0"/>
    <b v="0"/>
    <s v="theater/plays"/>
    <n v="0"/>
    <n v="0"/>
    <x v="6"/>
    <x v="18"/>
    <x v="1142"/>
    <d v="2015-02-17T00:08:47"/>
    <x v="0"/>
  </r>
  <r>
    <n v="1143"/>
    <x v="1143"/>
    <x v="1142"/>
    <n v="45000"/>
    <n v="186"/>
    <x v="2"/>
    <x v="0"/>
    <s v="USD"/>
    <n v="1450327126"/>
    <n v="1447735126"/>
    <b v="0"/>
    <n v="8"/>
    <b v="0"/>
    <s v="theater/plays"/>
    <n v="4.1333333333333335E-3"/>
    <n v="23.25"/>
    <x v="6"/>
    <x v="18"/>
    <x v="1143"/>
    <d v="2015-12-17T04:38:46"/>
    <x v="0"/>
  </r>
  <r>
    <n v="1144"/>
    <x v="1144"/>
    <x v="1143"/>
    <n v="9300"/>
    <n v="0"/>
    <x v="2"/>
    <x v="0"/>
    <s v="USD"/>
    <n v="1430281320"/>
    <n v="1427689320"/>
    <b v="0"/>
    <n v="0"/>
    <b v="0"/>
    <s v="theater/plays"/>
    <n v="0"/>
    <n v="0"/>
    <x v="7"/>
    <x v="19"/>
    <x v="1144"/>
    <d v="2015-04-29T04:22:00"/>
    <x v="0"/>
  </r>
  <r>
    <n v="1145"/>
    <x v="1145"/>
    <x v="1144"/>
    <n v="80000"/>
    <n v="100"/>
    <x v="2"/>
    <x v="0"/>
    <s v="USD"/>
    <n v="1412272592"/>
    <n v="1407088592"/>
    <b v="0"/>
    <n v="1"/>
    <b v="0"/>
    <s v="theater/plays"/>
    <n v="1.25E-3"/>
    <n v="100"/>
    <x v="7"/>
    <x v="19"/>
    <x v="1145"/>
    <d v="2014-10-02T17:56:32"/>
    <x v="3"/>
  </r>
  <r>
    <n v="1146"/>
    <x v="1146"/>
    <x v="1145"/>
    <n v="6000"/>
    <n v="530"/>
    <x v="2"/>
    <x v="0"/>
    <s v="USD"/>
    <n v="1399071173"/>
    <n v="1395787973"/>
    <b v="0"/>
    <n v="12"/>
    <b v="0"/>
    <s v="theater/plays"/>
    <n v="8.8333333333333333E-2"/>
    <n v="44.17"/>
    <x v="7"/>
    <x v="19"/>
    <x v="1146"/>
    <d v="2014-05-02T22:52:53"/>
    <x v="3"/>
  </r>
  <r>
    <n v="1147"/>
    <x v="1147"/>
    <x v="1146"/>
    <n v="25000"/>
    <n v="0"/>
    <x v="2"/>
    <x v="5"/>
    <s v="CAD"/>
    <n v="1413760783"/>
    <n v="1408576783"/>
    <b v="0"/>
    <n v="0"/>
    <b v="0"/>
    <s v="theater/plays"/>
    <n v="0"/>
    <n v="0"/>
    <x v="7"/>
    <x v="19"/>
    <x v="1147"/>
    <d v="2014-10-19T23:19:43"/>
    <x v="3"/>
  </r>
  <r>
    <n v="1148"/>
    <x v="1148"/>
    <x v="1147"/>
    <n v="15000"/>
    <n v="73"/>
    <x v="2"/>
    <x v="0"/>
    <s v="USD"/>
    <n v="1480568781"/>
    <n v="1477973181"/>
    <b v="0"/>
    <n v="3"/>
    <b v="0"/>
    <s v="theater/plays"/>
    <n v="4.8666666666666667E-3"/>
    <n v="24.33"/>
    <x v="7"/>
    <x v="19"/>
    <x v="1148"/>
    <d v="2016-12-01T05:06:21"/>
    <x v="2"/>
  </r>
  <r>
    <n v="1149"/>
    <x v="1149"/>
    <x v="1148"/>
    <n v="50000"/>
    <n v="75"/>
    <x v="2"/>
    <x v="0"/>
    <s v="USD"/>
    <n v="1466096566"/>
    <n v="1463504566"/>
    <b v="0"/>
    <n v="2"/>
    <b v="0"/>
    <s v="theater/plays"/>
    <n v="1.5E-3"/>
    <n v="37.5"/>
    <x v="7"/>
    <x v="19"/>
    <x v="1149"/>
    <d v="2016-06-16T17:02:46"/>
    <x v="2"/>
  </r>
  <r>
    <n v="1150"/>
    <x v="1150"/>
    <x v="1149"/>
    <n v="2500"/>
    <n v="252"/>
    <x v="2"/>
    <x v="0"/>
    <s v="USD"/>
    <n v="1452293675"/>
    <n v="1447109675"/>
    <b v="0"/>
    <n v="6"/>
    <b v="0"/>
    <s v="theater/plays"/>
    <n v="0.1008"/>
    <n v="42"/>
    <x v="7"/>
    <x v="19"/>
    <x v="1150"/>
    <d v="2016-01-08T22:54:35"/>
    <x v="0"/>
  </r>
  <r>
    <n v="1151"/>
    <x v="1151"/>
    <x v="1150"/>
    <n v="25000"/>
    <n v="0"/>
    <x v="2"/>
    <x v="0"/>
    <s v="USD"/>
    <n v="1441592863"/>
    <n v="1439000863"/>
    <b v="0"/>
    <n v="0"/>
    <b v="0"/>
    <s v="theater/plays"/>
    <n v="0"/>
    <n v="0"/>
    <x v="7"/>
    <x v="19"/>
    <x v="1151"/>
    <d v="2015-09-07T02:27:43"/>
    <x v="0"/>
  </r>
  <r>
    <n v="1152"/>
    <x v="1152"/>
    <x v="1151"/>
    <n v="16000"/>
    <n v="911"/>
    <x v="2"/>
    <x v="0"/>
    <s v="USD"/>
    <n v="1431709312"/>
    <n v="1429117312"/>
    <b v="0"/>
    <n v="15"/>
    <b v="0"/>
    <s v="theater/plays"/>
    <n v="5.6937500000000002E-2"/>
    <n v="60.73"/>
    <x v="7"/>
    <x v="19"/>
    <x v="1152"/>
    <d v="2015-05-15T17:01:52"/>
    <x v="0"/>
  </r>
  <r>
    <n v="1153"/>
    <x v="1153"/>
    <x v="1152"/>
    <n v="8000"/>
    <n v="50"/>
    <x v="2"/>
    <x v="0"/>
    <s v="USD"/>
    <n v="1434647305"/>
    <n v="1432055305"/>
    <b v="0"/>
    <n v="1"/>
    <b v="0"/>
    <s v="theater/plays"/>
    <n v="6.2500000000000003E-3"/>
    <n v="50"/>
    <x v="7"/>
    <x v="19"/>
    <x v="1153"/>
    <d v="2015-06-18T17:08:25"/>
    <x v="0"/>
  </r>
  <r>
    <n v="1154"/>
    <x v="1154"/>
    <x v="1153"/>
    <n v="5000"/>
    <n v="325"/>
    <x v="2"/>
    <x v="0"/>
    <s v="USD"/>
    <n v="1441507006"/>
    <n v="1438915006"/>
    <b v="0"/>
    <n v="3"/>
    <b v="0"/>
    <s v="theater/plays"/>
    <n v="6.5000000000000002E-2"/>
    <n v="108.33"/>
    <x v="7"/>
    <x v="19"/>
    <x v="1154"/>
    <d v="2015-09-06T02:36:46"/>
    <x v="0"/>
  </r>
  <r>
    <n v="1155"/>
    <x v="1155"/>
    <x v="1154"/>
    <n v="25000"/>
    <n v="188"/>
    <x v="2"/>
    <x v="0"/>
    <s v="USD"/>
    <n v="1408040408"/>
    <n v="1405448408"/>
    <b v="0"/>
    <n v="8"/>
    <b v="0"/>
    <s v="theater/plays"/>
    <n v="7.5199999999999998E-3"/>
    <n v="23.5"/>
    <x v="7"/>
    <x v="19"/>
    <x v="1155"/>
    <d v="2014-08-14T18:20:08"/>
    <x v="3"/>
  </r>
  <r>
    <n v="1156"/>
    <x v="1156"/>
    <x v="1155"/>
    <n v="6500"/>
    <n v="0"/>
    <x v="2"/>
    <x v="0"/>
    <s v="USD"/>
    <n v="1424742162"/>
    <n v="1422150162"/>
    <b v="0"/>
    <n v="0"/>
    <b v="0"/>
    <s v="theater/plays"/>
    <n v="0"/>
    <n v="0"/>
    <x v="7"/>
    <x v="19"/>
    <x v="1156"/>
    <d v="2015-02-24T01:42:42"/>
    <x v="0"/>
  </r>
  <r>
    <n v="1157"/>
    <x v="1157"/>
    <x v="1156"/>
    <n v="10000"/>
    <n v="151"/>
    <x v="2"/>
    <x v="0"/>
    <s v="USD"/>
    <n v="1417795480"/>
    <n v="1412607880"/>
    <b v="0"/>
    <n v="3"/>
    <b v="0"/>
    <s v="theater/plays"/>
    <n v="1.5100000000000001E-2"/>
    <n v="50.33"/>
    <x v="7"/>
    <x v="19"/>
    <x v="1157"/>
    <d v="2014-12-05T16:04:40"/>
    <x v="3"/>
  </r>
  <r>
    <n v="1158"/>
    <x v="1158"/>
    <x v="1157"/>
    <n v="7500"/>
    <n v="35"/>
    <x v="2"/>
    <x v="0"/>
    <s v="USD"/>
    <n v="1418091128"/>
    <n v="1415499128"/>
    <b v="0"/>
    <n v="3"/>
    <b v="0"/>
    <s v="theater/plays"/>
    <n v="4.6666666666666671E-3"/>
    <n v="11.67"/>
    <x v="7"/>
    <x v="19"/>
    <x v="1158"/>
    <d v="2014-12-09T02:12:08"/>
    <x v="3"/>
  </r>
  <r>
    <n v="1159"/>
    <x v="1159"/>
    <x v="1158"/>
    <n v="6750"/>
    <n v="0"/>
    <x v="2"/>
    <x v="0"/>
    <s v="USD"/>
    <n v="1435679100"/>
    <n v="1433006765"/>
    <b v="0"/>
    <n v="0"/>
    <b v="0"/>
    <s v="theater/plays"/>
    <n v="0"/>
    <n v="0"/>
    <x v="7"/>
    <x v="19"/>
    <x v="1159"/>
    <d v="2015-06-30T15:45:00"/>
    <x v="0"/>
  </r>
  <r>
    <n v="1160"/>
    <x v="1160"/>
    <x v="1159"/>
    <n v="30000"/>
    <n v="1155"/>
    <x v="2"/>
    <x v="0"/>
    <s v="USD"/>
    <n v="1427510586"/>
    <n v="1424922186"/>
    <b v="0"/>
    <n v="19"/>
    <b v="0"/>
    <s v="theater/plays"/>
    <n v="3.85E-2"/>
    <n v="60.79"/>
    <x v="7"/>
    <x v="19"/>
    <x v="1160"/>
    <d v="2015-03-28T02:43:06"/>
    <x v="0"/>
  </r>
  <r>
    <n v="1161"/>
    <x v="1161"/>
    <x v="1160"/>
    <n v="18000"/>
    <n v="0"/>
    <x v="2"/>
    <x v="0"/>
    <s v="USD"/>
    <n v="1432047989"/>
    <n v="1430233589"/>
    <b v="0"/>
    <n v="0"/>
    <b v="0"/>
    <s v="theater/plays"/>
    <n v="0"/>
    <n v="0"/>
    <x v="7"/>
    <x v="19"/>
    <x v="1161"/>
    <d v="2015-05-19T15:06:29"/>
    <x v="0"/>
  </r>
  <r>
    <n v="1162"/>
    <x v="1162"/>
    <x v="1161"/>
    <n v="60000"/>
    <n v="35"/>
    <x v="2"/>
    <x v="0"/>
    <s v="USD"/>
    <n v="1411662264"/>
    <n v="1408983864"/>
    <b v="0"/>
    <n v="2"/>
    <b v="0"/>
    <s v="theater/plays"/>
    <n v="5.8333333333333338E-4"/>
    <n v="17.5"/>
    <x v="7"/>
    <x v="19"/>
    <x v="1162"/>
    <d v="2014-09-25T16:24:24"/>
    <x v="3"/>
  </r>
  <r>
    <n v="1163"/>
    <x v="1163"/>
    <x v="1162"/>
    <n v="5200"/>
    <n v="0"/>
    <x v="2"/>
    <x v="0"/>
    <s v="USD"/>
    <n v="1407604920"/>
    <n v="1405012920"/>
    <b v="0"/>
    <n v="0"/>
    <b v="0"/>
    <s v="theater/plays"/>
    <n v="0"/>
    <n v="0"/>
    <x v="7"/>
    <x v="19"/>
    <x v="1163"/>
    <d v="2014-08-09T17:22:00"/>
    <x v="3"/>
  </r>
  <r>
    <n v="1164"/>
    <x v="1164"/>
    <x v="1163"/>
    <n v="10000"/>
    <n v="0"/>
    <x v="2"/>
    <x v="0"/>
    <s v="USD"/>
    <n v="1466270582"/>
    <n v="1463678582"/>
    <b v="0"/>
    <n v="0"/>
    <b v="0"/>
    <s v="theater/plays"/>
    <n v="0"/>
    <n v="0"/>
    <x v="7"/>
    <x v="19"/>
    <x v="1164"/>
    <d v="2016-06-18T17:23:02"/>
    <x v="2"/>
  </r>
  <r>
    <n v="1165"/>
    <x v="1165"/>
    <x v="1164"/>
    <n v="10000"/>
    <n v="2070.5"/>
    <x v="2"/>
    <x v="0"/>
    <s v="USD"/>
    <n v="1404623330"/>
    <n v="1401685730"/>
    <b v="0"/>
    <n v="25"/>
    <b v="0"/>
    <s v="theater/plays"/>
    <n v="0.20705000000000001"/>
    <n v="82.82"/>
    <x v="7"/>
    <x v="19"/>
    <x v="1165"/>
    <d v="2014-07-06T05:08:50"/>
    <x v="3"/>
  </r>
  <r>
    <n v="1166"/>
    <x v="1166"/>
    <x v="1165"/>
    <n v="15000"/>
    <n v="2871"/>
    <x v="2"/>
    <x v="0"/>
    <s v="USD"/>
    <n v="1435291200"/>
    <n v="1432640342"/>
    <b v="0"/>
    <n v="8"/>
    <b v="0"/>
    <s v="theater/plays"/>
    <n v="0.19139999999999999"/>
    <n v="358.88"/>
    <x v="7"/>
    <x v="19"/>
    <x v="1166"/>
    <d v="2015-06-26T04:00:00"/>
    <x v="0"/>
  </r>
  <r>
    <n v="1167"/>
    <x v="1167"/>
    <x v="1166"/>
    <n v="60000"/>
    <n v="979"/>
    <x v="2"/>
    <x v="0"/>
    <s v="USD"/>
    <n v="1410543495"/>
    <n v="1407865095"/>
    <b v="0"/>
    <n v="16"/>
    <b v="0"/>
    <s v="theater/plays"/>
    <n v="1.6316666666666667E-2"/>
    <n v="61.19"/>
    <x v="7"/>
    <x v="19"/>
    <x v="1167"/>
    <d v="2014-09-12T17:38:15"/>
    <x v="3"/>
  </r>
  <r>
    <n v="1168"/>
    <x v="1168"/>
    <x v="1167"/>
    <n v="18000"/>
    <n v="1020"/>
    <x v="2"/>
    <x v="0"/>
    <s v="USD"/>
    <n v="1474507065"/>
    <n v="1471915065"/>
    <b v="0"/>
    <n v="3"/>
    <b v="0"/>
    <s v="theater/plays"/>
    <n v="5.6666666666666664E-2"/>
    <n v="340"/>
    <x v="7"/>
    <x v="19"/>
    <x v="1168"/>
    <d v="2016-09-22T01:17:45"/>
    <x v="2"/>
  </r>
  <r>
    <n v="1169"/>
    <x v="1169"/>
    <x v="1168"/>
    <n v="10000"/>
    <n v="17"/>
    <x v="2"/>
    <x v="0"/>
    <s v="USD"/>
    <n v="1424593763"/>
    <n v="1422001763"/>
    <b v="0"/>
    <n v="3"/>
    <b v="0"/>
    <s v="theater/plays"/>
    <n v="1.6999999999999999E-3"/>
    <n v="5.67"/>
    <x v="7"/>
    <x v="19"/>
    <x v="1169"/>
    <d v="2015-02-22T08:29:23"/>
    <x v="0"/>
  </r>
  <r>
    <n v="1170"/>
    <x v="1170"/>
    <x v="1169"/>
    <n v="25000"/>
    <n v="100"/>
    <x v="2"/>
    <x v="1"/>
    <s v="GBP"/>
    <n v="1433021171"/>
    <n v="1430429171"/>
    <b v="0"/>
    <n v="2"/>
    <b v="0"/>
    <s v="theater/plays"/>
    <n v="4.0000000000000001E-3"/>
    <n v="50"/>
    <x v="7"/>
    <x v="19"/>
    <x v="1170"/>
    <d v="2015-05-30T21:26:11"/>
    <x v="0"/>
  </r>
  <r>
    <n v="1171"/>
    <x v="1171"/>
    <x v="1170"/>
    <n v="25000"/>
    <n v="25"/>
    <x v="2"/>
    <x v="0"/>
    <s v="USD"/>
    <n v="1415909927"/>
    <n v="1414351127"/>
    <b v="0"/>
    <n v="1"/>
    <b v="0"/>
    <s v="theater/plays"/>
    <n v="1E-3"/>
    <n v="25"/>
    <x v="7"/>
    <x v="19"/>
    <x v="1171"/>
    <d v="2014-11-13T20:18:47"/>
    <x v="3"/>
  </r>
  <r>
    <n v="1172"/>
    <x v="1172"/>
    <x v="1171"/>
    <n v="9000"/>
    <n v="0"/>
    <x v="2"/>
    <x v="0"/>
    <s v="USD"/>
    <n v="1408551752"/>
    <n v="1405959752"/>
    <b v="0"/>
    <n v="0"/>
    <b v="0"/>
    <s v="theater/plays"/>
    <n v="0"/>
    <n v="0"/>
    <x v="7"/>
    <x v="19"/>
    <x v="1172"/>
    <d v="2014-08-20T16:22:32"/>
    <x v="3"/>
  </r>
  <r>
    <n v="1173"/>
    <x v="1173"/>
    <x v="1172"/>
    <n v="125000"/>
    <n v="30"/>
    <x v="2"/>
    <x v="0"/>
    <s v="USD"/>
    <n v="1438576057"/>
    <n v="1435552057"/>
    <b v="0"/>
    <n v="1"/>
    <b v="0"/>
    <s v="theater/plays"/>
    <n v="2.4000000000000001E-4"/>
    <n v="30"/>
    <x v="7"/>
    <x v="19"/>
    <x v="1173"/>
    <d v="2015-08-03T04:27:37"/>
    <x v="0"/>
  </r>
  <r>
    <n v="1174"/>
    <x v="1174"/>
    <x v="1173"/>
    <n v="15000"/>
    <n v="886"/>
    <x v="2"/>
    <x v="0"/>
    <s v="USD"/>
    <n v="1462738327"/>
    <n v="1460146327"/>
    <b v="0"/>
    <n v="19"/>
    <b v="0"/>
    <s v="theater/plays"/>
    <n v="5.906666666666667E-2"/>
    <n v="46.63"/>
    <x v="7"/>
    <x v="19"/>
    <x v="1174"/>
    <d v="2016-05-08T20:12:07"/>
    <x v="2"/>
  </r>
  <r>
    <n v="1175"/>
    <x v="1175"/>
    <x v="1174"/>
    <n v="20000"/>
    <n v="585"/>
    <x v="2"/>
    <x v="0"/>
    <s v="USD"/>
    <n v="1436981339"/>
    <n v="1434389339"/>
    <b v="0"/>
    <n v="9"/>
    <b v="0"/>
    <s v="theater/plays"/>
    <n v="2.9250000000000002E-2"/>
    <n v="65"/>
    <x v="7"/>
    <x v="19"/>
    <x v="1175"/>
    <d v="2015-07-15T17:28:59"/>
    <x v="0"/>
  </r>
  <r>
    <n v="1176"/>
    <x v="1176"/>
    <x v="1175"/>
    <n v="175000"/>
    <n v="10"/>
    <x v="2"/>
    <x v="2"/>
    <s v="AUD"/>
    <n v="1488805200"/>
    <n v="1484094498"/>
    <b v="0"/>
    <n v="1"/>
    <b v="0"/>
    <s v="theater/plays"/>
    <n v="5.7142857142857142E-5"/>
    <n v="10"/>
    <x v="7"/>
    <x v="19"/>
    <x v="1176"/>
    <d v="2017-03-06T13:00:00"/>
    <x v="1"/>
  </r>
  <r>
    <n v="1177"/>
    <x v="1177"/>
    <x v="1176"/>
    <n v="6000"/>
    <n v="0"/>
    <x v="2"/>
    <x v="1"/>
    <s v="GBP"/>
    <n v="1413388296"/>
    <n v="1410796296"/>
    <b v="0"/>
    <n v="0"/>
    <b v="0"/>
    <s v="theater/plays"/>
    <n v="0"/>
    <n v="0"/>
    <x v="7"/>
    <x v="19"/>
    <x v="1177"/>
    <d v="2014-10-15T15:51:36"/>
    <x v="3"/>
  </r>
  <r>
    <n v="1178"/>
    <x v="1178"/>
    <x v="1177"/>
    <n v="75000"/>
    <n v="5"/>
    <x v="2"/>
    <x v="0"/>
    <s v="USD"/>
    <n v="1408225452"/>
    <n v="1405633452"/>
    <b v="0"/>
    <n v="1"/>
    <b v="0"/>
    <s v="theater/plays"/>
    <n v="6.666666666666667E-5"/>
    <n v="5"/>
    <x v="7"/>
    <x v="19"/>
    <x v="1178"/>
    <d v="2014-08-16T21:44:12"/>
    <x v="3"/>
  </r>
  <r>
    <n v="1179"/>
    <x v="1179"/>
    <x v="1178"/>
    <n v="60000"/>
    <n v="3200"/>
    <x v="2"/>
    <x v="5"/>
    <s v="CAD"/>
    <n v="1446052627"/>
    <n v="1443460627"/>
    <b v="0"/>
    <n v="5"/>
    <b v="0"/>
    <s v="theater/plays"/>
    <n v="5.3333333333333337E-2"/>
    <n v="640"/>
    <x v="7"/>
    <x v="19"/>
    <x v="1179"/>
    <d v="2015-10-28T17:17:07"/>
    <x v="0"/>
  </r>
  <r>
    <n v="1180"/>
    <x v="1180"/>
    <x v="1179"/>
    <n v="50000"/>
    <n v="5875"/>
    <x v="2"/>
    <x v="0"/>
    <s v="USD"/>
    <n v="1403983314"/>
    <n v="1400786514"/>
    <b v="0"/>
    <n v="85"/>
    <b v="0"/>
    <s v="theater/plays"/>
    <n v="0.11749999999999999"/>
    <n v="69.12"/>
    <x v="7"/>
    <x v="19"/>
    <x v="1180"/>
    <d v="2014-06-28T19:21:54"/>
    <x v="3"/>
  </r>
  <r>
    <n v="1181"/>
    <x v="1181"/>
    <x v="1180"/>
    <n v="50000"/>
    <n v="4"/>
    <x v="2"/>
    <x v="0"/>
    <s v="USD"/>
    <n v="1425197321"/>
    <n v="1422605321"/>
    <b v="0"/>
    <n v="3"/>
    <b v="0"/>
    <s v="theater/plays"/>
    <n v="8.0000000000000007E-5"/>
    <n v="1.33"/>
    <x v="7"/>
    <x v="19"/>
    <x v="1181"/>
    <d v="2015-03-01T08:08:41"/>
    <x v="0"/>
  </r>
  <r>
    <n v="1182"/>
    <x v="1182"/>
    <x v="1181"/>
    <n v="1000"/>
    <n v="42"/>
    <x v="2"/>
    <x v="0"/>
    <s v="USD"/>
    <n v="1484239320"/>
    <n v="1482609088"/>
    <b v="0"/>
    <n v="4"/>
    <b v="0"/>
    <s v="theater/plays"/>
    <n v="4.2000000000000003E-2"/>
    <n v="10.5"/>
    <x v="7"/>
    <x v="19"/>
    <x v="1182"/>
    <d v="2017-01-12T16:42:00"/>
    <x v="2"/>
  </r>
  <r>
    <n v="1183"/>
    <x v="1183"/>
    <x v="1182"/>
    <n v="2500"/>
    <n v="100"/>
    <x v="2"/>
    <x v="0"/>
    <s v="USD"/>
    <n v="1478059140"/>
    <n v="1476391223"/>
    <b v="0"/>
    <n v="3"/>
    <b v="0"/>
    <s v="theater/plays"/>
    <n v="0.04"/>
    <n v="33.33"/>
    <x v="7"/>
    <x v="19"/>
    <x v="1183"/>
    <d v="2016-11-02T03:59:00"/>
    <x v="2"/>
  </r>
  <r>
    <n v="1184"/>
    <x v="1184"/>
    <x v="1183"/>
    <n v="22000"/>
    <n v="23086"/>
    <x v="0"/>
    <x v="1"/>
    <s v="GBP"/>
    <n v="1486391011"/>
    <n v="1483712611"/>
    <b v="0"/>
    <n v="375"/>
    <b v="1"/>
    <s v="technology/web"/>
    <n v="1.0493636363636363"/>
    <n v="61.56"/>
    <x v="8"/>
    <x v="20"/>
    <x v="1184"/>
    <d v="2017-02-06T14:23:31"/>
    <x v="1"/>
  </r>
  <r>
    <n v="1185"/>
    <x v="1185"/>
    <x v="1184"/>
    <n v="12500"/>
    <n v="13180"/>
    <x v="0"/>
    <x v="0"/>
    <s v="USD"/>
    <n v="1433736000"/>
    <n v="1430945149"/>
    <b v="0"/>
    <n v="111"/>
    <b v="1"/>
    <s v="music/rock"/>
    <n v="1.0544"/>
    <n v="118.74"/>
    <x v="8"/>
    <x v="20"/>
    <x v="1185"/>
    <d v="2015-06-08T04:00:00"/>
    <x v="0"/>
  </r>
  <r>
    <n v="1186"/>
    <x v="1186"/>
    <x v="1185"/>
    <n v="7500"/>
    <n v="8005"/>
    <x v="0"/>
    <x v="1"/>
    <s v="GBP"/>
    <n v="1433198520"/>
    <n v="1430340195"/>
    <b v="0"/>
    <n v="123"/>
    <b v="1"/>
    <s v="technology/web"/>
    <n v="1.0673333333333332"/>
    <n v="65.08"/>
    <x v="8"/>
    <x v="20"/>
    <x v="1186"/>
    <d v="2015-06-01T22:42:00"/>
    <x v="0"/>
  </r>
  <r>
    <n v="1187"/>
    <x v="1187"/>
    <x v="1186"/>
    <n v="8750"/>
    <n v="9111"/>
    <x v="0"/>
    <x v="0"/>
    <s v="USD"/>
    <n v="1431885600"/>
    <n v="1429133323"/>
    <b v="0"/>
    <n v="70"/>
    <b v="1"/>
    <s v="games/tabletop games"/>
    <n v="1.0412571428571429"/>
    <n v="130.16"/>
    <x v="8"/>
    <x v="20"/>
    <x v="1187"/>
    <d v="2015-05-17T18:00:00"/>
    <x v="0"/>
  </r>
  <r>
    <n v="1188"/>
    <x v="1188"/>
    <x v="1187"/>
    <n v="2000"/>
    <n v="3211"/>
    <x v="0"/>
    <x v="5"/>
    <s v="CAD"/>
    <n v="1482943740"/>
    <n v="1481129340"/>
    <b v="0"/>
    <n v="85"/>
    <b v="1"/>
    <s v="technology/web"/>
    <n v="1.6054999999999999"/>
    <n v="37.78"/>
    <x v="8"/>
    <x v="20"/>
    <x v="1188"/>
    <d v="2016-12-28T16:49:00"/>
    <x v="2"/>
  </r>
  <r>
    <n v="1189"/>
    <x v="1189"/>
    <x v="1188"/>
    <n v="9000"/>
    <n v="9700"/>
    <x v="0"/>
    <x v="0"/>
    <s v="USD"/>
    <n v="1467242995"/>
    <n v="1465428595"/>
    <b v="0"/>
    <n v="86"/>
    <b v="1"/>
    <s v="music/rock"/>
    <n v="1.0777777777777777"/>
    <n v="112.79"/>
    <x v="8"/>
    <x v="20"/>
    <x v="1189"/>
    <d v="2016-06-29T23:29:55"/>
    <x v="2"/>
  </r>
  <r>
    <n v="1190"/>
    <x v="1190"/>
    <x v="1189"/>
    <n v="500"/>
    <n v="675"/>
    <x v="0"/>
    <x v="0"/>
    <s v="USD"/>
    <n v="1409500725"/>
    <n v="1406908725"/>
    <b v="0"/>
    <n v="13"/>
    <b v="1"/>
    <s v="technology/web"/>
    <n v="1.35"/>
    <n v="51.92"/>
    <x v="8"/>
    <x v="20"/>
    <x v="1190"/>
    <d v="2014-08-31T15:58:45"/>
    <x v="3"/>
  </r>
  <r>
    <n v="1191"/>
    <x v="1191"/>
    <x v="1190"/>
    <n v="2700"/>
    <n v="2945"/>
    <x v="0"/>
    <x v="0"/>
    <s v="USD"/>
    <n v="1458480560"/>
    <n v="1455892160"/>
    <b v="0"/>
    <n v="33"/>
    <b v="1"/>
    <s v="music/indie rock"/>
    <n v="1.0907407407407408"/>
    <n v="89.24"/>
    <x v="8"/>
    <x v="20"/>
    <x v="1191"/>
    <d v="2016-03-20T13:29:20"/>
    <x v="2"/>
  </r>
  <r>
    <n v="1192"/>
    <x v="1192"/>
    <x v="1191"/>
    <n v="100"/>
    <n v="290"/>
    <x v="0"/>
    <x v="1"/>
    <s v="GBP"/>
    <n v="1486814978"/>
    <n v="1484222978"/>
    <b v="0"/>
    <n v="15"/>
    <b v="1"/>
    <s v="technology/web"/>
    <n v="2.9"/>
    <n v="19.329999999999998"/>
    <x v="8"/>
    <x v="20"/>
    <x v="1192"/>
    <d v="2017-02-11T12:09:38"/>
    <x v="1"/>
  </r>
  <r>
    <n v="1193"/>
    <x v="1193"/>
    <x v="1192"/>
    <n v="21000"/>
    <n v="21831"/>
    <x v="0"/>
    <x v="0"/>
    <s v="USD"/>
    <n v="1460223453"/>
    <n v="1455043053"/>
    <b v="0"/>
    <n v="273"/>
    <b v="1"/>
    <s v="food/small batch"/>
    <n v="1.0395714285714286"/>
    <n v="79.97"/>
    <x v="8"/>
    <x v="20"/>
    <x v="1193"/>
    <d v="2016-04-09T17:37:33"/>
    <x v="2"/>
  </r>
  <r>
    <n v="1194"/>
    <x v="1194"/>
    <x v="1193"/>
    <n v="12500"/>
    <n v="40280"/>
    <x v="0"/>
    <x v="17"/>
    <s v="EUR"/>
    <n v="1428493379"/>
    <n v="1425901379"/>
    <b v="0"/>
    <n v="714"/>
    <b v="1"/>
    <s v="technology/web"/>
    <n v="3.2223999999999999"/>
    <n v="56.41"/>
    <x v="8"/>
    <x v="20"/>
    <x v="1194"/>
    <d v="2015-04-08T11:42:59"/>
    <x v="0"/>
  </r>
  <r>
    <n v="1195"/>
    <x v="1195"/>
    <x v="1194"/>
    <n v="10000"/>
    <n v="13500"/>
    <x v="0"/>
    <x v="13"/>
    <s v="EUR"/>
    <n v="1450602000"/>
    <n v="1445415653"/>
    <b v="0"/>
    <n v="170"/>
    <b v="1"/>
    <s v="food/small batch"/>
    <n v="1.35"/>
    <n v="79.41"/>
    <x v="8"/>
    <x v="20"/>
    <x v="1195"/>
    <d v="2015-12-20T09:00:00"/>
    <x v="0"/>
  </r>
  <r>
    <n v="1196"/>
    <x v="1196"/>
    <x v="1195"/>
    <n v="14500"/>
    <n v="39137"/>
    <x v="0"/>
    <x v="1"/>
    <s v="GBP"/>
    <n v="1450467539"/>
    <n v="1447875539"/>
    <b v="0"/>
    <n v="512"/>
    <b v="1"/>
    <s v="food/small batch"/>
    <n v="2.6991034482758622"/>
    <n v="76.44"/>
    <x v="8"/>
    <x v="20"/>
    <x v="1196"/>
    <d v="2015-12-18T19:38:59"/>
    <x v="0"/>
  </r>
  <r>
    <n v="1197"/>
    <x v="1197"/>
    <x v="1196"/>
    <n v="15000"/>
    <n v="37994"/>
    <x v="0"/>
    <x v="0"/>
    <s v="USD"/>
    <n v="1465797540"/>
    <n v="1463155034"/>
    <b v="0"/>
    <n v="314"/>
    <b v="1"/>
    <s v="music/rock"/>
    <n v="2.5329333333333333"/>
    <n v="121"/>
    <x v="8"/>
    <x v="20"/>
    <x v="1197"/>
    <d v="2016-06-13T05:59:00"/>
    <x v="2"/>
  </r>
  <r>
    <n v="1198"/>
    <x v="1198"/>
    <x v="1197"/>
    <n v="3500"/>
    <n v="9121"/>
    <x v="0"/>
    <x v="0"/>
    <s v="USD"/>
    <n v="1451530800"/>
    <n v="1448463086"/>
    <b v="0"/>
    <n v="167"/>
    <b v="1"/>
    <s v="technology/web"/>
    <n v="2.6059999999999999"/>
    <n v="54.62"/>
    <x v="8"/>
    <x v="20"/>
    <x v="1198"/>
    <d v="2015-12-31T03:00:00"/>
    <x v="0"/>
  </r>
  <r>
    <n v="1199"/>
    <x v="1199"/>
    <x v="1198"/>
    <n v="2658"/>
    <n v="2693"/>
    <x v="0"/>
    <x v="1"/>
    <s v="GBP"/>
    <n v="1436380200"/>
    <n v="1433615400"/>
    <b v="0"/>
    <n v="9"/>
    <b v="1"/>
    <s v="games/tabletop games"/>
    <n v="1.0131677953348381"/>
    <n v="299.22000000000003"/>
    <x v="8"/>
    <x v="20"/>
    <x v="1199"/>
    <d v="2015-07-08T18:30:00"/>
    <x v="0"/>
  </r>
  <r>
    <n v="1200"/>
    <x v="1200"/>
    <x v="1199"/>
    <n v="4800"/>
    <n v="6029"/>
    <x v="0"/>
    <x v="0"/>
    <s v="USD"/>
    <n v="1429183656"/>
    <n v="1427369256"/>
    <b v="0"/>
    <n v="103"/>
    <b v="1"/>
    <s v="technology/web"/>
    <n v="1.2560416666666667"/>
    <n v="58.53"/>
    <x v="8"/>
    <x v="20"/>
    <x v="1200"/>
    <d v="2015-04-16T11:27:36"/>
    <x v="0"/>
  </r>
  <r>
    <n v="1201"/>
    <x v="1201"/>
    <x v="1200"/>
    <n v="6000"/>
    <n v="6146.27"/>
    <x v="0"/>
    <x v="1"/>
    <s v="GBP"/>
    <n v="1468593246"/>
    <n v="1466001246"/>
    <b v="0"/>
    <n v="111"/>
    <b v="1"/>
    <s v="technology/web"/>
    <n v="1.0243783333333334"/>
    <n v="55.37"/>
    <x v="8"/>
    <x v="20"/>
    <x v="1201"/>
    <d v="2016-07-15T14:34:06"/>
    <x v="2"/>
  </r>
  <r>
    <n v="1202"/>
    <x v="1202"/>
    <x v="1201"/>
    <n v="25000"/>
    <n v="49811"/>
    <x v="0"/>
    <x v="2"/>
    <s v="AUD"/>
    <n v="1435388154"/>
    <n v="1432796154"/>
    <b v="0"/>
    <n v="271"/>
    <b v="1"/>
    <s v="games/tabletop games"/>
    <n v="1.99244"/>
    <n v="183.8"/>
    <x v="8"/>
    <x v="20"/>
    <x v="1202"/>
    <d v="2015-06-27T06:55:54"/>
    <x v="0"/>
  </r>
  <r>
    <n v="1203"/>
    <x v="1203"/>
    <x v="1202"/>
    <n v="16300"/>
    <n v="16700"/>
    <x v="0"/>
    <x v="0"/>
    <s v="USD"/>
    <n v="1433083527"/>
    <n v="1430491527"/>
    <b v="0"/>
    <n v="101"/>
    <b v="1"/>
    <s v="games/tabletop games"/>
    <n v="1.0245398773006136"/>
    <n v="165.35"/>
    <x v="8"/>
    <x v="20"/>
    <x v="1203"/>
    <d v="2015-05-31T14:45:27"/>
    <x v="0"/>
  </r>
  <r>
    <n v="1204"/>
    <x v="1204"/>
    <x v="1203"/>
    <n v="13000"/>
    <n v="13383"/>
    <x v="0"/>
    <x v="0"/>
    <s v="USD"/>
    <n v="1449205200"/>
    <n v="1445363833"/>
    <b v="0"/>
    <n v="57"/>
    <b v="1"/>
    <s v="games/tabletop games"/>
    <n v="1.0294615384615384"/>
    <n v="234.79"/>
    <x v="8"/>
    <x v="20"/>
    <x v="1204"/>
    <d v="2015-12-04T05:00:00"/>
    <x v="0"/>
  </r>
  <r>
    <n v="1205"/>
    <x v="1205"/>
    <x v="1204"/>
    <n v="13000"/>
    <n v="13112"/>
    <x v="0"/>
    <x v="12"/>
    <s v="EUR"/>
    <n v="1434197351"/>
    <n v="1431605351"/>
    <b v="0"/>
    <n v="62"/>
    <b v="1"/>
    <s v="games/tabletop games"/>
    <n v="1.0086153846153847"/>
    <n v="211.48"/>
    <x v="8"/>
    <x v="20"/>
    <x v="1205"/>
    <d v="2015-06-13T12:09:11"/>
    <x v="0"/>
  </r>
  <r>
    <n v="1206"/>
    <x v="1206"/>
    <x v="1205"/>
    <n v="900"/>
    <n v="1035"/>
    <x v="0"/>
    <x v="15"/>
    <s v="EUR"/>
    <n v="1489238940"/>
    <n v="1486406253"/>
    <b v="0"/>
    <n v="32"/>
    <b v="1"/>
    <s v="technology/web"/>
    <n v="1.1499999999999999"/>
    <n v="32.340000000000003"/>
    <x v="8"/>
    <x v="20"/>
    <x v="1206"/>
    <d v="2017-03-11T13:29:00"/>
    <x v="1"/>
  </r>
  <r>
    <n v="1207"/>
    <x v="1207"/>
    <x v="1206"/>
    <n v="16700"/>
    <n v="17396"/>
    <x v="0"/>
    <x v="13"/>
    <s v="EUR"/>
    <n v="1459418400"/>
    <n v="1456827573"/>
    <b v="0"/>
    <n v="141"/>
    <b v="1"/>
    <s v="music/rock"/>
    <n v="1.0416766467065868"/>
    <n v="123.38"/>
    <x v="8"/>
    <x v="20"/>
    <x v="1207"/>
    <d v="2016-03-31T10:00:00"/>
    <x v="2"/>
  </r>
  <r>
    <n v="1208"/>
    <x v="1208"/>
    <x v="1207"/>
    <n v="10000"/>
    <n v="15530"/>
    <x v="0"/>
    <x v="0"/>
    <s v="USD"/>
    <n v="1458835264"/>
    <n v="1456246864"/>
    <b v="0"/>
    <n v="75"/>
    <b v="1"/>
    <s v="games/tabletop games"/>
    <n v="1.5529999999999999"/>
    <n v="207.07"/>
    <x v="8"/>
    <x v="20"/>
    <x v="1208"/>
    <d v="2016-03-24T16:01:04"/>
    <x v="2"/>
  </r>
  <r>
    <n v="1209"/>
    <x v="1209"/>
    <x v="1208"/>
    <n v="6000"/>
    <n v="6360"/>
    <x v="0"/>
    <x v="0"/>
    <s v="USD"/>
    <n v="1488053905"/>
    <n v="1485461905"/>
    <b v="0"/>
    <n v="46"/>
    <b v="1"/>
    <s v="games/tabletop games"/>
    <n v="1.06"/>
    <n v="138.26"/>
    <x v="8"/>
    <x v="20"/>
    <x v="1209"/>
    <d v="2017-02-25T20:18:25"/>
    <x v="1"/>
  </r>
  <r>
    <n v="1210"/>
    <x v="1210"/>
    <x v="1209"/>
    <n v="20000"/>
    <n v="50863"/>
    <x v="0"/>
    <x v="11"/>
    <s v="SEK"/>
    <n v="1433106000"/>
    <n v="1431124572"/>
    <b v="0"/>
    <n v="103"/>
    <b v="1"/>
    <s v="games/tabletop games"/>
    <n v="2.5431499999999998"/>
    <n v="493.82"/>
    <x v="8"/>
    <x v="20"/>
    <x v="1210"/>
    <d v="2015-05-31T21:00:00"/>
    <x v="0"/>
  </r>
  <r>
    <n v="1211"/>
    <x v="1211"/>
    <x v="1210"/>
    <n v="1000"/>
    <n v="1011"/>
    <x v="0"/>
    <x v="5"/>
    <s v="CAD"/>
    <n v="1465505261"/>
    <n v="1464209261"/>
    <b v="0"/>
    <n v="6"/>
    <b v="1"/>
    <s v="games/tabletop games"/>
    <n v="1.0109999999999999"/>
    <n v="168.5"/>
    <x v="8"/>
    <x v="20"/>
    <x v="1211"/>
    <d v="2016-06-09T20:47:41"/>
    <x v="2"/>
  </r>
  <r>
    <n v="1212"/>
    <x v="1212"/>
    <x v="1211"/>
    <n v="2500"/>
    <n v="3226"/>
    <x v="0"/>
    <x v="0"/>
    <s v="USD"/>
    <n v="1448586000"/>
    <n v="1447195695"/>
    <b v="0"/>
    <n v="83"/>
    <b v="1"/>
    <s v="technology/web"/>
    <n v="1.2904"/>
    <n v="38.869999999999997"/>
    <x v="8"/>
    <x v="20"/>
    <x v="1212"/>
    <d v="2015-11-27T01:00:00"/>
    <x v="0"/>
  </r>
  <r>
    <n v="1213"/>
    <x v="1213"/>
    <x v="1212"/>
    <n v="6500"/>
    <n v="6645"/>
    <x v="0"/>
    <x v="1"/>
    <s v="GBP"/>
    <n v="1485886100"/>
    <n v="1482862100"/>
    <b v="0"/>
    <n v="108"/>
    <b v="1"/>
    <s v="technology/web"/>
    <n v="1.0223076923076924"/>
    <n v="61.53"/>
    <x v="8"/>
    <x v="20"/>
    <x v="1213"/>
    <d v="2017-01-31T18:08:20"/>
    <x v="2"/>
  </r>
  <r>
    <n v="1214"/>
    <x v="1214"/>
    <x v="1213"/>
    <n v="2000"/>
    <n v="2636"/>
    <x v="0"/>
    <x v="0"/>
    <s v="USD"/>
    <n v="1433880605"/>
    <n v="1428696605"/>
    <b v="0"/>
    <n v="25"/>
    <b v="1"/>
    <s v="music/rock"/>
    <n v="1.3180000000000001"/>
    <n v="105.44"/>
    <x v="8"/>
    <x v="20"/>
    <x v="1214"/>
    <d v="2015-06-09T20:10:05"/>
    <x v="0"/>
  </r>
  <r>
    <n v="1215"/>
    <x v="1215"/>
    <x v="1214"/>
    <n v="5000"/>
    <n v="39304.01"/>
    <x v="0"/>
    <x v="0"/>
    <s v="USD"/>
    <n v="1401487756"/>
    <n v="1398895756"/>
    <b v="0"/>
    <n v="549"/>
    <b v="1"/>
    <s v="food/small batch"/>
    <n v="7.8608020000000005"/>
    <n v="71.59"/>
    <x v="8"/>
    <x v="20"/>
    <x v="1215"/>
    <d v="2014-05-30T22:09:16"/>
    <x v="3"/>
  </r>
  <r>
    <n v="1216"/>
    <x v="1216"/>
    <x v="1215"/>
    <n v="14000"/>
    <n v="20398"/>
    <x v="0"/>
    <x v="0"/>
    <s v="USD"/>
    <n v="1443826980"/>
    <n v="1441032457"/>
    <b v="0"/>
    <n v="222"/>
    <b v="1"/>
    <s v="music/indie rock"/>
    <n v="1.4570000000000001"/>
    <n v="91.88"/>
    <x v="8"/>
    <x v="20"/>
    <x v="1216"/>
    <d v="2015-10-02T23:03:00"/>
    <x v="0"/>
  </r>
  <r>
    <n v="1217"/>
    <x v="1217"/>
    <x v="1216"/>
    <n v="26500"/>
    <n v="27189"/>
    <x v="0"/>
    <x v="0"/>
    <s v="USD"/>
    <n v="1468524340"/>
    <n v="1465932340"/>
    <b v="0"/>
    <n v="183"/>
    <b v="1"/>
    <s v="games/tabletop games"/>
    <n v="1.026"/>
    <n v="148.57"/>
    <x v="8"/>
    <x v="20"/>
    <x v="1217"/>
    <d v="2016-07-14T19:25:40"/>
    <x v="2"/>
  </r>
  <r>
    <n v="1218"/>
    <x v="1218"/>
    <x v="1217"/>
    <n v="9000"/>
    <n v="15505"/>
    <x v="0"/>
    <x v="0"/>
    <s v="USD"/>
    <n v="1446346800"/>
    <n v="1443714800"/>
    <b v="0"/>
    <n v="89"/>
    <b v="1"/>
    <s v="games/tabletop games"/>
    <n v="1.7227777777777777"/>
    <n v="174.21"/>
    <x v="8"/>
    <x v="20"/>
    <x v="1218"/>
    <d v="2015-11-01T03:00:00"/>
    <x v="0"/>
  </r>
  <r>
    <n v="1219"/>
    <x v="1219"/>
    <x v="1218"/>
    <n v="16350"/>
    <n v="26024"/>
    <x v="0"/>
    <x v="0"/>
    <s v="USD"/>
    <n v="1476961513"/>
    <n v="1474369513"/>
    <b v="0"/>
    <n v="253"/>
    <b v="1"/>
    <s v="music/rock"/>
    <n v="1.5916819571865444"/>
    <n v="102.86"/>
    <x v="8"/>
    <x v="20"/>
    <x v="1219"/>
    <d v="2016-10-20T11:05:13"/>
    <x v="2"/>
  </r>
  <r>
    <n v="1220"/>
    <x v="1220"/>
    <x v="1219"/>
    <n v="15000"/>
    <n v="15565"/>
    <x v="0"/>
    <x v="12"/>
    <s v="EUR"/>
    <n v="1440515112"/>
    <n v="1437923112"/>
    <b v="0"/>
    <n v="140"/>
    <b v="1"/>
    <s v="music/rock"/>
    <n v="1.0376666666666667"/>
    <n v="111.18"/>
    <x v="8"/>
    <x v="20"/>
    <x v="1220"/>
    <d v="2015-08-25T15:05:12"/>
    <x v="0"/>
  </r>
  <r>
    <n v="1221"/>
    <x v="1221"/>
    <x v="1220"/>
    <n v="2200"/>
    <n v="2451.0100000000002"/>
    <x v="0"/>
    <x v="1"/>
    <s v="GBP"/>
    <n v="1480809600"/>
    <n v="1478431488"/>
    <b v="0"/>
    <n v="103"/>
    <b v="1"/>
    <s v="technology/web"/>
    <n v="1.1140954545454547"/>
    <n v="23.8"/>
    <x v="8"/>
    <x v="20"/>
    <x v="1221"/>
    <d v="2016-12-04T00:00:00"/>
    <x v="2"/>
  </r>
  <r>
    <n v="1222"/>
    <x v="1222"/>
    <x v="1221"/>
    <n v="4000"/>
    <n v="11215"/>
    <x v="0"/>
    <x v="5"/>
    <s v="CAD"/>
    <n v="1459483200"/>
    <n v="1456852647"/>
    <b v="0"/>
    <n v="138"/>
    <b v="1"/>
    <s v="food/small batch"/>
    <n v="2.80375"/>
    <n v="81.27"/>
    <x v="8"/>
    <x v="20"/>
    <x v="1222"/>
    <d v="2016-04-01T04:00:00"/>
    <x v="2"/>
  </r>
  <r>
    <n v="1223"/>
    <x v="1223"/>
    <x v="1222"/>
    <n v="19800"/>
    <n v="22197"/>
    <x v="0"/>
    <x v="0"/>
    <s v="USD"/>
    <n v="1478754909"/>
    <n v="1476159309"/>
    <b v="0"/>
    <n v="191"/>
    <b v="1"/>
    <s v="music/rock"/>
    <n v="1.1210606060606061"/>
    <n v="116.21"/>
    <x v="8"/>
    <x v="20"/>
    <x v="1223"/>
    <d v="2016-11-10T05:15:09"/>
    <x v="2"/>
  </r>
  <r>
    <n v="1224"/>
    <x v="1224"/>
    <x v="1223"/>
    <n v="15000"/>
    <n v="1060"/>
    <x v="1"/>
    <x v="0"/>
    <s v="USD"/>
    <n v="1402060302"/>
    <n v="1396876302"/>
    <b v="0"/>
    <n v="18"/>
    <b v="0"/>
    <s v="food/small batch"/>
    <n v="7.0666666666666669E-2"/>
    <n v="58.89"/>
    <x v="4"/>
    <x v="21"/>
    <x v="1224"/>
    <d v="2014-06-06T13:11:42"/>
    <x v="3"/>
  </r>
  <r>
    <n v="1225"/>
    <x v="1225"/>
    <x v="1224"/>
    <n v="3000"/>
    <n v="132"/>
    <x v="1"/>
    <x v="0"/>
    <s v="USD"/>
    <n v="1382478278"/>
    <n v="1377294278"/>
    <b v="0"/>
    <n v="3"/>
    <b v="0"/>
    <s v="food/small batch"/>
    <n v="4.3999999999999997E-2"/>
    <n v="44"/>
    <x v="4"/>
    <x v="21"/>
    <x v="1225"/>
    <d v="2013-10-22T21:44:38"/>
    <x v="4"/>
  </r>
  <r>
    <n v="1226"/>
    <x v="1226"/>
    <x v="1225"/>
    <n v="50000"/>
    <n v="1937"/>
    <x v="1"/>
    <x v="0"/>
    <s v="USD"/>
    <n v="1398042000"/>
    <n v="1395089981"/>
    <b v="0"/>
    <n v="40"/>
    <b v="0"/>
    <s v="food/small batch"/>
    <n v="3.8739999999999997E-2"/>
    <n v="48.43"/>
    <x v="4"/>
    <x v="21"/>
    <x v="1226"/>
    <d v="2014-04-21T01:00:00"/>
    <x v="3"/>
  </r>
  <r>
    <n v="1227"/>
    <x v="1227"/>
    <x v="1226"/>
    <n v="2000"/>
    <n v="0"/>
    <x v="1"/>
    <x v="0"/>
    <s v="USD"/>
    <n v="1407394800"/>
    <n v="1404770616"/>
    <b v="0"/>
    <n v="0"/>
    <b v="0"/>
    <s v="music/indie rock"/>
    <n v="0"/>
    <n v="0"/>
    <x v="4"/>
    <x v="21"/>
    <x v="1227"/>
    <d v="2014-08-07T07:00:00"/>
    <x v="3"/>
  </r>
  <r>
    <n v="1228"/>
    <x v="1228"/>
    <x v="1227"/>
    <n v="5000"/>
    <n v="1465"/>
    <x v="1"/>
    <x v="0"/>
    <s v="USD"/>
    <n v="1317231008"/>
    <n v="1312047008"/>
    <b v="0"/>
    <n v="24"/>
    <b v="0"/>
    <s v="food/small batch"/>
    <n v="0.29299999999999998"/>
    <n v="61.04"/>
    <x v="4"/>
    <x v="21"/>
    <x v="1228"/>
    <d v="2011-09-28T17:30:08"/>
    <x v="6"/>
  </r>
  <r>
    <n v="1229"/>
    <x v="1229"/>
    <x v="1228"/>
    <n v="2750"/>
    <n v="25"/>
    <x v="1"/>
    <x v="0"/>
    <s v="USD"/>
    <n v="1334592000"/>
    <n v="1331982127"/>
    <b v="0"/>
    <n v="1"/>
    <b v="0"/>
    <s v="food/small batch"/>
    <n v="9.0909090909090905E-3"/>
    <n v="25"/>
    <x v="4"/>
    <x v="21"/>
    <x v="1229"/>
    <d v="2012-04-16T16:00:00"/>
    <x v="5"/>
  </r>
  <r>
    <n v="1230"/>
    <x v="1230"/>
    <x v="1229"/>
    <n v="500000"/>
    <n v="0"/>
    <x v="1"/>
    <x v="0"/>
    <s v="USD"/>
    <n v="1298589630"/>
    <n v="1295997630"/>
    <b v="0"/>
    <n v="0"/>
    <b v="0"/>
    <s v="music/indie rock"/>
    <n v="0"/>
    <n v="0"/>
    <x v="4"/>
    <x v="21"/>
    <x v="1230"/>
    <d v="2011-02-24T23:20:30"/>
    <x v="6"/>
  </r>
  <r>
    <n v="1231"/>
    <x v="1231"/>
    <x v="1230"/>
    <n v="5000"/>
    <n v="0"/>
    <x v="1"/>
    <x v="0"/>
    <s v="USD"/>
    <n v="1440723600"/>
    <n v="1436394968"/>
    <b v="0"/>
    <n v="0"/>
    <b v="0"/>
    <s v="music/indie rock"/>
    <n v="0"/>
    <n v="0"/>
    <x v="4"/>
    <x v="21"/>
    <x v="1231"/>
    <d v="2015-08-28T01:00:00"/>
    <x v="0"/>
  </r>
  <r>
    <n v="1232"/>
    <x v="1232"/>
    <x v="1231"/>
    <n v="5000"/>
    <n v="40"/>
    <x v="1"/>
    <x v="0"/>
    <s v="USD"/>
    <n v="1381090870"/>
    <n v="1377030070"/>
    <b v="0"/>
    <n v="1"/>
    <b v="0"/>
    <s v="food/small batch"/>
    <n v="8.0000000000000002E-3"/>
    <n v="40"/>
    <x v="4"/>
    <x v="21"/>
    <x v="1232"/>
    <d v="2013-10-06T20:21:10"/>
    <x v="4"/>
  </r>
  <r>
    <n v="1233"/>
    <x v="1233"/>
    <x v="1232"/>
    <n v="1000"/>
    <n v="116"/>
    <x v="1"/>
    <x v="0"/>
    <s v="USD"/>
    <n v="1329864374"/>
    <n v="1328049974"/>
    <b v="0"/>
    <n v="6"/>
    <b v="0"/>
    <s v="music/indie rock"/>
    <n v="0.11600000000000001"/>
    <n v="19.329999999999998"/>
    <x v="4"/>
    <x v="21"/>
    <x v="1233"/>
    <d v="2012-02-21T22:46:14"/>
    <x v="5"/>
  </r>
  <r>
    <n v="1234"/>
    <x v="1234"/>
    <x v="1233"/>
    <n v="50000"/>
    <n v="0"/>
    <x v="1"/>
    <x v="1"/>
    <s v="GBP"/>
    <n v="1422903342"/>
    <n v="1420311342"/>
    <b v="0"/>
    <n v="0"/>
    <b v="0"/>
    <s v="music/indie rock"/>
    <n v="0"/>
    <n v="0"/>
    <x v="4"/>
    <x v="21"/>
    <x v="1234"/>
    <d v="2015-02-02T18:55:42"/>
    <x v="0"/>
  </r>
  <r>
    <n v="1235"/>
    <x v="1235"/>
    <x v="1234"/>
    <n v="7534"/>
    <n v="210"/>
    <x v="1"/>
    <x v="0"/>
    <s v="USD"/>
    <n v="1387077299"/>
    <n v="1383621299"/>
    <b v="0"/>
    <n v="6"/>
    <b v="0"/>
    <s v="food/small batch"/>
    <n v="2.787363950092912E-2"/>
    <n v="35"/>
    <x v="4"/>
    <x v="21"/>
    <x v="1235"/>
    <d v="2013-12-15T03:14:59"/>
    <x v="4"/>
  </r>
  <r>
    <n v="1236"/>
    <x v="1236"/>
    <x v="1235"/>
    <n v="2500"/>
    <n v="0"/>
    <x v="1"/>
    <x v="0"/>
    <s v="USD"/>
    <n v="1343491200"/>
    <n v="1342801164"/>
    <b v="0"/>
    <n v="0"/>
    <b v="0"/>
    <s v="music/indie rock"/>
    <n v="0"/>
    <n v="0"/>
    <x v="4"/>
    <x v="21"/>
    <x v="1236"/>
    <d v="2012-07-28T16:00:00"/>
    <x v="5"/>
  </r>
  <r>
    <n v="1237"/>
    <x v="1237"/>
    <x v="1236"/>
    <n v="25000"/>
    <n v="0"/>
    <x v="1"/>
    <x v="0"/>
    <s v="USD"/>
    <n v="1345790865"/>
    <n v="1344062865"/>
    <b v="0"/>
    <n v="0"/>
    <b v="0"/>
    <s v="music/indie rock"/>
    <n v="0"/>
    <n v="0"/>
    <x v="4"/>
    <x v="21"/>
    <x v="1237"/>
    <d v="2012-08-24T06:47:45"/>
    <x v="5"/>
  </r>
  <r>
    <n v="1238"/>
    <x v="1238"/>
    <x v="1237"/>
    <n v="1000"/>
    <n v="178"/>
    <x v="1"/>
    <x v="0"/>
    <s v="USD"/>
    <n v="1312641536"/>
    <n v="1310049536"/>
    <b v="0"/>
    <n v="3"/>
    <b v="0"/>
    <s v="food/small batch"/>
    <n v="0.17799999999999999"/>
    <n v="59.33"/>
    <x v="4"/>
    <x v="21"/>
    <x v="1238"/>
    <d v="2011-08-06T14:38:56"/>
    <x v="6"/>
  </r>
  <r>
    <n v="1239"/>
    <x v="1239"/>
    <x v="1238"/>
    <n v="2500"/>
    <n v="0"/>
    <x v="1"/>
    <x v="0"/>
    <s v="USD"/>
    <n v="1325804767"/>
    <n v="1323212767"/>
    <b v="0"/>
    <n v="0"/>
    <b v="0"/>
    <s v="music/indie rock"/>
    <n v="0"/>
    <n v="0"/>
    <x v="4"/>
    <x v="21"/>
    <x v="1239"/>
    <d v="2012-01-05T23:06:07"/>
    <x v="6"/>
  </r>
  <r>
    <n v="1240"/>
    <x v="1240"/>
    <x v="1239"/>
    <n v="8000"/>
    <n v="241"/>
    <x v="1"/>
    <x v="0"/>
    <s v="USD"/>
    <n v="1373665860"/>
    <n v="1368579457"/>
    <b v="0"/>
    <n v="8"/>
    <b v="0"/>
    <s v="food/small batch"/>
    <n v="3.0124999999999999E-2"/>
    <n v="30.13"/>
    <x v="4"/>
    <x v="21"/>
    <x v="1240"/>
    <d v="2013-07-12T21:51:00"/>
    <x v="4"/>
  </r>
  <r>
    <n v="1241"/>
    <x v="1241"/>
    <x v="1240"/>
    <n v="5000"/>
    <n v="2537"/>
    <x v="1"/>
    <x v="0"/>
    <s v="USD"/>
    <n v="1414994340"/>
    <n v="1413057980"/>
    <b v="0"/>
    <n v="34"/>
    <b v="0"/>
    <s v="food/small batch"/>
    <n v="0.50739999999999996"/>
    <n v="74.62"/>
    <x v="4"/>
    <x v="21"/>
    <x v="1241"/>
    <d v="2014-11-03T05:59:00"/>
    <x v="3"/>
  </r>
  <r>
    <n v="1242"/>
    <x v="1242"/>
    <x v="1241"/>
    <n v="911"/>
    <n v="5"/>
    <x v="1"/>
    <x v="0"/>
    <s v="USD"/>
    <n v="1315747080"/>
    <n v="1314417502"/>
    <b v="0"/>
    <n v="1"/>
    <b v="0"/>
    <s v="music/indie rock"/>
    <n v="5.4884742041712408E-3"/>
    <n v="5"/>
    <x v="4"/>
    <x v="21"/>
    <x v="1242"/>
    <d v="2011-09-11T13:18:00"/>
    <x v="6"/>
  </r>
  <r>
    <n v="1243"/>
    <x v="1243"/>
    <x v="1242"/>
    <n v="12000"/>
    <n v="1691"/>
    <x v="1"/>
    <x v="0"/>
    <s v="USD"/>
    <n v="1310158800"/>
    <n v="1304888771"/>
    <b v="0"/>
    <n v="38"/>
    <b v="0"/>
    <s v="food/small batch"/>
    <n v="0.14091666666666666"/>
    <n v="44.5"/>
    <x v="4"/>
    <x v="21"/>
    <x v="1243"/>
    <d v="2011-07-08T21:00:00"/>
    <x v="6"/>
  </r>
  <r>
    <n v="1244"/>
    <x v="1244"/>
    <x v="1243"/>
    <n v="2000"/>
    <n v="2076"/>
    <x v="0"/>
    <x v="0"/>
    <s v="USD"/>
    <n v="1366664400"/>
    <n v="1363981723"/>
    <b v="1"/>
    <n v="45"/>
    <b v="1"/>
    <s v="technology/makerspaces"/>
    <n v="1.038"/>
    <n v="46.13"/>
    <x v="4"/>
    <x v="11"/>
    <x v="1244"/>
    <d v="2013-04-22T21:00:00"/>
    <x v="4"/>
  </r>
  <r>
    <n v="1245"/>
    <x v="1245"/>
    <x v="1244"/>
    <n v="2000"/>
    <n v="2405"/>
    <x v="0"/>
    <x v="0"/>
    <s v="USD"/>
    <n v="1402755834"/>
    <n v="1400163834"/>
    <b v="1"/>
    <n v="17"/>
    <b v="1"/>
    <s v="music/indie rock"/>
    <n v="1.2024999999999999"/>
    <n v="141.47"/>
    <x v="4"/>
    <x v="11"/>
    <x v="1245"/>
    <d v="2014-06-14T14:23:54"/>
    <x v="3"/>
  </r>
  <r>
    <n v="1246"/>
    <x v="1246"/>
    <x v="1245"/>
    <n v="2000"/>
    <n v="2340"/>
    <x v="0"/>
    <x v="0"/>
    <s v="USD"/>
    <n v="1323136949"/>
    <n v="1319245349"/>
    <b v="1"/>
    <n v="31"/>
    <b v="1"/>
    <s v="food/food trucks"/>
    <n v="1.17"/>
    <n v="75.48"/>
    <x v="4"/>
    <x v="11"/>
    <x v="1246"/>
    <d v="2011-12-06T02:02:29"/>
    <x v="6"/>
  </r>
  <r>
    <n v="1247"/>
    <x v="1247"/>
    <x v="1246"/>
    <n v="3500"/>
    <n v="4275"/>
    <x v="0"/>
    <x v="0"/>
    <s v="USD"/>
    <n v="1367823655"/>
    <n v="1365231655"/>
    <b v="1"/>
    <n v="50"/>
    <b v="1"/>
    <s v="music/classical music"/>
    <n v="1.2214285714285715"/>
    <n v="85.5"/>
    <x v="4"/>
    <x v="11"/>
    <x v="1247"/>
    <d v="2013-05-06T07:00:55"/>
    <x v="4"/>
  </r>
  <r>
    <n v="1248"/>
    <x v="1248"/>
    <x v="1247"/>
    <n v="2500"/>
    <n v="3791"/>
    <x v="0"/>
    <x v="0"/>
    <s v="USD"/>
    <n v="1402642740"/>
    <n v="1399563953"/>
    <b v="1"/>
    <n v="59"/>
    <b v="1"/>
    <s v="technology/space exploration"/>
    <n v="1.5164"/>
    <n v="64.25"/>
    <x v="4"/>
    <x v="11"/>
    <x v="1248"/>
    <d v="2014-06-13T06:59:00"/>
    <x v="3"/>
  </r>
  <r>
    <n v="1249"/>
    <x v="1249"/>
    <x v="1248"/>
    <n v="5000"/>
    <n v="5222"/>
    <x v="0"/>
    <x v="0"/>
    <s v="USD"/>
    <n v="1341683211"/>
    <n v="1339091211"/>
    <b v="1"/>
    <n v="81"/>
    <b v="1"/>
    <s v="technology/space exploration"/>
    <n v="1.0444"/>
    <n v="64.47"/>
    <x v="4"/>
    <x v="11"/>
    <x v="1249"/>
    <d v="2012-07-07T17:46:51"/>
    <x v="5"/>
  </r>
  <r>
    <n v="1250"/>
    <x v="1250"/>
    <x v="1249"/>
    <n v="30000"/>
    <n v="60046"/>
    <x v="0"/>
    <x v="0"/>
    <s v="USD"/>
    <n v="1410017131"/>
    <n v="1406129131"/>
    <b v="1"/>
    <n v="508"/>
    <b v="1"/>
    <s v="music/indie rock"/>
    <n v="2.0015333333333332"/>
    <n v="118.2"/>
    <x v="4"/>
    <x v="11"/>
    <x v="1250"/>
    <d v="2014-09-06T15:25:31"/>
    <x v="3"/>
  </r>
  <r>
    <n v="1251"/>
    <x v="1251"/>
    <x v="1250"/>
    <n v="6000"/>
    <n v="6108"/>
    <x v="0"/>
    <x v="0"/>
    <s v="USD"/>
    <n v="1316979167"/>
    <n v="1311795167"/>
    <b v="1"/>
    <n v="74"/>
    <b v="1"/>
    <s v="music/classical music"/>
    <n v="1.018"/>
    <n v="82.54"/>
    <x v="4"/>
    <x v="11"/>
    <x v="1251"/>
    <d v="2011-09-25T19:32:47"/>
    <x v="6"/>
  </r>
  <r>
    <n v="1252"/>
    <x v="1252"/>
    <x v="1251"/>
    <n v="3500"/>
    <n v="4818"/>
    <x v="0"/>
    <x v="0"/>
    <s v="USD"/>
    <n v="1382658169"/>
    <n v="1380238969"/>
    <b v="1"/>
    <n v="141"/>
    <b v="1"/>
    <s v="theater/spaces"/>
    <n v="1.3765714285714286"/>
    <n v="34.17"/>
    <x v="4"/>
    <x v="11"/>
    <x v="1252"/>
    <d v="2013-10-24T23:42:49"/>
    <x v="4"/>
  </r>
  <r>
    <n v="1253"/>
    <x v="1253"/>
    <x v="1252"/>
    <n v="10"/>
    <n v="30383.32"/>
    <x v="0"/>
    <x v="0"/>
    <s v="USD"/>
    <n v="1409770107"/>
    <n v="1407178107"/>
    <b v="1"/>
    <n v="711"/>
    <b v="1"/>
    <s v="technology/makerspaces"/>
    <n v="3038.3319999999999"/>
    <n v="42.73"/>
    <x v="4"/>
    <x v="11"/>
    <x v="1253"/>
    <d v="2014-09-03T18:48:27"/>
    <x v="3"/>
  </r>
  <r>
    <n v="1254"/>
    <x v="1254"/>
    <x v="1253"/>
    <n v="6700"/>
    <n v="13323"/>
    <x v="0"/>
    <x v="0"/>
    <s v="USD"/>
    <n v="1293857940"/>
    <n v="1288968886"/>
    <b v="1"/>
    <n v="141"/>
    <b v="1"/>
    <s v="music/classical music"/>
    <n v="1.9885074626865671"/>
    <n v="94.49"/>
    <x v="4"/>
    <x v="11"/>
    <x v="1254"/>
    <d v="2011-01-01T04:59:00"/>
    <x v="7"/>
  </r>
  <r>
    <n v="1255"/>
    <x v="1255"/>
    <x v="1254"/>
    <n v="3000"/>
    <n v="6071"/>
    <x v="0"/>
    <x v="0"/>
    <s v="USD"/>
    <n v="1385932652"/>
    <n v="1383337052"/>
    <b v="1"/>
    <n v="109"/>
    <b v="1"/>
    <s v="technology/space exploration"/>
    <n v="2.0236666666666667"/>
    <n v="55.7"/>
    <x v="4"/>
    <x v="11"/>
    <x v="1255"/>
    <d v="2013-12-01T21:17:32"/>
    <x v="4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classical music"/>
    <n v="1.1796376666666666"/>
    <n v="98.03"/>
    <x v="4"/>
    <x v="11"/>
    <x v="1256"/>
    <d v="2012-02-12T22:03:51"/>
    <x v="5"/>
  </r>
  <r>
    <n v="1257"/>
    <x v="1257"/>
    <x v="1256"/>
    <n v="5500"/>
    <n v="16210"/>
    <x v="0"/>
    <x v="0"/>
    <s v="USD"/>
    <n v="1301792590"/>
    <n v="1297562590"/>
    <b v="1"/>
    <n v="176"/>
    <b v="1"/>
    <s v="music/classical music"/>
    <n v="2.9472727272727273"/>
    <n v="92.1"/>
    <x v="4"/>
    <x v="11"/>
    <x v="1257"/>
    <d v="2011-04-03T01:03:10"/>
    <x v="6"/>
  </r>
  <r>
    <n v="1258"/>
    <x v="1258"/>
    <x v="1257"/>
    <n v="12000"/>
    <n v="25577.56"/>
    <x v="0"/>
    <x v="0"/>
    <s v="USD"/>
    <n v="1377960012"/>
    <n v="1375368012"/>
    <b v="1"/>
    <n v="670"/>
    <b v="1"/>
    <s v="food/food trucks"/>
    <n v="2.1314633333333335"/>
    <n v="38.18"/>
    <x v="4"/>
    <x v="11"/>
    <x v="1258"/>
    <d v="2013-08-31T14:40:12"/>
    <x v="4"/>
  </r>
  <r>
    <n v="1259"/>
    <x v="1259"/>
    <x v="1258"/>
    <n v="2500"/>
    <n v="2606"/>
    <x v="0"/>
    <x v="0"/>
    <s v="USD"/>
    <n v="1402286340"/>
    <n v="1399504664"/>
    <b v="1"/>
    <n v="96"/>
    <b v="1"/>
    <s v="theater/spaces"/>
    <n v="1.0424"/>
    <n v="27.15"/>
    <x v="4"/>
    <x v="11"/>
    <x v="1259"/>
    <d v="2014-06-09T03:59:00"/>
    <x v="3"/>
  </r>
  <r>
    <n v="1260"/>
    <x v="1260"/>
    <x v="1259"/>
    <n v="3300"/>
    <n v="3751"/>
    <x v="0"/>
    <x v="0"/>
    <s v="USD"/>
    <n v="1393445620"/>
    <n v="1390853620"/>
    <b v="1"/>
    <n v="74"/>
    <b v="1"/>
    <s v="technology/space exploration"/>
    <n v="1.1366666666666667"/>
    <n v="50.69"/>
    <x v="4"/>
    <x v="11"/>
    <x v="1260"/>
    <d v="2014-02-26T20:13:40"/>
    <x v="3"/>
  </r>
  <r>
    <n v="1261"/>
    <x v="1261"/>
    <x v="1260"/>
    <n v="2000"/>
    <n v="2025"/>
    <x v="0"/>
    <x v="0"/>
    <s v="USD"/>
    <n v="1390983227"/>
    <n v="1388391227"/>
    <b v="1"/>
    <n v="52"/>
    <b v="1"/>
    <s v="food/food trucks"/>
    <n v="1.0125"/>
    <n v="38.94"/>
    <x v="4"/>
    <x v="11"/>
    <x v="1261"/>
    <d v="2014-01-29T08:13:47"/>
    <x v="4"/>
  </r>
  <r>
    <n v="1262"/>
    <x v="1262"/>
    <x v="1261"/>
    <n v="6500"/>
    <n v="8152"/>
    <x v="0"/>
    <x v="5"/>
    <s v="CAD"/>
    <n v="1392574692"/>
    <n v="1389982692"/>
    <b v="1"/>
    <n v="105"/>
    <b v="1"/>
    <s v="music/classical music"/>
    <n v="1.2541538461538462"/>
    <n v="77.64"/>
    <x v="4"/>
    <x v="11"/>
    <x v="1262"/>
    <d v="2014-02-16T18:18:12"/>
    <x v="3"/>
  </r>
  <r>
    <n v="1263"/>
    <x v="1263"/>
    <x v="1262"/>
    <n v="1500"/>
    <n v="1785"/>
    <x v="0"/>
    <x v="0"/>
    <s v="USD"/>
    <n v="1396054800"/>
    <n v="1393034470"/>
    <b v="1"/>
    <n v="41"/>
    <b v="1"/>
    <s v="technology/makerspaces"/>
    <n v="1.19"/>
    <n v="43.54"/>
    <x v="4"/>
    <x v="11"/>
    <x v="1263"/>
    <d v="2014-03-29T01:00:00"/>
    <x v="3"/>
  </r>
  <r>
    <n v="1264"/>
    <x v="1264"/>
    <x v="1263"/>
    <n v="650"/>
    <n v="1082"/>
    <x v="0"/>
    <x v="0"/>
    <s v="USD"/>
    <n v="1383062083"/>
    <n v="1380556483"/>
    <b v="1"/>
    <n v="34"/>
    <b v="1"/>
    <s v="theater/spaces"/>
    <n v="1.6646153846153846"/>
    <n v="31.82"/>
    <x v="4"/>
    <x v="11"/>
    <x v="1264"/>
    <d v="2013-10-29T15:54:43"/>
    <x v="4"/>
  </r>
  <r>
    <n v="1265"/>
    <x v="1265"/>
    <x v="1264"/>
    <n v="3500"/>
    <n v="4170.17"/>
    <x v="0"/>
    <x v="0"/>
    <s v="USD"/>
    <n v="1291131815"/>
    <n v="1287071015"/>
    <b v="1"/>
    <n v="66"/>
    <b v="1"/>
    <s v="technology/space exploration"/>
    <n v="1.1914771428571429"/>
    <n v="63.18"/>
    <x v="4"/>
    <x v="11"/>
    <x v="1265"/>
    <d v="2010-11-30T15:43:35"/>
    <x v="7"/>
  </r>
  <r>
    <n v="1266"/>
    <x v="1266"/>
    <x v="1265"/>
    <n v="9500"/>
    <n v="9545"/>
    <x v="0"/>
    <x v="0"/>
    <s v="USD"/>
    <n v="1389474145"/>
    <n v="1386882145"/>
    <b v="1"/>
    <n v="50"/>
    <b v="1"/>
    <s v="music/indie rock"/>
    <n v="1.0047368421052632"/>
    <n v="190.9"/>
    <x v="4"/>
    <x v="11"/>
    <x v="1266"/>
    <d v="2014-01-11T21:02:25"/>
    <x v="4"/>
  </r>
  <r>
    <n v="1267"/>
    <x v="1267"/>
    <x v="1266"/>
    <n v="22000"/>
    <n v="22396"/>
    <x v="0"/>
    <x v="0"/>
    <s v="USD"/>
    <n v="1374674558"/>
    <n v="1372082558"/>
    <b v="1"/>
    <n v="159"/>
    <b v="1"/>
    <s v="music/indie rock"/>
    <n v="1.018"/>
    <n v="140.86000000000001"/>
    <x v="4"/>
    <x v="11"/>
    <x v="1267"/>
    <d v="2013-07-24T14:02:38"/>
    <x v="4"/>
  </r>
  <r>
    <n v="1268"/>
    <x v="1268"/>
    <x v="1267"/>
    <n v="12000"/>
    <n v="14000"/>
    <x v="0"/>
    <x v="0"/>
    <s v="USD"/>
    <n v="1379708247"/>
    <n v="1377116247"/>
    <b v="1"/>
    <n v="182"/>
    <b v="1"/>
    <s v="music/classical music"/>
    <n v="1.1666666666666667"/>
    <n v="76.92"/>
    <x v="4"/>
    <x v="11"/>
    <x v="1268"/>
    <d v="2013-09-20T20:17:27"/>
    <x v="4"/>
  </r>
  <r>
    <n v="1269"/>
    <x v="1269"/>
    <x v="1268"/>
    <n v="18800"/>
    <n v="20426"/>
    <x v="0"/>
    <x v="0"/>
    <s v="USD"/>
    <n v="1460764800"/>
    <n v="1458157512"/>
    <b v="1"/>
    <n v="206"/>
    <b v="1"/>
    <s v="food/restaurants"/>
    <n v="1.0864893617021276"/>
    <n v="99.16"/>
    <x v="4"/>
    <x v="11"/>
    <x v="1269"/>
    <d v="2016-04-16T00:00:00"/>
    <x v="2"/>
  </r>
  <r>
    <n v="1270"/>
    <x v="1270"/>
    <x v="1269"/>
    <n v="10000"/>
    <n v="11472"/>
    <x v="0"/>
    <x v="0"/>
    <s v="USD"/>
    <n v="1332704042"/>
    <n v="1327523642"/>
    <b v="1"/>
    <n v="169"/>
    <b v="1"/>
    <s v="food/food trucks"/>
    <n v="1.1472"/>
    <n v="67.88"/>
    <x v="4"/>
    <x v="11"/>
    <x v="1270"/>
    <d v="2012-03-25T19:34:02"/>
    <x v="5"/>
  </r>
  <r>
    <n v="1271"/>
    <x v="1271"/>
    <x v="1270"/>
    <n v="7500"/>
    <n v="7635"/>
    <x v="0"/>
    <x v="0"/>
    <s v="USD"/>
    <n v="1384363459"/>
    <n v="1381767859"/>
    <b v="1"/>
    <n v="31"/>
    <b v="1"/>
    <s v="music/indie rock"/>
    <n v="1.018"/>
    <n v="246.29"/>
    <x v="4"/>
    <x v="11"/>
    <x v="1271"/>
    <d v="2013-11-13T17:24:19"/>
    <x v="4"/>
  </r>
  <r>
    <n v="1272"/>
    <x v="1272"/>
    <x v="1271"/>
    <n v="5000"/>
    <n v="5300"/>
    <x v="0"/>
    <x v="0"/>
    <s v="USD"/>
    <n v="1276574400"/>
    <n v="1270576379"/>
    <b v="1"/>
    <n v="28"/>
    <b v="1"/>
    <s v="music/indie rock"/>
    <n v="1.06"/>
    <n v="189.29"/>
    <x v="4"/>
    <x v="11"/>
    <x v="1272"/>
    <d v="2010-06-15T04:00:00"/>
    <x v="7"/>
  </r>
  <r>
    <n v="1273"/>
    <x v="1273"/>
    <x v="1272"/>
    <n v="4000"/>
    <n v="4140"/>
    <x v="0"/>
    <x v="5"/>
    <s v="CAD"/>
    <n v="1409506291"/>
    <n v="1406914291"/>
    <b v="1"/>
    <n v="54"/>
    <b v="1"/>
    <s v="music/classical music"/>
    <n v="1.0349999999999999"/>
    <n v="76.67"/>
    <x v="4"/>
    <x v="11"/>
    <x v="1273"/>
    <d v="2014-08-31T17:31:31"/>
    <x v="3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classical music"/>
    <n v="1.5497535999999998"/>
    <n v="82.96"/>
    <x v="4"/>
    <x v="11"/>
    <x v="1274"/>
    <d v="2012-08-30T16:33:45"/>
    <x v="5"/>
  </r>
  <r>
    <n v="1275"/>
    <x v="1275"/>
    <x v="1274"/>
    <n v="15000"/>
    <n v="24321.1"/>
    <x v="0"/>
    <x v="0"/>
    <s v="USD"/>
    <n v="1375908587"/>
    <n v="1372884587"/>
    <b v="1"/>
    <n v="389"/>
    <b v="1"/>
    <s v="technology/space exploration"/>
    <n v="1.6214066666666667"/>
    <n v="62.52"/>
    <x v="4"/>
    <x v="11"/>
    <x v="1275"/>
    <d v="2013-08-07T20:49:47"/>
    <x v="4"/>
  </r>
  <r>
    <n v="1276"/>
    <x v="1276"/>
    <x v="1275"/>
    <n v="3000"/>
    <n v="3132.63"/>
    <x v="0"/>
    <x v="0"/>
    <s v="USD"/>
    <n v="1251777600"/>
    <n v="1247504047"/>
    <b v="1"/>
    <n v="68"/>
    <b v="1"/>
    <s v="technology/makerspaces"/>
    <n v="1.0442100000000001"/>
    <n v="46.07"/>
    <x v="4"/>
    <x v="11"/>
    <x v="1276"/>
    <d v="2009-09-01T04:00:00"/>
    <x v="8"/>
  </r>
  <r>
    <n v="1277"/>
    <x v="1277"/>
    <x v="1276"/>
    <n v="15000"/>
    <n v="15918.65"/>
    <x v="0"/>
    <x v="0"/>
    <s v="USD"/>
    <n v="1346765347"/>
    <n v="1343741347"/>
    <b v="1"/>
    <n v="413"/>
    <b v="1"/>
    <s v="food/food trucks"/>
    <n v="1.0612433333333333"/>
    <n v="38.54"/>
    <x v="4"/>
    <x v="11"/>
    <x v="1277"/>
    <d v="2012-09-04T13:29:07"/>
    <x v="5"/>
  </r>
  <r>
    <n v="1278"/>
    <x v="1278"/>
    <x v="1277"/>
    <n v="6500"/>
    <n v="10071"/>
    <x v="0"/>
    <x v="0"/>
    <s v="USD"/>
    <n v="1403661600"/>
    <n v="1401196766"/>
    <b v="1"/>
    <n v="190"/>
    <b v="1"/>
    <s v="technology/space exploration"/>
    <n v="1.5493846153846154"/>
    <n v="53.01"/>
    <x v="4"/>
    <x v="11"/>
    <x v="1278"/>
    <d v="2014-06-25T02:00:00"/>
    <x v="3"/>
  </r>
  <r>
    <n v="1279"/>
    <x v="1279"/>
    <x v="1278"/>
    <n v="12516"/>
    <n v="13864.17"/>
    <x v="0"/>
    <x v="0"/>
    <s v="USD"/>
    <n v="1395624170"/>
    <n v="1392171770"/>
    <b v="1"/>
    <n v="189"/>
    <b v="1"/>
    <s v="food/food trucks"/>
    <n v="1.1077157238734421"/>
    <n v="73.36"/>
    <x v="4"/>
    <x v="11"/>
    <x v="1279"/>
    <d v="2014-03-24T01:22:50"/>
    <x v="3"/>
  </r>
  <r>
    <n v="1280"/>
    <x v="1280"/>
    <x v="1279"/>
    <n v="15000"/>
    <n v="16636.78"/>
    <x v="0"/>
    <x v="0"/>
    <s v="USD"/>
    <n v="1299003054"/>
    <n v="1291227054"/>
    <b v="1"/>
    <n v="130"/>
    <b v="1"/>
    <s v="music/indie rock"/>
    <n v="1.1091186666666666"/>
    <n v="127.98"/>
    <x v="4"/>
    <x v="11"/>
    <x v="1280"/>
    <d v="2011-03-01T18:10:54"/>
    <x v="7"/>
  </r>
  <r>
    <n v="1281"/>
    <x v="1281"/>
    <x v="1280"/>
    <n v="7000"/>
    <n v="7750"/>
    <x v="0"/>
    <x v="0"/>
    <s v="USD"/>
    <n v="1375033836"/>
    <n v="1373305836"/>
    <b v="1"/>
    <n v="74"/>
    <b v="1"/>
    <s v="food/restaurants"/>
    <n v="1.1071428571428572"/>
    <n v="104.73"/>
    <x v="4"/>
    <x v="11"/>
    <x v="1281"/>
    <d v="2013-07-28T17:50:36"/>
    <x v="4"/>
  </r>
  <r>
    <n v="1282"/>
    <x v="1282"/>
    <x v="1281"/>
    <n v="15000"/>
    <n v="18542"/>
    <x v="0"/>
    <x v="0"/>
    <s v="USD"/>
    <n v="1386565140"/>
    <n v="1383909855"/>
    <b v="1"/>
    <n v="274"/>
    <b v="1"/>
    <s v="food/food trucks"/>
    <n v="1.2361333333333333"/>
    <n v="67.67"/>
    <x v="4"/>
    <x v="11"/>
    <x v="1282"/>
    <d v="2013-12-09T04:59:00"/>
    <x v="4"/>
  </r>
  <r>
    <n v="1283"/>
    <x v="1283"/>
    <x v="1282"/>
    <n v="1000"/>
    <n v="2110.5"/>
    <x v="0"/>
    <x v="0"/>
    <s v="USD"/>
    <n v="1362974400"/>
    <n v="1360948389"/>
    <b v="1"/>
    <n v="22"/>
    <b v="1"/>
    <s v="music/classical music"/>
    <n v="2.1105"/>
    <n v="95.93"/>
    <x v="4"/>
    <x v="11"/>
    <x v="1283"/>
    <d v="2013-03-11T04:00:00"/>
    <x v="4"/>
  </r>
  <r>
    <n v="1284"/>
    <x v="1284"/>
    <x v="1283"/>
    <n v="2000"/>
    <n v="2020"/>
    <x v="0"/>
    <x v="0"/>
    <s v="USD"/>
    <n v="1483203540"/>
    <n v="1481175482"/>
    <b v="0"/>
    <n v="31"/>
    <b v="1"/>
    <s v="technology/wearables"/>
    <n v="1.01"/>
    <n v="65.16"/>
    <x v="1"/>
    <x v="6"/>
    <x v="1284"/>
    <d v="2016-12-31T16:59:00"/>
    <x v="2"/>
  </r>
  <r>
    <n v="1285"/>
    <x v="1285"/>
    <x v="1284"/>
    <n v="2000"/>
    <n v="2033"/>
    <x v="0"/>
    <x v="1"/>
    <s v="GBP"/>
    <n v="1434808775"/>
    <n v="1433512775"/>
    <b v="0"/>
    <n v="63"/>
    <b v="1"/>
    <s v="technology/wearables"/>
    <n v="1.0165"/>
    <n v="32.270000000000003"/>
    <x v="1"/>
    <x v="6"/>
    <x v="1285"/>
    <d v="2015-06-20T13:59:35"/>
    <x v="0"/>
  </r>
  <r>
    <n v="1286"/>
    <x v="1286"/>
    <x v="1285"/>
    <n v="1500"/>
    <n v="1625"/>
    <x v="0"/>
    <x v="1"/>
    <s v="GBP"/>
    <n v="1424181600"/>
    <n v="1423041227"/>
    <b v="0"/>
    <n v="20"/>
    <b v="1"/>
    <s v="film &amp; video/documentary"/>
    <n v="1.0833333333333333"/>
    <n v="81.25"/>
    <x v="1"/>
    <x v="6"/>
    <x v="1286"/>
    <d v="2015-02-17T14:00:00"/>
    <x v="0"/>
  </r>
  <r>
    <n v="1287"/>
    <x v="1287"/>
    <x v="1286"/>
    <n v="250"/>
    <n v="605"/>
    <x v="0"/>
    <x v="1"/>
    <s v="GBP"/>
    <n v="1434120856"/>
    <n v="1428936856"/>
    <b v="0"/>
    <n v="25"/>
    <b v="1"/>
    <s v="film &amp; video/television"/>
    <n v="2.42"/>
    <n v="24.2"/>
    <x v="1"/>
    <x v="6"/>
    <x v="1287"/>
    <d v="2015-06-12T14:54:16"/>
    <x v="0"/>
  </r>
  <r>
    <n v="1288"/>
    <x v="1288"/>
    <x v="1287"/>
    <n v="4000"/>
    <n v="4018"/>
    <x v="0"/>
    <x v="0"/>
    <s v="USD"/>
    <n v="1470801600"/>
    <n v="1468122163"/>
    <b v="0"/>
    <n v="61"/>
    <b v="1"/>
    <s v="publishing/nonfiction"/>
    <n v="1.0044999999999999"/>
    <n v="65.87"/>
    <x v="1"/>
    <x v="6"/>
    <x v="1288"/>
    <d v="2016-08-10T04:00:00"/>
    <x v="2"/>
  </r>
  <r>
    <n v="1289"/>
    <x v="1289"/>
    <x v="1288"/>
    <n v="1500"/>
    <n v="1876"/>
    <x v="0"/>
    <x v="0"/>
    <s v="USD"/>
    <n v="1483499645"/>
    <n v="1480907645"/>
    <b v="0"/>
    <n v="52"/>
    <b v="1"/>
    <s v="film &amp; video/drama"/>
    <n v="1.2506666666666666"/>
    <n v="36.08"/>
    <x v="1"/>
    <x v="6"/>
    <x v="1289"/>
    <d v="2017-01-04T03:14:05"/>
    <x v="2"/>
  </r>
  <r>
    <n v="1290"/>
    <x v="1290"/>
    <x v="1289"/>
    <n v="3500"/>
    <n v="3800"/>
    <x v="0"/>
    <x v="0"/>
    <s v="USD"/>
    <n v="1429772340"/>
    <n v="1427121931"/>
    <b v="0"/>
    <n v="86"/>
    <b v="1"/>
    <s v="film &amp; video/documentary"/>
    <n v="1.0857142857142856"/>
    <n v="44.19"/>
    <x v="1"/>
    <x v="6"/>
    <x v="1290"/>
    <d v="2015-04-23T06:59:00"/>
    <x v="0"/>
  </r>
  <r>
    <n v="1291"/>
    <x v="1291"/>
    <x v="1290"/>
    <n v="3000"/>
    <n v="4371"/>
    <x v="0"/>
    <x v="0"/>
    <s v="USD"/>
    <n v="1428390000"/>
    <n v="1425224391"/>
    <b v="0"/>
    <n v="42"/>
    <b v="1"/>
    <s v="film &amp; video/shorts"/>
    <n v="1.4570000000000001"/>
    <n v="104.07"/>
    <x v="1"/>
    <x v="6"/>
    <x v="1291"/>
    <d v="2015-04-07T07:00:00"/>
    <x v="0"/>
  </r>
  <r>
    <n v="1292"/>
    <x v="1292"/>
    <x v="1291"/>
    <n v="1700"/>
    <n v="1870"/>
    <x v="0"/>
    <x v="1"/>
    <s v="GBP"/>
    <n v="1444172340"/>
    <n v="1441822828"/>
    <b v="0"/>
    <n v="52"/>
    <b v="1"/>
    <s v="film &amp; video/documentary"/>
    <n v="1.1000000000000001"/>
    <n v="35.96"/>
    <x v="1"/>
    <x v="6"/>
    <x v="1292"/>
    <d v="2015-10-06T22:59:00"/>
    <x v="0"/>
  </r>
  <r>
    <n v="1293"/>
    <x v="1293"/>
    <x v="1292"/>
    <n v="15000"/>
    <n v="15335"/>
    <x v="0"/>
    <x v="0"/>
    <s v="USD"/>
    <n v="1447523371"/>
    <n v="1444927771"/>
    <b v="0"/>
    <n v="120"/>
    <b v="1"/>
    <s v="technology/web"/>
    <n v="1.0223333333333333"/>
    <n v="127.79"/>
    <x v="1"/>
    <x v="6"/>
    <x v="1293"/>
    <d v="2015-11-14T17:49:31"/>
    <x v="0"/>
  </r>
  <r>
    <n v="1294"/>
    <x v="1294"/>
    <x v="1293"/>
    <n v="500"/>
    <n v="610"/>
    <x v="0"/>
    <x v="1"/>
    <s v="GBP"/>
    <n v="1445252400"/>
    <n v="1443696797"/>
    <b v="0"/>
    <n v="22"/>
    <b v="1"/>
    <s v="film &amp; video/drama"/>
    <n v="1.22"/>
    <n v="27.73"/>
    <x v="1"/>
    <x v="6"/>
    <x v="1294"/>
    <d v="2015-10-19T11:00:00"/>
    <x v="0"/>
  </r>
  <r>
    <n v="1295"/>
    <x v="1295"/>
    <x v="1294"/>
    <n v="2500"/>
    <n v="2549"/>
    <x v="0"/>
    <x v="1"/>
    <s v="GBP"/>
    <n v="1438189200"/>
    <n v="1435585497"/>
    <b v="0"/>
    <n v="64"/>
    <b v="1"/>
    <s v="technology/web"/>
    <n v="1.0196000000000001"/>
    <n v="39.83"/>
    <x v="1"/>
    <x v="6"/>
    <x v="1295"/>
    <d v="2015-07-29T17:00:00"/>
    <x v="0"/>
  </r>
  <r>
    <n v="1296"/>
    <x v="1296"/>
    <x v="1295"/>
    <n v="850"/>
    <n v="1200"/>
    <x v="0"/>
    <x v="1"/>
    <s v="GBP"/>
    <n v="1457914373"/>
    <n v="1456189973"/>
    <b v="0"/>
    <n v="23"/>
    <b v="1"/>
    <s v="film &amp; video/shorts"/>
    <n v="1.411764705882353"/>
    <n v="52.17"/>
    <x v="1"/>
    <x v="6"/>
    <x v="1296"/>
    <d v="2016-03-14T00:12:53"/>
    <x v="2"/>
  </r>
  <r>
    <n v="1297"/>
    <x v="1297"/>
    <x v="1296"/>
    <n v="20000"/>
    <n v="21905"/>
    <x v="0"/>
    <x v="0"/>
    <s v="USD"/>
    <n v="1462125358"/>
    <n v="1459533358"/>
    <b v="0"/>
    <n v="238"/>
    <b v="1"/>
    <s v="film &amp; video/documentary"/>
    <n v="1.0952500000000001"/>
    <n v="92.04"/>
    <x v="1"/>
    <x v="6"/>
    <x v="1297"/>
    <d v="2016-05-01T17:55:58"/>
    <x v="2"/>
  </r>
  <r>
    <n v="1298"/>
    <x v="1298"/>
    <x v="1297"/>
    <n v="2000"/>
    <n v="2093"/>
    <x v="0"/>
    <x v="1"/>
    <s v="GBP"/>
    <n v="1461860432"/>
    <n v="1459268432"/>
    <b v="0"/>
    <n v="33"/>
    <b v="1"/>
    <s v="film &amp; video/animation"/>
    <n v="1.0465"/>
    <n v="63.42"/>
    <x v="1"/>
    <x v="6"/>
    <x v="1298"/>
    <d v="2016-04-28T16:20:32"/>
    <x v="2"/>
  </r>
  <r>
    <n v="1299"/>
    <x v="1299"/>
    <x v="1298"/>
    <n v="3500"/>
    <n v="4340"/>
    <x v="0"/>
    <x v="0"/>
    <s v="USD"/>
    <n v="1436902359"/>
    <n v="1434310359"/>
    <b v="0"/>
    <n v="32"/>
    <b v="1"/>
    <s v="film &amp; video/drama"/>
    <n v="1.24"/>
    <n v="135.63"/>
    <x v="1"/>
    <x v="6"/>
    <x v="1299"/>
    <d v="2015-07-14T19:32:39"/>
    <x v="0"/>
  </r>
  <r>
    <n v="1300"/>
    <x v="1300"/>
    <x v="1299"/>
    <n v="3000"/>
    <n v="4050"/>
    <x v="0"/>
    <x v="0"/>
    <s v="USD"/>
    <n v="1464807420"/>
    <n v="1461427938"/>
    <b v="0"/>
    <n v="24"/>
    <b v="1"/>
    <s v="film &amp; video/science fiction"/>
    <n v="1.35"/>
    <n v="168.75"/>
    <x v="1"/>
    <x v="6"/>
    <x v="1300"/>
    <d v="2016-06-01T18:57:00"/>
    <x v="2"/>
  </r>
  <r>
    <n v="1301"/>
    <x v="1301"/>
    <x v="1300"/>
    <n v="2000"/>
    <n v="2055"/>
    <x v="0"/>
    <x v="0"/>
    <s v="USD"/>
    <n v="1437447600"/>
    <n v="1436551178"/>
    <b v="0"/>
    <n v="29"/>
    <b v="1"/>
    <s v="technology/web"/>
    <n v="1.0275000000000001"/>
    <n v="70.86"/>
    <x v="1"/>
    <x v="6"/>
    <x v="1301"/>
    <d v="2015-07-21T03:00:00"/>
    <x v="0"/>
  </r>
  <r>
    <n v="1302"/>
    <x v="1302"/>
    <x v="1301"/>
    <n v="2500"/>
    <n v="2500"/>
    <x v="0"/>
    <x v="0"/>
    <s v="USD"/>
    <n v="1480559011"/>
    <n v="1477963411"/>
    <b v="0"/>
    <n v="50"/>
    <b v="1"/>
    <s v="music/rock"/>
    <n v="1"/>
    <n v="50"/>
    <x v="1"/>
    <x v="6"/>
    <x v="1302"/>
    <d v="2016-12-01T02:23:31"/>
    <x v="2"/>
  </r>
  <r>
    <n v="1303"/>
    <x v="1303"/>
    <x v="1302"/>
    <n v="3500"/>
    <n v="4559.13"/>
    <x v="0"/>
    <x v="1"/>
    <s v="GBP"/>
    <n v="1469962800"/>
    <n v="1468578920"/>
    <b v="0"/>
    <n v="108"/>
    <b v="1"/>
    <s v="film &amp; video/science fiction"/>
    <n v="1.3026085714285716"/>
    <n v="42.21"/>
    <x v="1"/>
    <x v="6"/>
    <x v="1303"/>
    <d v="2016-07-31T11:00:00"/>
    <x v="2"/>
  </r>
  <r>
    <n v="1304"/>
    <x v="1304"/>
    <x v="1303"/>
    <n v="40000"/>
    <n v="15851"/>
    <x v="1"/>
    <x v="1"/>
    <s v="GBP"/>
    <n v="1489376405"/>
    <n v="1484196005"/>
    <b v="0"/>
    <n v="104"/>
    <b v="0"/>
    <s v="music/rock"/>
    <n v="0.39627499999999999"/>
    <n v="152.41"/>
    <x v="2"/>
    <x v="8"/>
    <x v="1304"/>
    <d v="2017-03-13T03:40:05"/>
    <x v="1"/>
  </r>
  <r>
    <n v="1305"/>
    <x v="1305"/>
    <x v="1304"/>
    <n v="30000"/>
    <n v="7793"/>
    <x v="1"/>
    <x v="0"/>
    <s v="USD"/>
    <n v="1469122200"/>
    <n v="1466611108"/>
    <b v="0"/>
    <n v="86"/>
    <b v="0"/>
    <s v="music/pop"/>
    <n v="0.25976666666666665"/>
    <n v="90.62"/>
    <x v="2"/>
    <x v="8"/>
    <x v="1305"/>
    <d v="2016-07-21T17:30:00"/>
    <x v="2"/>
  </r>
  <r>
    <n v="1306"/>
    <x v="1306"/>
    <x v="1305"/>
    <n v="110000"/>
    <n v="71771"/>
    <x v="1"/>
    <x v="0"/>
    <s v="USD"/>
    <n v="1417690734"/>
    <n v="1415098734"/>
    <b v="0"/>
    <n v="356"/>
    <b v="0"/>
    <s v="photography/places"/>
    <n v="0.65246363636363636"/>
    <n v="201.6"/>
    <x v="2"/>
    <x v="8"/>
    <x v="1306"/>
    <d v="2014-12-04T10:58:54"/>
    <x v="3"/>
  </r>
  <r>
    <n v="1307"/>
    <x v="1307"/>
    <x v="1306"/>
    <n v="50000"/>
    <n v="5757"/>
    <x v="1"/>
    <x v="0"/>
    <s v="USD"/>
    <n v="1455710679"/>
    <n v="1453118679"/>
    <b v="0"/>
    <n v="45"/>
    <b v="0"/>
    <s v="music/rock"/>
    <n v="0.11514000000000001"/>
    <n v="127.93"/>
    <x v="2"/>
    <x v="8"/>
    <x v="1307"/>
    <d v="2016-02-17T12:04:39"/>
    <x v="2"/>
  </r>
  <r>
    <n v="1308"/>
    <x v="1308"/>
    <x v="1307"/>
    <n v="10000"/>
    <n v="1136"/>
    <x v="1"/>
    <x v="0"/>
    <s v="USD"/>
    <n v="1475937812"/>
    <n v="1472481812"/>
    <b v="0"/>
    <n v="38"/>
    <b v="0"/>
    <s v="music/faith"/>
    <n v="0.11360000000000001"/>
    <n v="29.89"/>
    <x v="2"/>
    <x v="8"/>
    <x v="1308"/>
    <d v="2016-10-08T14:43:32"/>
    <x v="2"/>
  </r>
  <r>
    <n v="1309"/>
    <x v="1309"/>
    <x v="1308"/>
    <n v="11500"/>
    <n v="12879"/>
    <x v="1"/>
    <x v="0"/>
    <s v="USD"/>
    <n v="1444943468"/>
    <n v="1441919468"/>
    <b v="0"/>
    <n v="35"/>
    <b v="0"/>
    <s v="publishing/art books"/>
    <n v="1.1199130434782609"/>
    <n v="367.97"/>
    <x v="2"/>
    <x v="8"/>
    <x v="1309"/>
    <d v="2015-10-15T21:11:08"/>
    <x v="0"/>
  </r>
  <r>
    <n v="1310"/>
    <x v="1310"/>
    <x v="1309"/>
    <n v="20000"/>
    <n v="3100"/>
    <x v="1"/>
    <x v="0"/>
    <s v="USD"/>
    <n v="1471622450"/>
    <n v="1467734450"/>
    <b v="0"/>
    <n v="24"/>
    <b v="0"/>
    <s v="music/rock"/>
    <n v="0.155"/>
    <n v="129.16999999999999"/>
    <x v="2"/>
    <x v="8"/>
    <x v="1310"/>
    <d v="2016-08-19T16:00:50"/>
    <x v="2"/>
  </r>
  <r>
    <n v="1311"/>
    <x v="1311"/>
    <x v="1310"/>
    <n v="250000"/>
    <n v="80070"/>
    <x v="1"/>
    <x v="0"/>
    <s v="USD"/>
    <n v="1480536919"/>
    <n v="1477509319"/>
    <b v="0"/>
    <n v="100"/>
    <b v="0"/>
    <s v="publishing/art books"/>
    <n v="0.32028000000000001"/>
    <n v="800.7"/>
    <x v="2"/>
    <x v="8"/>
    <x v="1311"/>
    <d v="2016-11-30T20:15:19"/>
    <x v="2"/>
  </r>
  <r>
    <n v="1312"/>
    <x v="1312"/>
    <x v="1311"/>
    <n v="4600"/>
    <n v="28"/>
    <x v="1"/>
    <x v="0"/>
    <s v="USD"/>
    <n v="1429375922"/>
    <n v="1426783922"/>
    <b v="0"/>
    <n v="1"/>
    <b v="0"/>
    <s v="music/faith"/>
    <n v="6.0869565217391303E-3"/>
    <n v="28"/>
    <x v="2"/>
    <x v="8"/>
    <x v="1312"/>
    <d v="2015-04-18T16:52:02"/>
    <x v="0"/>
  </r>
  <r>
    <n v="1313"/>
    <x v="1313"/>
    <x v="1312"/>
    <n v="40000"/>
    <n v="12446"/>
    <x v="1"/>
    <x v="0"/>
    <s v="USD"/>
    <n v="1457024514"/>
    <n v="1454432514"/>
    <b v="0"/>
    <n v="122"/>
    <b v="0"/>
    <s v="music/rock"/>
    <n v="0.31114999999999998"/>
    <n v="102.02"/>
    <x v="2"/>
    <x v="8"/>
    <x v="1313"/>
    <d v="2016-03-03T17:01:54"/>
    <x v="2"/>
  </r>
  <r>
    <n v="1314"/>
    <x v="1314"/>
    <x v="664"/>
    <n v="180000"/>
    <n v="2028"/>
    <x v="1"/>
    <x v="0"/>
    <s v="USD"/>
    <n v="1477065860"/>
    <n v="1471881860"/>
    <b v="0"/>
    <n v="11"/>
    <b v="0"/>
    <s v="photography/places"/>
    <n v="1.1266666666666666E-2"/>
    <n v="184.36"/>
    <x v="2"/>
    <x v="8"/>
    <x v="1314"/>
    <d v="2016-10-21T16:04:20"/>
    <x v="2"/>
  </r>
  <r>
    <n v="1315"/>
    <x v="1315"/>
    <x v="1313"/>
    <n v="100000"/>
    <n v="40404"/>
    <x v="1"/>
    <x v="0"/>
    <s v="USD"/>
    <n v="1446771600"/>
    <n v="1443700648"/>
    <b v="0"/>
    <n v="248"/>
    <b v="0"/>
    <s v="photography/places"/>
    <n v="0.40404000000000001"/>
    <n v="162.91999999999999"/>
    <x v="2"/>
    <x v="8"/>
    <x v="1315"/>
    <d v="2015-11-06T01:00:00"/>
    <x v="0"/>
  </r>
  <r>
    <n v="1316"/>
    <x v="1316"/>
    <x v="1314"/>
    <n v="75000"/>
    <n v="1"/>
    <x v="1"/>
    <x v="0"/>
    <s v="USD"/>
    <n v="1456700709"/>
    <n v="1453676709"/>
    <b v="0"/>
    <n v="1"/>
    <b v="0"/>
    <s v="photography/photobooks"/>
    <n v="1.3333333333333333E-5"/>
    <n v="1"/>
    <x v="2"/>
    <x v="8"/>
    <x v="1316"/>
    <d v="2016-02-28T23:05:09"/>
    <x v="2"/>
  </r>
  <r>
    <n v="1317"/>
    <x v="1317"/>
    <x v="1315"/>
    <n v="200000"/>
    <n v="11467"/>
    <x v="1"/>
    <x v="8"/>
    <s v="DKK"/>
    <n v="1469109600"/>
    <n v="1464586746"/>
    <b v="0"/>
    <n v="19"/>
    <b v="0"/>
    <s v="publishing/art books"/>
    <n v="5.7334999999999997E-2"/>
    <n v="603.53"/>
    <x v="2"/>
    <x v="8"/>
    <x v="1317"/>
    <d v="2016-07-21T14:00:00"/>
    <x v="2"/>
  </r>
  <r>
    <n v="1318"/>
    <x v="1318"/>
    <x v="1316"/>
    <n v="40000"/>
    <n v="6130"/>
    <x v="1"/>
    <x v="0"/>
    <s v="USD"/>
    <n v="1420938172"/>
    <n v="1418346172"/>
    <b v="0"/>
    <n v="135"/>
    <b v="0"/>
    <s v="music/faith"/>
    <n v="0.15325"/>
    <n v="45.41"/>
    <x v="2"/>
    <x v="8"/>
    <x v="1318"/>
    <d v="2015-01-11T01:02:52"/>
    <x v="3"/>
  </r>
  <r>
    <n v="1319"/>
    <x v="1319"/>
    <x v="1317"/>
    <n v="5800"/>
    <n v="876"/>
    <x v="1"/>
    <x v="1"/>
    <s v="GBP"/>
    <n v="1405094400"/>
    <n v="1403810965"/>
    <b v="0"/>
    <n v="9"/>
    <b v="0"/>
    <s v="music/pop"/>
    <n v="0.15103448275862069"/>
    <n v="97.33"/>
    <x v="2"/>
    <x v="8"/>
    <x v="1319"/>
    <d v="2014-07-11T16:00:00"/>
    <x v="3"/>
  </r>
  <r>
    <n v="1320"/>
    <x v="1320"/>
    <x v="1318"/>
    <n v="100000"/>
    <n v="503"/>
    <x v="1"/>
    <x v="9"/>
    <s v="EUR"/>
    <n v="1483138800"/>
    <n v="1480610046"/>
    <b v="0"/>
    <n v="3"/>
    <b v="0"/>
    <s v="photography/places"/>
    <n v="5.0299999999999997E-3"/>
    <n v="167.67"/>
    <x v="2"/>
    <x v="8"/>
    <x v="1320"/>
    <d v="2016-12-30T23:00:00"/>
    <x v="2"/>
  </r>
  <r>
    <n v="1321"/>
    <x v="1321"/>
    <x v="1319"/>
    <n v="462000"/>
    <n v="6019"/>
    <x v="1"/>
    <x v="11"/>
    <s v="SEK"/>
    <n v="1482515937"/>
    <n v="1479923937"/>
    <b v="0"/>
    <n v="7"/>
    <b v="0"/>
    <s v="photography/nature"/>
    <n v="1.3028138528138528E-2"/>
    <n v="859.86"/>
    <x v="2"/>
    <x v="8"/>
    <x v="1321"/>
    <d v="2016-12-23T17:58:57"/>
    <x v="2"/>
  </r>
  <r>
    <n v="1322"/>
    <x v="1322"/>
    <x v="1320"/>
    <n v="35000"/>
    <n v="106"/>
    <x v="1"/>
    <x v="1"/>
    <s v="GBP"/>
    <n v="1432223125"/>
    <n v="1429631125"/>
    <b v="0"/>
    <n v="4"/>
    <b v="0"/>
    <s v="music/faith"/>
    <n v="3.0285714285714286E-3"/>
    <n v="26.5"/>
    <x v="2"/>
    <x v="8"/>
    <x v="1322"/>
    <d v="2015-05-21T15:45:25"/>
    <x v="0"/>
  </r>
  <r>
    <n v="1323"/>
    <x v="1323"/>
    <x v="1321"/>
    <n v="15000"/>
    <n v="1332"/>
    <x v="1"/>
    <x v="0"/>
    <s v="USD"/>
    <n v="1461653700"/>
    <n v="1458665146"/>
    <b v="0"/>
    <n v="44"/>
    <b v="0"/>
    <s v="music/faith"/>
    <n v="8.8800000000000004E-2"/>
    <n v="30.27"/>
    <x v="2"/>
    <x v="8"/>
    <x v="1323"/>
    <d v="2016-04-26T06:55:00"/>
    <x v="2"/>
  </r>
  <r>
    <n v="1324"/>
    <x v="1324"/>
    <x v="1322"/>
    <n v="50000"/>
    <n v="4920"/>
    <x v="1"/>
    <x v="0"/>
    <s v="USD"/>
    <n v="1476371552"/>
    <n v="1473779552"/>
    <b v="0"/>
    <n v="90"/>
    <b v="0"/>
    <s v="music/pop"/>
    <n v="9.8400000000000001E-2"/>
    <n v="54.67"/>
    <x v="2"/>
    <x v="8"/>
    <x v="1324"/>
    <d v="2016-10-13T15:12:32"/>
    <x v="2"/>
  </r>
  <r>
    <n v="1325"/>
    <x v="1325"/>
    <x v="1323"/>
    <n v="20000"/>
    <n v="486"/>
    <x v="1"/>
    <x v="0"/>
    <s v="USD"/>
    <n v="1483063435"/>
    <n v="1480471435"/>
    <b v="0"/>
    <n v="8"/>
    <b v="0"/>
    <s v="music/pop"/>
    <n v="2.4299999999999999E-2"/>
    <n v="60.75"/>
    <x v="2"/>
    <x v="8"/>
    <x v="1325"/>
    <d v="2016-12-30T02:03:55"/>
    <x v="2"/>
  </r>
  <r>
    <n v="1326"/>
    <x v="1326"/>
    <x v="1324"/>
    <n v="100000"/>
    <n v="1130"/>
    <x v="1"/>
    <x v="0"/>
    <s v="USD"/>
    <n v="1421348428"/>
    <n v="1417460428"/>
    <b v="0"/>
    <n v="11"/>
    <b v="0"/>
    <s v="music/rock"/>
    <n v="1.1299999999999999E-2"/>
    <n v="102.73"/>
    <x v="2"/>
    <x v="8"/>
    <x v="1326"/>
    <d v="2015-01-15T19:00:28"/>
    <x v="3"/>
  </r>
  <r>
    <n v="1327"/>
    <x v="1327"/>
    <x v="1325"/>
    <n v="48000"/>
    <n v="1705"/>
    <x v="1"/>
    <x v="0"/>
    <s v="USD"/>
    <n v="1432916235"/>
    <n v="1430324235"/>
    <b v="0"/>
    <n v="41"/>
    <b v="0"/>
    <s v="music/faith"/>
    <n v="3.5520833333333335E-2"/>
    <n v="41.59"/>
    <x v="2"/>
    <x v="8"/>
    <x v="1327"/>
    <d v="2015-05-29T16:17:15"/>
    <x v="0"/>
  </r>
  <r>
    <n v="1328"/>
    <x v="1328"/>
    <x v="1326"/>
    <n v="75000"/>
    <n v="1748"/>
    <x v="1"/>
    <x v="0"/>
    <s v="USD"/>
    <n v="1476458734"/>
    <n v="1472570734"/>
    <b v="0"/>
    <n v="15"/>
    <b v="0"/>
    <s v="music/rock"/>
    <n v="2.3306666666666667E-2"/>
    <n v="116.53"/>
    <x v="2"/>
    <x v="8"/>
    <x v="1328"/>
    <d v="2016-10-14T15:25:34"/>
    <x v="2"/>
  </r>
  <r>
    <n v="1329"/>
    <x v="1329"/>
    <x v="1327"/>
    <n v="50000"/>
    <n v="408"/>
    <x v="1"/>
    <x v="0"/>
    <s v="USD"/>
    <n v="1417501145"/>
    <n v="1414041545"/>
    <b v="0"/>
    <n v="9"/>
    <b v="0"/>
    <s v="music/faith"/>
    <n v="8.1600000000000006E-3"/>
    <n v="45.33"/>
    <x v="2"/>
    <x v="8"/>
    <x v="1329"/>
    <d v="2014-12-02T06:19:05"/>
    <x v="3"/>
  </r>
  <r>
    <n v="1330"/>
    <x v="1330"/>
    <x v="1328"/>
    <n v="35000"/>
    <n v="7873"/>
    <x v="1"/>
    <x v="0"/>
    <s v="USD"/>
    <n v="1467432000"/>
    <n v="1464763109"/>
    <b v="0"/>
    <n v="50"/>
    <b v="0"/>
    <s v="music/rock"/>
    <n v="0.22494285714285714"/>
    <n v="157.46"/>
    <x v="2"/>
    <x v="8"/>
    <x v="1330"/>
    <d v="2016-07-02T04:00:00"/>
    <x v="2"/>
  </r>
  <r>
    <n v="1331"/>
    <x v="1331"/>
    <x v="1329"/>
    <n v="250000"/>
    <n v="3417"/>
    <x v="1"/>
    <x v="0"/>
    <s v="USD"/>
    <n v="1471435554"/>
    <n v="1468843554"/>
    <b v="0"/>
    <n v="34"/>
    <b v="0"/>
    <s v="music/rock"/>
    <n v="1.3668E-2"/>
    <n v="100.5"/>
    <x v="2"/>
    <x v="8"/>
    <x v="1331"/>
    <d v="2016-08-17T12:05:54"/>
    <x v="2"/>
  </r>
  <r>
    <n v="1332"/>
    <x v="1332"/>
    <x v="1330"/>
    <n v="10115"/>
    <n v="0"/>
    <x v="1"/>
    <x v="16"/>
    <s v="CHF"/>
    <n v="1485480408"/>
    <n v="1482888408"/>
    <b v="0"/>
    <n v="0"/>
    <b v="0"/>
    <s v="photography/photobooks"/>
    <n v="0"/>
    <n v="0"/>
    <x v="2"/>
    <x v="8"/>
    <x v="1332"/>
    <d v="2017-01-27T01:26:48"/>
    <x v="2"/>
  </r>
  <r>
    <n v="1333"/>
    <x v="1333"/>
    <x v="1331"/>
    <n v="2500"/>
    <n v="0"/>
    <x v="1"/>
    <x v="2"/>
    <s v="AUD"/>
    <n v="1405478025"/>
    <n v="1402886025"/>
    <b v="0"/>
    <n v="0"/>
    <b v="0"/>
    <s v="photography/photobooks"/>
    <n v="0"/>
    <n v="0"/>
    <x v="2"/>
    <x v="8"/>
    <x v="1333"/>
    <d v="2014-07-16T02:33:45"/>
    <x v="3"/>
  </r>
  <r>
    <n v="1334"/>
    <x v="1334"/>
    <x v="1332"/>
    <n v="133000"/>
    <n v="14303"/>
    <x v="1"/>
    <x v="0"/>
    <s v="USD"/>
    <n v="1457721287"/>
    <n v="1455129287"/>
    <b v="0"/>
    <n v="276"/>
    <b v="0"/>
    <s v="music/faith"/>
    <n v="0.10754135338345865"/>
    <n v="51.82"/>
    <x v="2"/>
    <x v="8"/>
    <x v="1334"/>
    <d v="2016-03-11T18:34:47"/>
    <x v="2"/>
  </r>
  <r>
    <n v="1335"/>
    <x v="1335"/>
    <x v="1333"/>
    <n v="25000"/>
    <n v="4940"/>
    <x v="1"/>
    <x v="0"/>
    <s v="USD"/>
    <n v="1449354502"/>
    <n v="1446762502"/>
    <b v="0"/>
    <n v="16"/>
    <b v="0"/>
    <s v="publishing/art books"/>
    <n v="0.1976"/>
    <n v="308.75"/>
    <x v="2"/>
    <x v="8"/>
    <x v="1335"/>
    <d v="2015-12-05T22:28:22"/>
    <x v="0"/>
  </r>
  <r>
    <n v="1336"/>
    <x v="1336"/>
    <x v="1334"/>
    <n v="100000"/>
    <n v="84947"/>
    <x v="1"/>
    <x v="0"/>
    <s v="USD"/>
    <n v="1418849028"/>
    <n v="1415825028"/>
    <b v="0"/>
    <n v="224"/>
    <b v="0"/>
    <s v="publishing/art books"/>
    <n v="0.84946999999999995"/>
    <n v="379.23"/>
    <x v="2"/>
    <x v="8"/>
    <x v="1336"/>
    <d v="2014-12-17T20:43:48"/>
    <x v="3"/>
  </r>
  <r>
    <n v="1337"/>
    <x v="1337"/>
    <x v="1335"/>
    <n v="50000"/>
    <n v="24691"/>
    <x v="1"/>
    <x v="0"/>
    <s v="USD"/>
    <n v="1488549079"/>
    <n v="1485957079"/>
    <b v="0"/>
    <n v="140"/>
    <b v="0"/>
    <s v="photography/places"/>
    <n v="0.49381999999999998"/>
    <n v="176.36"/>
    <x v="2"/>
    <x v="8"/>
    <x v="1337"/>
    <d v="2017-03-03T13:51:19"/>
    <x v="1"/>
  </r>
  <r>
    <n v="1338"/>
    <x v="1338"/>
    <x v="1336"/>
    <n v="30000"/>
    <n v="991"/>
    <x v="1"/>
    <x v="0"/>
    <s v="USD"/>
    <n v="1438543033"/>
    <n v="1435951033"/>
    <b v="0"/>
    <n v="15"/>
    <b v="0"/>
    <s v="music/pop"/>
    <n v="3.3033333333333331E-2"/>
    <n v="66.069999999999993"/>
    <x v="2"/>
    <x v="8"/>
    <x v="1338"/>
    <d v="2015-08-02T19:17:13"/>
    <x v="0"/>
  </r>
  <r>
    <n v="1339"/>
    <x v="1339"/>
    <x v="1337"/>
    <n v="50000"/>
    <n v="3317"/>
    <x v="1"/>
    <x v="0"/>
    <s v="USD"/>
    <n v="1418056315"/>
    <n v="1414164715"/>
    <b v="0"/>
    <n v="37"/>
    <b v="0"/>
    <s v="music/pop"/>
    <n v="6.6339999999999996E-2"/>
    <n v="89.65"/>
    <x v="2"/>
    <x v="8"/>
    <x v="1339"/>
    <d v="2014-12-08T16:31:55"/>
    <x v="3"/>
  </r>
  <r>
    <n v="1340"/>
    <x v="1340"/>
    <x v="1338"/>
    <n v="1680"/>
    <n v="0"/>
    <x v="1"/>
    <x v="0"/>
    <s v="USD"/>
    <n v="1408112253"/>
    <n v="1405520253"/>
    <b v="0"/>
    <n v="0"/>
    <b v="0"/>
    <s v="photography/photobooks"/>
    <n v="0"/>
    <n v="0"/>
    <x v="2"/>
    <x v="8"/>
    <x v="1340"/>
    <d v="2014-08-15T14:17:33"/>
    <x v="3"/>
  </r>
  <r>
    <n v="1341"/>
    <x v="1341"/>
    <x v="1339"/>
    <n v="25000"/>
    <n v="17590"/>
    <x v="1"/>
    <x v="1"/>
    <s v="GBP"/>
    <n v="1475333917"/>
    <n v="1472569117"/>
    <b v="0"/>
    <n v="46"/>
    <b v="0"/>
    <s v="publishing/art books"/>
    <n v="0.7036"/>
    <n v="382.39"/>
    <x v="2"/>
    <x v="8"/>
    <x v="1341"/>
    <d v="2016-10-01T14:58:37"/>
    <x v="2"/>
  </r>
  <r>
    <n v="1342"/>
    <x v="1342"/>
    <x v="1340"/>
    <n v="50000"/>
    <n v="100"/>
    <x v="1"/>
    <x v="0"/>
    <s v="USD"/>
    <n v="1437161739"/>
    <n v="1434569739"/>
    <b v="0"/>
    <n v="1"/>
    <b v="0"/>
    <s v="music/rock"/>
    <n v="2E-3"/>
    <n v="100"/>
    <x v="2"/>
    <x v="8"/>
    <x v="1342"/>
    <d v="2015-07-17T19:35:39"/>
    <x v="0"/>
  </r>
  <r>
    <n v="1343"/>
    <x v="1343"/>
    <x v="1341"/>
    <n v="50000"/>
    <n v="51149"/>
    <x v="1"/>
    <x v="0"/>
    <s v="USD"/>
    <n v="1471579140"/>
    <n v="1466512683"/>
    <b v="0"/>
    <n v="323"/>
    <b v="0"/>
    <s v="music/rock"/>
    <n v="1.02298"/>
    <n v="158.36000000000001"/>
    <x v="2"/>
    <x v="8"/>
    <x v="1343"/>
    <d v="2016-08-19T03:59:00"/>
    <x v="2"/>
  </r>
  <r>
    <n v="1344"/>
    <x v="1344"/>
    <x v="1342"/>
    <n v="1500"/>
    <n v="5666"/>
    <x v="0"/>
    <x v="5"/>
    <s v="CAD"/>
    <n v="1467313039"/>
    <n v="1464807439"/>
    <b v="0"/>
    <n v="139"/>
    <b v="1"/>
    <s v="music/indie rock"/>
    <n v="3.7773333333333334"/>
    <n v="40.76"/>
    <x v="3"/>
    <x v="9"/>
    <x v="1344"/>
    <d v="2016-06-30T18:57:19"/>
    <x v="2"/>
  </r>
  <r>
    <n v="1345"/>
    <x v="1345"/>
    <x v="1343"/>
    <n v="300"/>
    <n v="375"/>
    <x v="0"/>
    <x v="0"/>
    <s v="USD"/>
    <n v="1405366359"/>
    <n v="1402342359"/>
    <b v="0"/>
    <n v="7"/>
    <b v="1"/>
    <s v="music/indie rock"/>
    <n v="1.25"/>
    <n v="53.57"/>
    <x v="3"/>
    <x v="9"/>
    <x v="1345"/>
    <d v="2014-07-14T19:32:39"/>
    <x v="3"/>
  </r>
  <r>
    <n v="1346"/>
    <x v="1346"/>
    <x v="1344"/>
    <n v="4900"/>
    <n v="7219"/>
    <x v="0"/>
    <x v="0"/>
    <s v="USD"/>
    <n v="1372297751"/>
    <n v="1369705751"/>
    <b v="0"/>
    <n v="149"/>
    <b v="1"/>
    <s v="music/indie rock"/>
    <n v="1.473265306122449"/>
    <n v="48.45"/>
    <x v="3"/>
    <x v="9"/>
    <x v="1346"/>
    <d v="2013-06-27T01:49:11"/>
    <x v="4"/>
  </r>
  <r>
    <n v="1347"/>
    <x v="1347"/>
    <x v="1345"/>
    <n v="2500"/>
    <n v="2555"/>
    <x v="0"/>
    <x v="0"/>
    <s v="USD"/>
    <n v="1425741525"/>
    <n v="1423149525"/>
    <b v="0"/>
    <n v="31"/>
    <b v="1"/>
    <s v="music/indie rock"/>
    <n v="1.022"/>
    <n v="82.42"/>
    <x v="3"/>
    <x v="9"/>
    <x v="1347"/>
    <d v="2015-03-07T15:18:45"/>
    <x v="0"/>
  </r>
  <r>
    <n v="1348"/>
    <x v="1348"/>
    <x v="1346"/>
    <n v="5875"/>
    <n v="5985"/>
    <x v="0"/>
    <x v="0"/>
    <s v="USD"/>
    <n v="1418904533"/>
    <n v="1416485333"/>
    <b v="0"/>
    <n v="26"/>
    <b v="1"/>
    <s v="technology/hardware"/>
    <n v="1.018723404255319"/>
    <n v="230.19"/>
    <x v="3"/>
    <x v="9"/>
    <x v="1348"/>
    <d v="2014-12-18T12:08:53"/>
    <x v="3"/>
  </r>
  <r>
    <n v="1349"/>
    <x v="1349"/>
    <x v="1347"/>
    <n v="5000"/>
    <n v="10210"/>
    <x v="0"/>
    <x v="5"/>
    <s v="CAD"/>
    <n v="1450249140"/>
    <n v="1447055935"/>
    <b v="0"/>
    <n v="172"/>
    <b v="1"/>
    <s v="music/indie rock"/>
    <n v="2.0419999999999998"/>
    <n v="59.36"/>
    <x v="3"/>
    <x v="9"/>
    <x v="1349"/>
    <d v="2015-12-16T06:59:00"/>
    <x v="0"/>
  </r>
  <r>
    <n v="1350"/>
    <x v="1350"/>
    <x v="1348"/>
    <n v="5000"/>
    <n v="5202.5"/>
    <x v="0"/>
    <x v="0"/>
    <s v="USD"/>
    <n v="1451089134"/>
    <n v="1448497134"/>
    <b v="0"/>
    <n v="78"/>
    <b v="1"/>
    <s v="music/indie rock"/>
    <n v="1.0405"/>
    <n v="66.7"/>
    <x v="3"/>
    <x v="9"/>
    <x v="1350"/>
    <d v="2015-12-26T00:18:54"/>
    <x v="0"/>
  </r>
  <r>
    <n v="1351"/>
    <x v="1351"/>
    <x v="1349"/>
    <n v="20000"/>
    <n v="20253"/>
    <x v="0"/>
    <x v="0"/>
    <s v="USD"/>
    <n v="1455299144"/>
    <n v="1452707144"/>
    <b v="0"/>
    <n v="120"/>
    <b v="1"/>
    <s v="technology/hardware"/>
    <n v="1.0126500000000001"/>
    <n v="168.78"/>
    <x v="3"/>
    <x v="9"/>
    <x v="1351"/>
    <d v="2016-02-12T17:45:44"/>
    <x v="2"/>
  </r>
  <r>
    <n v="1352"/>
    <x v="1352"/>
    <x v="1350"/>
    <n v="10000"/>
    <n v="13614"/>
    <x v="0"/>
    <x v="0"/>
    <s v="USD"/>
    <n v="1441425540"/>
    <n v="1436968366"/>
    <b v="0"/>
    <n v="227"/>
    <b v="1"/>
    <s v="music/indie rock"/>
    <n v="1.3613999999999999"/>
    <n v="59.97"/>
    <x v="3"/>
    <x v="9"/>
    <x v="1352"/>
    <d v="2015-09-05T03:59:00"/>
    <x v="0"/>
  </r>
  <r>
    <n v="1353"/>
    <x v="1353"/>
    <x v="1351"/>
    <n v="1000"/>
    <n v="1336"/>
    <x v="0"/>
    <x v="0"/>
    <s v="USD"/>
    <n v="1362960000"/>
    <n v="1359946188"/>
    <b v="0"/>
    <n v="42"/>
    <b v="1"/>
    <s v="games/video games"/>
    <n v="1.3360000000000001"/>
    <n v="31.81"/>
    <x v="3"/>
    <x v="9"/>
    <x v="1353"/>
    <d v="2013-03-11T00:00:00"/>
    <x v="4"/>
  </r>
  <r>
    <n v="1354"/>
    <x v="1354"/>
    <x v="1352"/>
    <n v="1200"/>
    <n v="1563"/>
    <x v="0"/>
    <x v="1"/>
    <s v="GBP"/>
    <n v="1465672979"/>
    <n v="1463080979"/>
    <b v="0"/>
    <n v="64"/>
    <b v="1"/>
    <s v="games/video games"/>
    <n v="1.3025"/>
    <n v="24.42"/>
    <x v="3"/>
    <x v="9"/>
    <x v="1354"/>
    <d v="2016-06-11T19:22:59"/>
    <x v="2"/>
  </r>
  <r>
    <n v="1355"/>
    <x v="1355"/>
    <x v="1353"/>
    <n v="2500"/>
    <n v="3067"/>
    <x v="0"/>
    <x v="1"/>
    <s v="GBP"/>
    <n v="1354269600"/>
    <n v="1351663605"/>
    <b v="0"/>
    <n v="121"/>
    <b v="1"/>
    <s v="games/video games"/>
    <n v="1.2267999999999999"/>
    <n v="25.35"/>
    <x v="3"/>
    <x v="9"/>
    <x v="1355"/>
    <d v="2012-11-30T10:00:00"/>
    <x v="5"/>
  </r>
  <r>
    <n v="1356"/>
    <x v="1356"/>
    <x v="1354"/>
    <n v="3400"/>
    <n v="6215.56"/>
    <x v="0"/>
    <x v="0"/>
    <s v="USD"/>
    <n v="1372985760"/>
    <n v="1370393760"/>
    <b v="0"/>
    <n v="87"/>
    <b v="1"/>
    <s v="music/indie rock"/>
    <n v="1.8281058823529412"/>
    <n v="71.44"/>
    <x v="3"/>
    <x v="9"/>
    <x v="1356"/>
    <d v="2013-07-05T00:56:00"/>
    <x v="4"/>
  </r>
  <r>
    <n v="1357"/>
    <x v="1357"/>
    <x v="1355"/>
    <n v="2000"/>
    <n v="2506"/>
    <x v="0"/>
    <x v="0"/>
    <s v="USD"/>
    <n v="1362117540"/>
    <n v="1359587137"/>
    <b v="0"/>
    <n v="65"/>
    <b v="1"/>
    <s v="music/indie rock"/>
    <n v="1.2529999999999999"/>
    <n v="38.549999999999997"/>
    <x v="3"/>
    <x v="9"/>
    <x v="1357"/>
    <d v="2013-03-01T05:59:00"/>
    <x v="4"/>
  </r>
  <r>
    <n v="1358"/>
    <x v="1358"/>
    <x v="1356"/>
    <n v="3000"/>
    <n v="3350"/>
    <x v="0"/>
    <x v="0"/>
    <s v="USD"/>
    <n v="1309009323"/>
    <n v="1306417323"/>
    <b v="0"/>
    <n v="49"/>
    <b v="1"/>
    <s v="music/indie rock"/>
    <n v="1.1166666666666667"/>
    <n v="68.37"/>
    <x v="3"/>
    <x v="9"/>
    <x v="1358"/>
    <d v="2011-06-25T13:42:03"/>
    <x v="6"/>
  </r>
  <r>
    <n v="1359"/>
    <x v="1359"/>
    <x v="1357"/>
    <n v="660"/>
    <n v="764"/>
    <x v="0"/>
    <x v="0"/>
    <s v="USD"/>
    <n v="1309980790"/>
    <n v="1304623990"/>
    <b v="0"/>
    <n v="19"/>
    <b v="1"/>
    <s v="music/indie rock"/>
    <n v="1.1575757575757575"/>
    <n v="40.21"/>
    <x v="3"/>
    <x v="9"/>
    <x v="1359"/>
    <d v="2011-07-06T19:33:10"/>
    <x v="6"/>
  </r>
  <r>
    <n v="1360"/>
    <x v="1360"/>
    <x v="1358"/>
    <n v="1500"/>
    <n v="2598"/>
    <x v="0"/>
    <x v="0"/>
    <s v="USD"/>
    <n v="1343943420"/>
    <n v="1341524220"/>
    <b v="0"/>
    <n v="81"/>
    <b v="1"/>
    <s v="games/video games"/>
    <n v="1.732"/>
    <n v="32.07"/>
    <x v="3"/>
    <x v="9"/>
    <x v="1360"/>
    <d v="2012-08-02T21:37:00"/>
    <x v="5"/>
  </r>
  <r>
    <n v="1361"/>
    <x v="1361"/>
    <x v="1359"/>
    <n v="6000"/>
    <n v="7559"/>
    <x v="0"/>
    <x v="1"/>
    <s v="GBP"/>
    <n v="1403370772"/>
    <n v="1400778772"/>
    <b v="0"/>
    <n v="264"/>
    <b v="1"/>
    <s v="games/video games"/>
    <n v="1.2598333333333334"/>
    <n v="28.63"/>
    <x v="3"/>
    <x v="9"/>
    <x v="1361"/>
    <d v="2014-06-21T17:12:52"/>
    <x v="3"/>
  </r>
  <r>
    <n v="1362"/>
    <x v="1362"/>
    <x v="1360"/>
    <n v="1000"/>
    <n v="1091"/>
    <x v="0"/>
    <x v="0"/>
    <s v="USD"/>
    <n v="1378592731"/>
    <n v="1373408731"/>
    <b v="0"/>
    <n v="25"/>
    <b v="1"/>
    <s v="music/indie rock"/>
    <n v="1.091"/>
    <n v="43.64"/>
    <x v="3"/>
    <x v="9"/>
    <x v="1362"/>
    <d v="2013-09-07T22:25:31"/>
    <x v="4"/>
  </r>
  <r>
    <n v="1363"/>
    <x v="1363"/>
    <x v="1361"/>
    <n v="200"/>
    <n v="200"/>
    <x v="0"/>
    <x v="0"/>
    <s v="USD"/>
    <n v="1455523140"/>
    <n v="1453925727"/>
    <b v="0"/>
    <n v="5"/>
    <b v="1"/>
    <s v="music/indie rock"/>
    <n v="1"/>
    <n v="40"/>
    <x v="3"/>
    <x v="9"/>
    <x v="1363"/>
    <d v="2016-02-15T07:59:00"/>
    <x v="2"/>
  </r>
  <r>
    <n v="1364"/>
    <x v="1364"/>
    <x v="1362"/>
    <n v="42000"/>
    <n v="49830"/>
    <x v="0"/>
    <x v="8"/>
    <s v="DKK"/>
    <n v="1420648906"/>
    <n v="1415464906"/>
    <b v="0"/>
    <n v="144"/>
    <b v="1"/>
    <s v="music/indie rock"/>
    <n v="1.1864285714285714"/>
    <n v="346.04"/>
    <x v="4"/>
    <x v="11"/>
    <x v="1364"/>
    <d v="2015-01-07T16:41:46"/>
    <x v="3"/>
  </r>
  <r>
    <n v="1365"/>
    <x v="1365"/>
    <x v="1363"/>
    <n v="7500"/>
    <n v="7520"/>
    <x v="0"/>
    <x v="0"/>
    <s v="USD"/>
    <n v="1426523752"/>
    <n v="1423935352"/>
    <b v="0"/>
    <n v="92"/>
    <b v="1"/>
    <s v="music/classical music"/>
    <n v="1.0026666666666666"/>
    <n v="81.739999999999995"/>
    <x v="4"/>
    <x v="11"/>
    <x v="1365"/>
    <d v="2015-03-16T16:35:52"/>
    <x v="0"/>
  </r>
  <r>
    <n v="1366"/>
    <x v="1366"/>
    <x v="1364"/>
    <n v="7500"/>
    <n v="9486.69"/>
    <x v="0"/>
    <x v="0"/>
    <s v="USD"/>
    <n v="1417049663"/>
    <n v="1413158063"/>
    <b v="0"/>
    <n v="147"/>
    <b v="1"/>
    <s v="technology/space exploration"/>
    <n v="1.2648920000000001"/>
    <n v="64.540000000000006"/>
    <x v="4"/>
    <x v="11"/>
    <x v="1366"/>
    <d v="2014-11-27T00:54:23"/>
    <x v="3"/>
  </r>
  <r>
    <n v="1367"/>
    <x v="1367"/>
    <x v="1365"/>
    <n v="5000"/>
    <n v="5713"/>
    <x v="0"/>
    <x v="0"/>
    <s v="USD"/>
    <n v="1447463050"/>
    <n v="1444867450"/>
    <b v="0"/>
    <n v="90"/>
    <b v="1"/>
    <s v="technology/space exploration"/>
    <n v="1.1426000000000001"/>
    <n v="63.48"/>
    <x v="4"/>
    <x v="11"/>
    <x v="1367"/>
    <d v="2015-11-14T01:04:10"/>
    <x v="0"/>
  </r>
  <r>
    <n v="1368"/>
    <x v="1368"/>
    <x v="1366"/>
    <n v="5000"/>
    <n v="5535"/>
    <x v="0"/>
    <x v="0"/>
    <s v="USD"/>
    <n v="1434342894"/>
    <n v="1432269294"/>
    <b v="0"/>
    <n v="87"/>
    <b v="1"/>
    <s v="technology/space exploration"/>
    <n v="1.107"/>
    <n v="63.62"/>
    <x v="4"/>
    <x v="11"/>
    <x v="1368"/>
    <d v="2015-06-15T04:34:54"/>
    <x v="0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classical music"/>
    <n v="1.0534805315203954"/>
    <n v="83.97"/>
    <x v="4"/>
    <x v="11"/>
    <x v="1369"/>
    <d v="2014-04-11T14:15:46"/>
    <x v="3"/>
  </r>
  <r>
    <n v="1370"/>
    <x v="1370"/>
    <x v="1368"/>
    <n v="1500"/>
    <n v="1555"/>
    <x v="0"/>
    <x v="0"/>
    <s v="USD"/>
    <n v="1381881890"/>
    <n v="1380585890"/>
    <b v="0"/>
    <n v="20"/>
    <b v="1"/>
    <s v="music/classical music"/>
    <n v="1.0366666666666666"/>
    <n v="77.75"/>
    <x v="4"/>
    <x v="11"/>
    <x v="1370"/>
    <d v="2013-10-16T00:04:50"/>
    <x v="4"/>
  </r>
  <r>
    <n v="1371"/>
    <x v="1371"/>
    <x v="1369"/>
    <n v="6999"/>
    <n v="7495"/>
    <x v="0"/>
    <x v="0"/>
    <s v="USD"/>
    <n v="1431022342"/>
    <n v="1428430342"/>
    <b v="0"/>
    <n v="70"/>
    <b v="1"/>
    <s v="food/restaurants"/>
    <n v="1.0708672667523933"/>
    <n v="107.07"/>
    <x v="4"/>
    <x v="11"/>
    <x v="1371"/>
    <d v="2015-05-07T18:12:22"/>
    <x v="0"/>
  </r>
  <r>
    <n v="1372"/>
    <x v="1372"/>
    <x v="1370"/>
    <n v="500"/>
    <n v="620"/>
    <x v="0"/>
    <x v="0"/>
    <s v="USD"/>
    <n v="1342115132"/>
    <n v="1339523132"/>
    <b v="0"/>
    <n v="16"/>
    <b v="1"/>
    <s v="food/food trucks"/>
    <n v="1.24"/>
    <n v="38.75"/>
    <x v="4"/>
    <x v="11"/>
    <x v="1372"/>
    <d v="2012-07-12T17:45:32"/>
    <x v="5"/>
  </r>
  <r>
    <n v="1373"/>
    <x v="1373"/>
    <x v="1371"/>
    <n v="10000"/>
    <n v="10501"/>
    <x v="0"/>
    <x v="0"/>
    <s v="USD"/>
    <n v="1483138233"/>
    <n v="1480546233"/>
    <b v="0"/>
    <n v="52"/>
    <b v="1"/>
    <s v="music/indie rock"/>
    <n v="1.0501"/>
    <n v="201.94"/>
    <x v="4"/>
    <x v="11"/>
    <x v="1373"/>
    <d v="2016-12-30T22:50:33"/>
    <x v="2"/>
  </r>
  <r>
    <n v="1374"/>
    <x v="1374"/>
    <x v="1372"/>
    <n v="1500"/>
    <n v="2842"/>
    <x v="0"/>
    <x v="0"/>
    <s v="USD"/>
    <n v="1458874388"/>
    <n v="1456285988"/>
    <b v="0"/>
    <n v="66"/>
    <b v="1"/>
    <s v="technology/makerspaces"/>
    <n v="1.8946666666666667"/>
    <n v="43.06"/>
    <x v="4"/>
    <x v="11"/>
    <x v="1374"/>
    <d v="2016-03-25T02:53:08"/>
    <x v="2"/>
  </r>
  <r>
    <n v="1375"/>
    <x v="1375"/>
    <x v="1373"/>
    <n v="4000"/>
    <n v="6853"/>
    <x v="0"/>
    <x v="6"/>
    <s v="EUR"/>
    <n v="1484444119"/>
    <n v="1481852119"/>
    <b v="0"/>
    <n v="109"/>
    <b v="1"/>
    <s v="technology/space exploration"/>
    <n v="1.7132499999999999"/>
    <n v="62.87"/>
    <x v="4"/>
    <x v="11"/>
    <x v="1375"/>
    <d v="2017-01-15T01:35:19"/>
    <x v="2"/>
  </r>
  <r>
    <n v="1376"/>
    <x v="1376"/>
    <x v="1374"/>
    <n v="3700"/>
    <n v="9342"/>
    <x v="0"/>
    <x v="1"/>
    <s v="GBP"/>
    <n v="1480784606"/>
    <n v="1478189006"/>
    <b v="0"/>
    <n v="168"/>
    <b v="1"/>
    <s v="technology/space exploration"/>
    <n v="2.5248648648648651"/>
    <n v="55.61"/>
    <x v="4"/>
    <x v="11"/>
    <x v="1376"/>
    <d v="2016-12-03T17:03:26"/>
    <x v="2"/>
  </r>
  <r>
    <n v="1377"/>
    <x v="1377"/>
    <x v="1375"/>
    <n v="1300"/>
    <n v="1510"/>
    <x v="0"/>
    <x v="0"/>
    <s v="USD"/>
    <n v="1486095060"/>
    <n v="1484198170"/>
    <b v="0"/>
    <n v="31"/>
    <b v="1"/>
    <s v="technology/space exploration"/>
    <n v="1.1615384615384616"/>
    <n v="48.71"/>
    <x v="4"/>
    <x v="11"/>
    <x v="1377"/>
    <d v="2017-02-03T04:11:00"/>
    <x v="1"/>
  </r>
  <r>
    <n v="1378"/>
    <x v="1378"/>
    <x v="1376"/>
    <n v="2000"/>
    <n v="4067"/>
    <x v="0"/>
    <x v="1"/>
    <s v="GBP"/>
    <n v="1470075210"/>
    <n v="1468779210"/>
    <b v="0"/>
    <n v="133"/>
    <b v="1"/>
    <s v="theater/spaces"/>
    <n v="2.0335000000000001"/>
    <n v="30.58"/>
    <x v="4"/>
    <x v="11"/>
    <x v="1378"/>
    <d v="2016-08-01T18:13:30"/>
    <x v="2"/>
  </r>
  <r>
    <n v="1379"/>
    <x v="1379"/>
    <x v="1377"/>
    <n v="10000"/>
    <n v="11160"/>
    <x v="0"/>
    <x v="0"/>
    <s v="USD"/>
    <n v="1433504876"/>
    <n v="1430912876"/>
    <b v="0"/>
    <n v="151"/>
    <b v="1"/>
    <s v="food/food trucks"/>
    <n v="1.1160000000000001"/>
    <n v="73.91"/>
    <x v="4"/>
    <x v="11"/>
    <x v="1379"/>
    <d v="2015-06-05T11:47:56"/>
    <x v="0"/>
  </r>
  <r>
    <n v="1380"/>
    <x v="1380"/>
    <x v="1378"/>
    <n v="25"/>
    <n v="106"/>
    <x v="0"/>
    <x v="0"/>
    <s v="USD"/>
    <n v="1433815200"/>
    <n v="1431886706"/>
    <b v="0"/>
    <n v="5"/>
    <b v="1"/>
    <s v="technology/hardware"/>
    <n v="4.24"/>
    <n v="21.2"/>
    <x v="4"/>
    <x v="11"/>
    <x v="1380"/>
    <d v="2015-06-09T02:00:00"/>
    <x v="0"/>
  </r>
  <r>
    <n v="1381"/>
    <x v="1381"/>
    <x v="1379"/>
    <n v="5000"/>
    <n v="5355"/>
    <x v="0"/>
    <x v="0"/>
    <s v="USD"/>
    <n v="1482988125"/>
    <n v="1480396125"/>
    <b v="0"/>
    <n v="73"/>
    <b v="1"/>
    <s v="food/food trucks"/>
    <n v="1.071"/>
    <n v="73.36"/>
    <x v="4"/>
    <x v="11"/>
    <x v="1381"/>
    <d v="2016-12-29T05:08:45"/>
    <x v="2"/>
  </r>
  <r>
    <n v="1382"/>
    <x v="1382"/>
    <x v="1380"/>
    <n v="8000"/>
    <n v="8349"/>
    <x v="0"/>
    <x v="0"/>
    <s v="USD"/>
    <n v="1367867536"/>
    <n v="1365275536"/>
    <b v="0"/>
    <n v="148"/>
    <b v="1"/>
    <s v="technology/space exploration"/>
    <n v="1.043625"/>
    <n v="56.41"/>
    <x v="4"/>
    <x v="11"/>
    <x v="1382"/>
    <d v="2013-05-06T19:12:16"/>
    <x v="4"/>
  </r>
  <r>
    <n v="1383"/>
    <x v="1383"/>
    <x v="1381"/>
    <n v="2200"/>
    <n v="4673"/>
    <x v="0"/>
    <x v="5"/>
    <s v="CAD"/>
    <n v="1482457678"/>
    <n v="1480729678"/>
    <b v="0"/>
    <n v="93"/>
    <b v="1"/>
    <s v="technology/space exploration"/>
    <n v="2.124090909090909"/>
    <n v="50.25"/>
    <x v="4"/>
    <x v="11"/>
    <x v="1383"/>
    <d v="2016-12-23T01:47:58"/>
    <x v="2"/>
  </r>
  <r>
    <n v="1384"/>
    <x v="1384"/>
    <x v="1382"/>
    <n v="3500"/>
    <n v="4343"/>
    <x v="0"/>
    <x v="0"/>
    <s v="USD"/>
    <n v="1436117922"/>
    <n v="1433525922"/>
    <b v="0"/>
    <n v="63"/>
    <b v="1"/>
    <s v="food/food trucks"/>
    <n v="1.2408571428571429"/>
    <n v="68.94"/>
    <x v="4"/>
    <x v="11"/>
    <x v="1384"/>
    <d v="2015-07-05T17:38:42"/>
    <x v="0"/>
  </r>
  <r>
    <n v="1385"/>
    <x v="1385"/>
    <x v="1383"/>
    <n v="8000"/>
    <n v="8832.49"/>
    <x v="0"/>
    <x v="12"/>
    <s v="EUR"/>
    <n v="1461931860"/>
    <n v="1457109121"/>
    <b v="0"/>
    <n v="134"/>
    <b v="1"/>
    <s v="food/food trucks"/>
    <n v="1.10406125"/>
    <n v="65.91"/>
    <x v="4"/>
    <x v="11"/>
    <x v="1385"/>
    <d v="2016-04-29T12:11:00"/>
    <x v="2"/>
  </r>
  <r>
    <n v="1386"/>
    <x v="1386"/>
    <x v="1384"/>
    <n v="400"/>
    <n v="875"/>
    <x v="0"/>
    <x v="0"/>
    <s v="USD"/>
    <n v="1438183889"/>
    <n v="1435591889"/>
    <b v="0"/>
    <n v="14"/>
    <b v="1"/>
    <s v="technology/space exploration"/>
    <n v="2.1875"/>
    <n v="62.5"/>
    <x v="4"/>
    <x v="11"/>
    <x v="1386"/>
    <d v="2015-07-29T15:31:29"/>
    <x v="0"/>
  </r>
  <r>
    <n v="1387"/>
    <x v="1387"/>
    <x v="1385"/>
    <n v="4000"/>
    <n v="5465"/>
    <x v="0"/>
    <x v="0"/>
    <s v="USD"/>
    <n v="1433305800"/>
    <n v="1430604395"/>
    <b v="0"/>
    <n v="78"/>
    <b v="1"/>
    <s v="food/food trucks"/>
    <n v="1.36625"/>
    <n v="70.06"/>
    <x v="4"/>
    <x v="11"/>
    <x v="1387"/>
    <d v="2015-06-03T04:30:00"/>
    <x v="0"/>
  </r>
  <r>
    <n v="1388"/>
    <x v="1388"/>
    <x v="1386"/>
    <n v="5000"/>
    <n v="6740.37"/>
    <x v="0"/>
    <x v="0"/>
    <s v="USD"/>
    <n v="1476720840"/>
    <n v="1474469117"/>
    <b v="0"/>
    <n v="112"/>
    <b v="1"/>
    <s v="technology/space exploration"/>
    <n v="1.348074"/>
    <n v="60.18"/>
    <x v="4"/>
    <x v="11"/>
    <x v="1388"/>
    <d v="2016-10-17T16:14:00"/>
    <x v="2"/>
  </r>
  <r>
    <n v="1389"/>
    <x v="1389"/>
    <x v="1387"/>
    <n v="500"/>
    <n v="727"/>
    <x v="0"/>
    <x v="1"/>
    <s v="GBP"/>
    <n v="1471087957"/>
    <n v="1468495957"/>
    <b v="0"/>
    <n v="34"/>
    <b v="1"/>
    <s v="technology/hardware"/>
    <n v="1.454"/>
    <n v="21.38"/>
    <x v="4"/>
    <x v="11"/>
    <x v="1389"/>
    <d v="2016-08-13T11:32:37"/>
    <x v="2"/>
  </r>
  <r>
    <n v="1390"/>
    <x v="1390"/>
    <x v="1388"/>
    <n v="2800"/>
    <n v="3055"/>
    <x v="0"/>
    <x v="0"/>
    <s v="USD"/>
    <n v="1430154720"/>
    <n v="1427224606"/>
    <b v="0"/>
    <n v="19"/>
    <b v="1"/>
    <s v="music/indie rock"/>
    <n v="1.0910714285714285"/>
    <n v="160.79"/>
    <x v="4"/>
    <x v="11"/>
    <x v="1390"/>
    <d v="2015-04-27T17:12:00"/>
    <x v="0"/>
  </r>
  <r>
    <n v="1391"/>
    <x v="1391"/>
    <x v="1389"/>
    <n v="500"/>
    <n v="551"/>
    <x v="0"/>
    <x v="0"/>
    <s v="USD"/>
    <n v="1440219540"/>
    <n v="1436369818"/>
    <b v="0"/>
    <n v="13"/>
    <b v="1"/>
    <s v="food/food trucks"/>
    <n v="1.1020000000000001"/>
    <n v="42.38"/>
    <x v="4"/>
    <x v="11"/>
    <x v="1391"/>
    <d v="2015-08-22T04:59:00"/>
    <x v="0"/>
  </r>
  <r>
    <n v="1392"/>
    <x v="1392"/>
    <x v="1390"/>
    <n v="2500"/>
    <n v="2841"/>
    <x v="0"/>
    <x v="0"/>
    <s v="USD"/>
    <n v="1456976586"/>
    <n v="1454298186"/>
    <b v="0"/>
    <n v="104"/>
    <b v="1"/>
    <s v="theater/spaces"/>
    <n v="1.1364000000000001"/>
    <n v="27.32"/>
    <x v="4"/>
    <x v="11"/>
    <x v="1392"/>
    <d v="2016-03-03T03:43:06"/>
    <x v="2"/>
  </r>
  <r>
    <n v="1393"/>
    <x v="1393"/>
    <x v="1391"/>
    <n v="10000"/>
    <n v="10235"/>
    <x v="0"/>
    <x v="0"/>
    <s v="USD"/>
    <n v="1470068523"/>
    <n v="1467476523"/>
    <b v="0"/>
    <n v="52"/>
    <b v="1"/>
    <s v="music/indie rock"/>
    <n v="1.0235000000000001"/>
    <n v="196.83"/>
    <x v="4"/>
    <x v="11"/>
    <x v="1393"/>
    <d v="2016-08-01T16:22:03"/>
    <x v="2"/>
  </r>
  <r>
    <n v="1394"/>
    <x v="1394"/>
    <x v="1392"/>
    <n v="750"/>
    <n v="916"/>
    <x v="0"/>
    <x v="0"/>
    <s v="USD"/>
    <n v="1488337200"/>
    <n v="1484623726"/>
    <b v="0"/>
    <n v="17"/>
    <b v="1"/>
    <s v="technology/space exploration"/>
    <n v="1.2213333333333334"/>
    <n v="53.88"/>
    <x v="4"/>
    <x v="11"/>
    <x v="1394"/>
    <d v="2017-03-01T03:00:00"/>
    <x v="1"/>
  </r>
  <r>
    <n v="1395"/>
    <x v="1395"/>
    <x v="1393"/>
    <n v="3500"/>
    <n v="3916"/>
    <x v="0"/>
    <x v="0"/>
    <s v="USD"/>
    <n v="1484430481"/>
    <n v="1481838481"/>
    <b v="0"/>
    <n v="82"/>
    <b v="1"/>
    <s v="technology/space exploration"/>
    <n v="1.1188571428571428"/>
    <n v="47.76"/>
    <x v="4"/>
    <x v="11"/>
    <x v="1395"/>
    <d v="2017-01-14T21:48:01"/>
    <x v="2"/>
  </r>
  <r>
    <n v="1396"/>
    <x v="1396"/>
    <x v="1394"/>
    <n v="6000"/>
    <n v="6438"/>
    <x v="0"/>
    <x v="0"/>
    <s v="USD"/>
    <n v="1423871882"/>
    <n v="1421279882"/>
    <b v="0"/>
    <n v="73"/>
    <b v="1"/>
    <s v="music/classical music"/>
    <n v="1.073"/>
    <n v="88.19"/>
    <x v="4"/>
    <x v="11"/>
    <x v="1396"/>
    <d v="2015-02-13T23:58:02"/>
    <x v="0"/>
  </r>
  <r>
    <n v="1397"/>
    <x v="1397"/>
    <x v="1395"/>
    <n v="10000"/>
    <n v="11385"/>
    <x v="0"/>
    <x v="0"/>
    <s v="USD"/>
    <n v="1477603140"/>
    <n v="1475013710"/>
    <b v="0"/>
    <n v="158"/>
    <b v="1"/>
    <s v="food/food trucks"/>
    <n v="1.1385000000000001"/>
    <n v="72.06"/>
    <x v="4"/>
    <x v="11"/>
    <x v="1397"/>
    <d v="2016-10-27T21:19:00"/>
    <x v="2"/>
  </r>
  <r>
    <n v="1398"/>
    <x v="1398"/>
    <x v="1396"/>
    <n v="4400"/>
    <n v="4826"/>
    <x v="0"/>
    <x v="0"/>
    <s v="USD"/>
    <n v="1467752334"/>
    <n v="1465160334"/>
    <b v="0"/>
    <n v="65"/>
    <b v="1"/>
    <s v="food/food trucks"/>
    <n v="1.0968181818181819"/>
    <n v="74.25"/>
    <x v="4"/>
    <x v="11"/>
    <x v="1398"/>
    <d v="2016-07-05T20:58:54"/>
    <x v="2"/>
  </r>
  <r>
    <n v="1399"/>
    <x v="1399"/>
    <x v="1397"/>
    <n v="9000"/>
    <n v="11353"/>
    <x v="0"/>
    <x v="0"/>
    <s v="USD"/>
    <n v="1412640373"/>
    <n v="1410048373"/>
    <b v="0"/>
    <n v="184"/>
    <b v="1"/>
    <s v="technology/space exploration"/>
    <n v="1.2614444444444444"/>
    <n v="61.7"/>
    <x v="4"/>
    <x v="11"/>
    <x v="1399"/>
    <d v="2014-10-07T00:06:13"/>
    <x v="3"/>
  </r>
  <r>
    <n v="1400"/>
    <x v="1400"/>
    <x v="1398"/>
    <n v="350"/>
    <n v="586"/>
    <x v="0"/>
    <x v="1"/>
    <s v="GBP"/>
    <n v="1465709400"/>
    <n v="1462695073"/>
    <b v="0"/>
    <n v="34"/>
    <b v="1"/>
    <s v="technology/hardware"/>
    <n v="1.6742857142857144"/>
    <n v="17.239999999999998"/>
    <x v="4"/>
    <x v="11"/>
    <x v="1400"/>
    <d v="2016-06-12T05:30:00"/>
    <x v="2"/>
  </r>
  <r>
    <n v="1401"/>
    <x v="1401"/>
    <x v="1399"/>
    <n v="2500"/>
    <n v="12413"/>
    <x v="0"/>
    <x v="0"/>
    <s v="USD"/>
    <n v="1369612474"/>
    <n v="1367798074"/>
    <b v="0"/>
    <n v="240"/>
    <b v="1"/>
    <s v="technology/space exploration"/>
    <n v="4.9652000000000003"/>
    <n v="51.72"/>
    <x v="4"/>
    <x v="11"/>
    <x v="1401"/>
    <d v="2013-05-26T23:54:34"/>
    <x v="4"/>
  </r>
  <r>
    <n v="1402"/>
    <x v="1402"/>
    <x v="1400"/>
    <n v="2500"/>
    <n v="2729"/>
    <x v="0"/>
    <x v="1"/>
    <s v="GBP"/>
    <n v="1430439411"/>
    <n v="1425259011"/>
    <b v="0"/>
    <n v="113"/>
    <b v="1"/>
    <s v="technology/hardware"/>
    <n v="1.0915999999999999"/>
    <n v="24.15"/>
    <x v="4"/>
    <x v="11"/>
    <x v="1402"/>
    <d v="2015-05-01T00:16:51"/>
    <x v="0"/>
  </r>
  <r>
    <n v="1403"/>
    <x v="1403"/>
    <x v="1401"/>
    <n v="4000"/>
    <n v="4103"/>
    <x v="0"/>
    <x v="0"/>
    <s v="USD"/>
    <n v="1374802235"/>
    <n v="1372210235"/>
    <b v="0"/>
    <n v="66"/>
    <b v="1"/>
    <s v="technology/space exploration"/>
    <n v="1.0257499999999999"/>
    <n v="62.17"/>
    <x v="4"/>
    <x v="11"/>
    <x v="1403"/>
    <d v="2013-07-26T01:30:35"/>
    <x v="4"/>
  </r>
  <r>
    <n v="1404"/>
    <x v="1404"/>
    <x v="1402"/>
    <n v="14500"/>
    <n v="241"/>
    <x v="2"/>
    <x v="1"/>
    <s v="GBP"/>
    <n v="1424607285"/>
    <n v="1422447285"/>
    <b v="1"/>
    <n v="5"/>
    <b v="0"/>
    <s v="technology/hardware"/>
    <n v="1.6620689655172414E-2"/>
    <n v="48.2"/>
    <x v="3"/>
    <x v="22"/>
    <x v="1404"/>
    <d v="2015-02-22T12:14:45"/>
    <x v="0"/>
  </r>
  <r>
    <n v="1405"/>
    <x v="1405"/>
    <x v="1403"/>
    <n v="25000"/>
    <n v="105"/>
    <x v="2"/>
    <x v="0"/>
    <s v="USD"/>
    <n v="1417195201"/>
    <n v="1414599601"/>
    <b v="1"/>
    <n v="17"/>
    <b v="0"/>
    <s v="technology/hardware"/>
    <n v="4.1999999999999997E-3"/>
    <n v="6.18"/>
    <x v="3"/>
    <x v="22"/>
    <x v="1405"/>
    <d v="2014-11-28T17:20:01"/>
    <x v="3"/>
  </r>
  <r>
    <n v="1406"/>
    <x v="1406"/>
    <x v="1404"/>
    <n v="12000"/>
    <n v="15"/>
    <x v="2"/>
    <x v="13"/>
    <s v="EUR"/>
    <n v="1449914400"/>
    <n v="1445336607"/>
    <b v="0"/>
    <n v="3"/>
    <b v="0"/>
    <s v="technology/hardware"/>
    <n v="1.25E-3"/>
    <n v="5"/>
    <x v="3"/>
    <x v="22"/>
    <x v="1406"/>
    <d v="2015-12-12T10:00:00"/>
    <x v="0"/>
  </r>
  <r>
    <n v="1407"/>
    <x v="1407"/>
    <x v="1405"/>
    <n v="3000"/>
    <n v="15"/>
    <x v="2"/>
    <x v="0"/>
    <s v="USD"/>
    <n v="1407847978"/>
    <n v="1405687978"/>
    <b v="0"/>
    <n v="2"/>
    <b v="0"/>
    <s v="technology/hardware"/>
    <n v="5.0000000000000001E-3"/>
    <n v="7.5"/>
    <x v="3"/>
    <x v="22"/>
    <x v="1407"/>
    <d v="2014-08-12T12:52:58"/>
    <x v="3"/>
  </r>
  <r>
    <n v="1408"/>
    <x v="1408"/>
    <x v="1406"/>
    <n v="1000"/>
    <n v="72"/>
    <x v="2"/>
    <x v="1"/>
    <s v="GBP"/>
    <n v="1447451756"/>
    <n v="1444856156"/>
    <b v="0"/>
    <n v="6"/>
    <b v="0"/>
    <s v="technology/hardware"/>
    <n v="7.1999999999999995E-2"/>
    <n v="12"/>
    <x v="3"/>
    <x v="22"/>
    <x v="1408"/>
    <d v="2015-11-13T21:55:56"/>
    <x v="0"/>
  </r>
  <r>
    <n v="1409"/>
    <x v="1409"/>
    <x v="1407"/>
    <n v="4000"/>
    <n v="0"/>
    <x v="2"/>
    <x v="0"/>
    <s v="USD"/>
    <n v="1420085535"/>
    <n v="1414897935"/>
    <b v="0"/>
    <n v="0"/>
    <b v="0"/>
    <s v="technology/hardware"/>
    <n v="0"/>
    <n v="0"/>
    <x v="3"/>
    <x v="22"/>
    <x v="1409"/>
    <d v="2015-01-01T04:12:15"/>
    <x v="3"/>
  </r>
  <r>
    <n v="1410"/>
    <x v="1410"/>
    <x v="1408"/>
    <n v="6000"/>
    <n v="1"/>
    <x v="2"/>
    <x v="13"/>
    <s v="EUR"/>
    <n v="1464939520"/>
    <n v="1461051520"/>
    <b v="0"/>
    <n v="1"/>
    <b v="0"/>
    <s v="technology/hardware"/>
    <n v="1.6666666666666666E-4"/>
    <n v="1"/>
    <x v="3"/>
    <x v="22"/>
    <x v="1410"/>
    <d v="2016-06-03T07:38:40"/>
    <x v="2"/>
  </r>
  <r>
    <n v="1411"/>
    <x v="1411"/>
    <x v="1409"/>
    <n v="3000"/>
    <n v="7"/>
    <x v="2"/>
    <x v="1"/>
    <s v="GBP"/>
    <n v="1423185900"/>
    <n v="1420766700"/>
    <b v="0"/>
    <n v="3"/>
    <b v="0"/>
    <s v="technology/hardware"/>
    <n v="2.3333333333333335E-3"/>
    <n v="2.33"/>
    <x v="3"/>
    <x v="22"/>
    <x v="1411"/>
    <d v="2015-02-06T01:25:00"/>
    <x v="0"/>
  </r>
  <r>
    <n v="1412"/>
    <x v="1412"/>
    <x v="1410"/>
    <n v="7000"/>
    <n v="320"/>
    <x v="2"/>
    <x v="0"/>
    <s v="USD"/>
    <n v="1417656699"/>
    <n v="1415064699"/>
    <b v="0"/>
    <n v="13"/>
    <b v="0"/>
    <s v="technology/hardware"/>
    <n v="4.5714285714285714E-2"/>
    <n v="24.62"/>
    <x v="3"/>
    <x v="22"/>
    <x v="1412"/>
    <d v="2014-12-04T01:31:39"/>
    <x v="3"/>
  </r>
  <r>
    <n v="1413"/>
    <x v="1413"/>
    <x v="1411"/>
    <n v="2000"/>
    <n v="100"/>
    <x v="2"/>
    <x v="13"/>
    <s v="EUR"/>
    <n v="1455964170"/>
    <n v="1450780170"/>
    <b v="0"/>
    <n v="1"/>
    <b v="0"/>
    <s v="photography/people"/>
    <n v="0.05"/>
    <n v="100"/>
    <x v="3"/>
    <x v="22"/>
    <x v="1413"/>
    <d v="2016-02-20T10:29:30"/>
    <x v="0"/>
  </r>
  <r>
    <n v="1414"/>
    <x v="1414"/>
    <x v="1412"/>
    <n v="500"/>
    <n v="1"/>
    <x v="2"/>
    <x v="0"/>
    <s v="USD"/>
    <n v="1483423467"/>
    <n v="1480831467"/>
    <b v="0"/>
    <n v="1"/>
    <b v="0"/>
    <s v="technology/hardware"/>
    <n v="2E-3"/>
    <n v="1"/>
    <x v="3"/>
    <x v="22"/>
    <x v="1414"/>
    <d v="2017-01-03T06:04:27"/>
    <x v="2"/>
  </r>
  <r>
    <n v="1415"/>
    <x v="1415"/>
    <x v="1413"/>
    <n v="4400"/>
    <n v="800"/>
    <x v="2"/>
    <x v="0"/>
    <s v="USD"/>
    <n v="1439741591"/>
    <n v="1436285591"/>
    <b v="0"/>
    <n v="9"/>
    <b v="0"/>
    <s v="technology/hardware"/>
    <n v="0.18181818181818182"/>
    <n v="88.89"/>
    <x v="3"/>
    <x v="22"/>
    <x v="1415"/>
    <d v="2015-08-16T16:13:11"/>
    <x v="0"/>
  </r>
  <r>
    <n v="1416"/>
    <x v="1416"/>
    <x v="1414"/>
    <n v="50000"/>
    <n v="0"/>
    <x v="2"/>
    <x v="0"/>
    <s v="USD"/>
    <n v="1448147619"/>
    <n v="1445552019"/>
    <b v="0"/>
    <n v="0"/>
    <b v="0"/>
    <s v="technology/hardware"/>
    <n v="0"/>
    <n v="0"/>
    <x v="3"/>
    <x v="22"/>
    <x v="1416"/>
    <d v="2015-11-21T23:13:39"/>
    <x v="0"/>
  </r>
  <r>
    <n v="1417"/>
    <x v="1417"/>
    <x v="1415"/>
    <n v="4500"/>
    <n v="55"/>
    <x v="2"/>
    <x v="0"/>
    <s v="USD"/>
    <n v="1442315460"/>
    <n v="1439696174"/>
    <b v="0"/>
    <n v="2"/>
    <b v="0"/>
    <s v="technology/hardware"/>
    <n v="1.2222222222222223E-2"/>
    <n v="27.5"/>
    <x v="3"/>
    <x v="22"/>
    <x v="1417"/>
    <d v="2015-09-15T11:11:00"/>
    <x v="0"/>
  </r>
  <r>
    <n v="1418"/>
    <x v="1418"/>
    <x v="1416"/>
    <n v="3000"/>
    <n v="6"/>
    <x v="2"/>
    <x v="3"/>
    <s v="EUR"/>
    <n v="1456397834"/>
    <n v="1453805834"/>
    <b v="0"/>
    <n v="1"/>
    <b v="0"/>
    <s v="technology/hardware"/>
    <n v="2E-3"/>
    <n v="6"/>
    <x v="3"/>
    <x v="22"/>
    <x v="1418"/>
    <d v="2016-02-25T10:57:14"/>
    <x v="2"/>
  </r>
  <r>
    <n v="1419"/>
    <x v="1419"/>
    <x v="1417"/>
    <n v="6300"/>
    <n v="445"/>
    <x v="2"/>
    <x v="0"/>
    <s v="USD"/>
    <n v="1476010619"/>
    <n v="1473418619"/>
    <b v="0"/>
    <n v="10"/>
    <b v="0"/>
    <s v="technology/hardware"/>
    <n v="7.0634920634920634E-2"/>
    <n v="44.5"/>
    <x v="3"/>
    <x v="22"/>
    <x v="1419"/>
    <d v="2016-10-09T10:56:59"/>
    <x v="2"/>
  </r>
  <r>
    <n v="1420"/>
    <x v="1420"/>
    <x v="1418"/>
    <n v="110"/>
    <n v="3"/>
    <x v="2"/>
    <x v="0"/>
    <s v="USD"/>
    <n v="1467129686"/>
    <n v="1464969686"/>
    <b v="0"/>
    <n v="3"/>
    <b v="0"/>
    <s v="technology/hardware"/>
    <n v="2.7272727272727271E-2"/>
    <n v="1"/>
    <x v="3"/>
    <x v="22"/>
    <x v="1420"/>
    <d v="2016-06-28T16:01:26"/>
    <x v="2"/>
  </r>
  <r>
    <n v="1421"/>
    <x v="1421"/>
    <x v="1419"/>
    <n v="200000"/>
    <n v="200"/>
    <x v="2"/>
    <x v="11"/>
    <s v="SEK"/>
    <n v="1423432709"/>
    <n v="1420840709"/>
    <b v="0"/>
    <n v="2"/>
    <b v="0"/>
    <s v="photography/people"/>
    <n v="1E-3"/>
    <n v="100"/>
    <x v="3"/>
    <x v="22"/>
    <x v="1421"/>
    <d v="2015-02-08T21:58:29"/>
    <x v="0"/>
  </r>
  <r>
    <n v="1422"/>
    <x v="1422"/>
    <x v="1420"/>
    <n v="25000"/>
    <n v="26"/>
    <x v="2"/>
    <x v="4"/>
    <s v="NZD"/>
    <n v="1474436704"/>
    <n v="1471844704"/>
    <b v="0"/>
    <n v="2"/>
    <b v="0"/>
    <s v="technology/hardware"/>
    <n v="1.0399999999999999E-3"/>
    <n v="13"/>
    <x v="3"/>
    <x v="22"/>
    <x v="1422"/>
    <d v="2016-09-21T05:45:04"/>
    <x v="2"/>
  </r>
  <r>
    <n v="1423"/>
    <x v="1423"/>
    <x v="1421"/>
    <n v="30000"/>
    <n v="100"/>
    <x v="2"/>
    <x v="2"/>
    <s v="AUD"/>
    <n v="1451637531"/>
    <n v="1449045531"/>
    <b v="0"/>
    <n v="1"/>
    <b v="0"/>
    <s v="technology/hardware"/>
    <n v="3.3333333333333335E-3"/>
    <n v="100"/>
    <x v="3"/>
    <x v="22"/>
    <x v="1423"/>
    <d v="2016-01-01T08:38:51"/>
    <x v="0"/>
  </r>
  <r>
    <n v="1424"/>
    <x v="1424"/>
    <x v="1422"/>
    <n v="7500"/>
    <n v="1527"/>
    <x v="2"/>
    <x v="0"/>
    <s v="USD"/>
    <n v="1479233602"/>
    <n v="1478106802"/>
    <b v="0"/>
    <n v="14"/>
    <b v="0"/>
    <s v="photography/people"/>
    <n v="0.2036"/>
    <n v="109.07"/>
    <x v="3"/>
    <x v="22"/>
    <x v="1424"/>
    <d v="2016-11-15T18:13:22"/>
    <x v="2"/>
  </r>
  <r>
    <n v="1425"/>
    <x v="1425"/>
    <x v="1423"/>
    <n v="13000"/>
    <n v="0"/>
    <x v="2"/>
    <x v="0"/>
    <s v="USD"/>
    <n v="1430276959"/>
    <n v="1427684959"/>
    <b v="0"/>
    <n v="0"/>
    <b v="0"/>
    <s v="technology/hardware"/>
    <n v="0"/>
    <n v="0"/>
    <x v="3"/>
    <x v="22"/>
    <x v="1425"/>
    <d v="2015-04-29T03:09:19"/>
    <x v="0"/>
  </r>
  <r>
    <n v="1426"/>
    <x v="1426"/>
    <x v="1424"/>
    <n v="1000"/>
    <n v="0"/>
    <x v="2"/>
    <x v="12"/>
    <s v="EUR"/>
    <n v="1440408120"/>
    <n v="1435224120"/>
    <b v="0"/>
    <n v="0"/>
    <b v="0"/>
    <s v="technology/hardware"/>
    <n v="0"/>
    <n v="0"/>
    <x v="3"/>
    <x v="22"/>
    <x v="1426"/>
    <d v="2015-08-24T09:22:00"/>
    <x v="0"/>
  </r>
  <r>
    <n v="1427"/>
    <x v="1427"/>
    <x v="1425"/>
    <n v="5000"/>
    <n v="419"/>
    <x v="2"/>
    <x v="12"/>
    <s v="EUR"/>
    <n v="1474230385"/>
    <n v="1471638385"/>
    <b v="0"/>
    <n v="4"/>
    <b v="0"/>
    <s v="photography/people"/>
    <n v="8.3799999999999999E-2"/>
    <n v="104.75"/>
    <x v="3"/>
    <x v="22"/>
    <x v="1427"/>
    <d v="2016-09-18T20:26:25"/>
    <x v="2"/>
  </r>
  <r>
    <n v="1428"/>
    <x v="1428"/>
    <x v="1426"/>
    <n v="1000"/>
    <n v="45"/>
    <x v="2"/>
    <x v="3"/>
    <s v="EUR"/>
    <n v="1459584417"/>
    <n v="1456996017"/>
    <b v="0"/>
    <n v="3"/>
    <b v="0"/>
    <s v="technology/hardware"/>
    <n v="4.4999999999999998E-2"/>
    <n v="15"/>
    <x v="3"/>
    <x v="22"/>
    <x v="1428"/>
    <d v="2016-04-02T08:06:57"/>
    <x v="2"/>
  </r>
  <r>
    <n v="1429"/>
    <x v="1429"/>
    <x v="1427"/>
    <n v="10000"/>
    <n v="0"/>
    <x v="2"/>
    <x v="0"/>
    <s v="USD"/>
    <n v="1428629242"/>
    <n v="1426037242"/>
    <b v="0"/>
    <n v="0"/>
    <b v="0"/>
    <s v="technology/hardware"/>
    <n v="0"/>
    <n v="0"/>
    <x v="3"/>
    <x v="22"/>
    <x v="1429"/>
    <d v="2015-04-10T01:27:22"/>
    <x v="0"/>
  </r>
  <r>
    <n v="1430"/>
    <x v="1430"/>
    <x v="1428"/>
    <n v="5000"/>
    <n v="403"/>
    <x v="2"/>
    <x v="0"/>
    <s v="USD"/>
    <n v="1419017488"/>
    <n v="1416339088"/>
    <b v="0"/>
    <n v="5"/>
    <b v="0"/>
    <s v="technology/hardware"/>
    <n v="8.0600000000000005E-2"/>
    <n v="80.599999999999994"/>
    <x v="3"/>
    <x v="22"/>
    <x v="1430"/>
    <d v="2014-12-19T19:31:28"/>
    <x v="3"/>
  </r>
  <r>
    <n v="1431"/>
    <x v="1431"/>
    <x v="1429"/>
    <n v="17000"/>
    <n v="5431"/>
    <x v="2"/>
    <x v="0"/>
    <s v="USD"/>
    <n v="1448517816"/>
    <n v="1445922216"/>
    <b v="0"/>
    <n v="47"/>
    <b v="0"/>
    <s v="photography/people"/>
    <n v="0.31947058823529412"/>
    <n v="115.55"/>
    <x v="3"/>
    <x v="22"/>
    <x v="1431"/>
    <d v="2015-11-26T06:03:36"/>
    <x v="0"/>
  </r>
  <r>
    <n v="1432"/>
    <x v="1432"/>
    <x v="1430"/>
    <n v="40000"/>
    <n v="0"/>
    <x v="2"/>
    <x v="0"/>
    <s v="USD"/>
    <n v="1437417828"/>
    <n v="1434825828"/>
    <b v="0"/>
    <n v="0"/>
    <b v="0"/>
    <s v="technology/hardware"/>
    <n v="0"/>
    <n v="0"/>
    <x v="3"/>
    <x v="22"/>
    <x v="1432"/>
    <d v="2015-07-20T18:43:48"/>
    <x v="0"/>
  </r>
  <r>
    <n v="1433"/>
    <x v="1433"/>
    <x v="1431"/>
    <n v="12000"/>
    <n v="805"/>
    <x v="2"/>
    <x v="13"/>
    <s v="EUR"/>
    <n v="1481367600"/>
    <n v="1477839675"/>
    <b v="0"/>
    <n v="10"/>
    <b v="0"/>
    <s v="technology/hardware"/>
    <n v="6.7083333333333328E-2"/>
    <n v="80.5"/>
    <x v="3"/>
    <x v="22"/>
    <x v="1433"/>
    <d v="2016-12-10T11:00:00"/>
    <x v="2"/>
  </r>
  <r>
    <n v="1434"/>
    <x v="1434"/>
    <x v="1432"/>
    <n v="82000"/>
    <n v="8190"/>
    <x v="2"/>
    <x v="8"/>
    <s v="DKK"/>
    <n v="1433775600"/>
    <n v="1431973478"/>
    <b v="0"/>
    <n v="11"/>
    <b v="0"/>
    <s v="photography/people"/>
    <n v="9.987804878048781E-2"/>
    <n v="744.55"/>
    <x v="3"/>
    <x v="22"/>
    <x v="1434"/>
    <d v="2015-06-08T15:00:00"/>
    <x v="0"/>
  </r>
  <r>
    <n v="1435"/>
    <x v="1435"/>
    <x v="1433"/>
    <n v="15000"/>
    <n v="15"/>
    <x v="2"/>
    <x v="13"/>
    <s v="EUR"/>
    <n v="1444589020"/>
    <n v="1441997020"/>
    <b v="0"/>
    <n v="2"/>
    <b v="0"/>
    <s v="technology/hardware"/>
    <n v="1E-3"/>
    <n v="7.5"/>
    <x v="3"/>
    <x v="22"/>
    <x v="1435"/>
    <d v="2015-10-11T18:43:40"/>
    <x v="0"/>
  </r>
  <r>
    <n v="1436"/>
    <x v="1436"/>
    <x v="1434"/>
    <n v="10000"/>
    <n v="77"/>
    <x v="2"/>
    <x v="12"/>
    <s v="EUR"/>
    <n v="1456043057"/>
    <n v="1453451057"/>
    <b v="0"/>
    <n v="2"/>
    <b v="0"/>
    <s v="technology/hardware"/>
    <n v="7.7000000000000002E-3"/>
    <n v="38.5"/>
    <x v="3"/>
    <x v="22"/>
    <x v="1436"/>
    <d v="2016-02-21T08:24:17"/>
    <x v="2"/>
  </r>
  <r>
    <n v="1437"/>
    <x v="1437"/>
    <x v="1435"/>
    <n v="3000"/>
    <n v="807"/>
    <x v="2"/>
    <x v="0"/>
    <s v="USD"/>
    <n v="1405227540"/>
    <n v="1402058739"/>
    <b v="0"/>
    <n v="22"/>
    <b v="0"/>
    <s v="technology/hardware"/>
    <n v="0.26900000000000002"/>
    <n v="36.68"/>
    <x v="3"/>
    <x v="22"/>
    <x v="1437"/>
    <d v="2014-07-13T04:59:00"/>
    <x v="3"/>
  </r>
  <r>
    <n v="1438"/>
    <x v="1438"/>
    <x v="1436"/>
    <n v="20000"/>
    <n v="600"/>
    <x v="2"/>
    <x v="8"/>
    <s v="DKK"/>
    <n v="1461765300"/>
    <n v="1459198499"/>
    <b v="0"/>
    <n v="8"/>
    <b v="0"/>
    <s v="technology/hardware"/>
    <n v="0.03"/>
    <n v="75"/>
    <x v="3"/>
    <x v="22"/>
    <x v="1438"/>
    <d v="2016-04-27T13:55:00"/>
    <x v="2"/>
  </r>
  <r>
    <n v="1439"/>
    <x v="1439"/>
    <x v="1437"/>
    <n v="2725"/>
    <n v="180"/>
    <x v="2"/>
    <x v="5"/>
    <s v="CAD"/>
    <n v="1425758101"/>
    <n v="1423166101"/>
    <b v="0"/>
    <n v="6"/>
    <b v="0"/>
    <s v="technology/hardware"/>
    <n v="6.6055045871559637E-2"/>
    <n v="30"/>
    <x v="3"/>
    <x v="22"/>
    <x v="1439"/>
    <d v="2015-03-07T19:55:01"/>
    <x v="0"/>
  </r>
  <r>
    <n v="1440"/>
    <x v="1440"/>
    <x v="1438"/>
    <n v="13000"/>
    <n v="1"/>
    <x v="2"/>
    <x v="13"/>
    <s v="EUR"/>
    <n v="1464285463"/>
    <n v="1461693463"/>
    <b v="0"/>
    <n v="1"/>
    <b v="0"/>
    <s v="technology/hardware"/>
    <n v="7.6923076923076926E-5"/>
    <n v="1"/>
    <x v="3"/>
    <x v="22"/>
    <x v="1440"/>
    <d v="2016-05-26T17:57:43"/>
    <x v="2"/>
  </r>
  <r>
    <n v="1441"/>
    <x v="1441"/>
    <x v="1439"/>
    <n v="180000"/>
    <n v="2020"/>
    <x v="2"/>
    <x v="1"/>
    <s v="GBP"/>
    <n v="1441995769"/>
    <n v="1436811769"/>
    <b v="0"/>
    <n v="3"/>
    <b v="0"/>
    <s v="photography/people"/>
    <n v="1.1222222222222222E-2"/>
    <n v="673.33"/>
    <x v="3"/>
    <x v="22"/>
    <x v="1441"/>
    <d v="2015-09-11T18:22:49"/>
    <x v="0"/>
  </r>
  <r>
    <n v="1442"/>
    <x v="1442"/>
    <x v="1440"/>
    <n v="1500"/>
    <n v="0"/>
    <x v="2"/>
    <x v="0"/>
    <s v="USD"/>
    <n v="1464190158"/>
    <n v="1461598158"/>
    <b v="0"/>
    <n v="0"/>
    <b v="0"/>
    <s v="technology/hardware"/>
    <n v="0"/>
    <n v="0"/>
    <x v="3"/>
    <x v="22"/>
    <x v="1442"/>
    <d v="2016-05-25T15:29:18"/>
    <x v="2"/>
  </r>
  <r>
    <n v="1443"/>
    <x v="1443"/>
    <x v="1441"/>
    <n v="13000"/>
    <n v="0"/>
    <x v="2"/>
    <x v="6"/>
    <s v="EUR"/>
    <n v="1483395209"/>
    <n v="1480803209"/>
    <b v="0"/>
    <n v="0"/>
    <b v="0"/>
    <s v="technology/hardware"/>
    <n v="0"/>
    <n v="0"/>
    <x v="3"/>
    <x v="22"/>
    <x v="1443"/>
    <d v="2017-01-02T22:13:29"/>
    <x v="2"/>
  </r>
  <r>
    <n v="1444"/>
    <x v="1444"/>
    <x v="1442"/>
    <n v="4950"/>
    <n v="0"/>
    <x v="2"/>
    <x v="12"/>
    <s v="EUR"/>
    <n v="1442091462"/>
    <n v="1436907462"/>
    <b v="0"/>
    <n v="0"/>
    <b v="0"/>
    <s v="technology/hardware"/>
    <n v="0"/>
    <n v="0"/>
    <x v="3"/>
    <x v="22"/>
    <x v="1444"/>
    <d v="2015-09-12T20:57:42"/>
    <x v="0"/>
  </r>
  <r>
    <n v="1445"/>
    <x v="1445"/>
    <x v="1443"/>
    <n v="130000"/>
    <n v="0"/>
    <x v="2"/>
    <x v="12"/>
    <s v="EUR"/>
    <n v="1434286855"/>
    <n v="1431694855"/>
    <b v="0"/>
    <n v="0"/>
    <b v="0"/>
    <s v="technology/hardware"/>
    <n v="0"/>
    <n v="0"/>
    <x v="3"/>
    <x v="22"/>
    <x v="1445"/>
    <d v="2015-06-14T13:00:55"/>
    <x v="0"/>
  </r>
  <r>
    <n v="1446"/>
    <x v="1446"/>
    <x v="1444"/>
    <n v="900"/>
    <n v="0"/>
    <x v="2"/>
    <x v="13"/>
    <s v="EUR"/>
    <n v="1461235478"/>
    <n v="1459507478"/>
    <b v="0"/>
    <n v="0"/>
    <b v="0"/>
    <s v="technology/hardware"/>
    <n v="0"/>
    <n v="0"/>
    <x v="3"/>
    <x v="22"/>
    <x v="1446"/>
    <d v="2016-04-21T10:44:38"/>
    <x v="2"/>
  </r>
  <r>
    <n v="1447"/>
    <x v="1447"/>
    <x v="1445"/>
    <n v="500000"/>
    <n v="75"/>
    <x v="2"/>
    <x v="0"/>
    <s v="USD"/>
    <n v="1467999134"/>
    <n v="1465407134"/>
    <b v="0"/>
    <n v="3"/>
    <b v="0"/>
    <s v="technology/hardware"/>
    <n v="1.4999999999999999E-4"/>
    <n v="25"/>
    <x v="3"/>
    <x v="22"/>
    <x v="1447"/>
    <d v="2016-07-08T17:32:14"/>
    <x v="2"/>
  </r>
  <r>
    <n v="1448"/>
    <x v="1448"/>
    <x v="1446"/>
    <n v="200000"/>
    <n v="0"/>
    <x v="2"/>
    <x v="2"/>
    <s v="AUD"/>
    <n v="1432272300"/>
    <n v="1429655318"/>
    <b v="0"/>
    <n v="0"/>
    <b v="0"/>
    <s v="technology/hardware"/>
    <n v="0"/>
    <n v="0"/>
    <x v="3"/>
    <x v="22"/>
    <x v="1448"/>
    <d v="2015-05-22T05:25:00"/>
    <x v="0"/>
  </r>
  <r>
    <n v="1449"/>
    <x v="1449"/>
    <x v="1447"/>
    <n v="8888"/>
    <n v="0"/>
    <x v="2"/>
    <x v="0"/>
    <s v="USD"/>
    <n v="1431286105"/>
    <n v="1427138905"/>
    <b v="0"/>
    <n v="0"/>
    <b v="0"/>
    <s v="technology/hardware"/>
    <n v="0"/>
    <n v="0"/>
    <x v="3"/>
    <x v="22"/>
    <x v="1449"/>
    <d v="2015-05-10T19:28:25"/>
    <x v="0"/>
  </r>
  <r>
    <n v="1450"/>
    <x v="1450"/>
    <x v="1448"/>
    <n v="100000"/>
    <n v="1"/>
    <x v="2"/>
    <x v="0"/>
    <s v="USD"/>
    <n v="1455941197"/>
    <n v="1453349197"/>
    <b v="0"/>
    <n v="1"/>
    <b v="0"/>
    <s v="technology/hardware"/>
    <n v="1.0000000000000001E-5"/>
    <n v="1"/>
    <x v="3"/>
    <x v="22"/>
    <x v="1450"/>
    <d v="2016-02-20T04:06:37"/>
    <x v="2"/>
  </r>
  <r>
    <n v="1451"/>
    <x v="1451"/>
    <x v="1449"/>
    <n v="18950"/>
    <n v="2"/>
    <x v="1"/>
    <x v="0"/>
    <s v="USD"/>
    <n v="1416355259"/>
    <n v="1413759659"/>
    <b v="0"/>
    <n v="2"/>
    <b v="0"/>
    <s v="technology/hardware"/>
    <n v="1.0554089709762533E-4"/>
    <n v="1"/>
    <x v="3"/>
    <x v="22"/>
    <x v="1451"/>
    <d v="2014-11-19T00:00:59"/>
    <x v="3"/>
  </r>
  <r>
    <n v="1452"/>
    <x v="1452"/>
    <x v="1450"/>
    <n v="14000"/>
    <n v="0"/>
    <x v="1"/>
    <x v="0"/>
    <s v="USD"/>
    <n v="1406566363"/>
    <n v="1403974363"/>
    <b v="0"/>
    <n v="0"/>
    <b v="0"/>
    <s v="technology/hardware"/>
    <n v="0"/>
    <n v="0"/>
    <x v="3"/>
    <x v="22"/>
    <x v="1452"/>
    <d v="2014-07-28T16:52:43"/>
    <x v="3"/>
  </r>
  <r>
    <n v="1453"/>
    <x v="1453"/>
    <x v="1451"/>
    <n v="25000"/>
    <n v="0"/>
    <x v="1"/>
    <x v="6"/>
    <s v="EUR"/>
    <n v="1492270947"/>
    <n v="1488386547"/>
    <b v="0"/>
    <n v="0"/>
    <b v="0"/>
    <s v="technology/hardware"/>
    <n v="0"/>
    <n v="0"/>
    <x v="3"/>
    <x v="22"/>
    <x v="1453"/>
    <d v="2017-04-15T15:42:27"/>
    <x v="1"/>
  </r>
  <r>
    <n v="1454"/>
    <x v="1454"/>
    <x v="1452"/>
    <n v="1750"/>
    <n v="15"/>
    <x v="1"/>
    <x v="3"/>
    <s v="EUR"/>
    <n v="1461535140"/>
    <n v="1459716480"/>
    <b v="0"/>
    <n v="1"/>
    <b v="0"/>
    <s v="technology/hardware"/>
    <n v="8.5714285714285719E-3"/>
    <n v="15"/>
    <x v="3"/>
    <x v="22"/>
    <x v="1454"/>
    <d v="2016-04-24T21:59:00"/>
    <x v="2"/>
  </r>
  <r>
    <n v="1455"/>
    <x v="1455"/>
    <x v="1453"/>
    <n v="15000"/>
    <n v="1575"/>
    <x v="1"/>
    <x v="0"/>
    <s v="USD"/>
    <n v="1409924340"/>
    <n v="1405181320"/>
    <b v="0"/>
    <n v="7"/>
    <b v="0"/>
    <s v="photography/people"/>
    <n v="0.105"/>
    <n v="225"/>
    <x v="3"/>
    <x v="22"/>
    <x v="1455"/>
    <d v="2014-09-05T13:39:00"/>
    <x v="3"/>
  </r>
  <r>
    <n v="1456"/>
    <x v="1456"/>
    <x v="1454"/>
    <n v="5000"/>
    <n v="145"/>
    <x v="1"/>
    <x v="13"/>
    <s v="EUR"/>
    <n v="1483459365"/>
    <n v="1480867365"/>
    <b v="0"/>
    <n v="3"/>
    <b v="0"/>
    <s v="technology/hardware"/>
    <n v="2.9000000000000001E-2"/>
    <n v="48.33"/>
    <x v="3"/>
    <x v="22"/>
    <x v="1456"/>
    <d v="2017-01-03T16:02:45"/>
    <x v="2"/>
  </r>
  <r>
    <n v="1457"/>
    <x v="1457"/>
    <x v="1455"/>
    <n v="6000"/>
    <n v="0"/>
    <x v="1"/>
    <x v="0"/>
    <s v="USD"/>
    <n v="1447281044"/>
    <n v="1444685444"/>
    <b v="0"/>
    <n v="0"/>
    <b v="0"/>
    <s v="technology/hardware"/>
    <n v="0"/>
    <n v="0"/>
    <x v="3"/>
    <x v="22"/>
    <x v="1457"/>
    <d v="2015-11-11T22:30:44"/>
    <x v="0"/>
  </r>
  <r>
    <n v="1458"/>
    <x v="1458"/>
    <x v="1456"/>
    <n v="5000"/>
    <n v="0"/>
    <x v="1"/>
    <x v="0"/>
    <s v="USD"/>
    <n v="1407729600"/>
    <n v="1405097760"/>
    <b v="0"/>
    <n v="0"/>
    <b v="0"/>
    <s v="technology/hardware"/>
    <n v="0"/>
    <n v="0"/>
    <x v="3"/>
    <x v="22"/>
    <x v="1458"/>
    <d v="2014-08-11T04:00:00"/>
    <x v="3"/>
  </r>
  <r>
    <n v="1459"/>
    <x v="1459"/>
    <x v="1457"/>
    <n v="37000"/>
    <n v="0"/>
    <x v="1"/>
    <x v="8"/>
    <s v="DKK"/>
    <n v="1449077100"/>
    <n v="1446612896"/>
    <b v="0"/>
    <n v="0"/>
    <b v="0"/>
    <s v="technology/hardware"/>
    <n v="0"/>
    <n v="0"/>
    <x v="3"/>
    <x v="22"/>
    <x v="1459"/>
    <d v="2015-12-02T17:25:00"/>
    <x v="0"/>
  </r>
  <r>
    <n v="1460"/>
    <x v="1460"/>
    <x v="1458"/>
    <n v="25000000"/>
    <n v="0"/>
    <x v="1"/>
    <x v="0"/>
    <s v="USD"/>
    <n v="1417391100"/>
    <n v="1412371898"/>
    <b v="0"/>
    <n v="0"/>
    <b v="0"/>
    <s v="technology/hardware"/>
    <n v="0"/>
    <n v="0"/>
    <x v="3"/>
    <x v="22"/>
    <x v="1460"/>
    <d v="2014-11-30T23:45:00"/>
    <x v="3"/>
  </r>
  <r>
    <n v="1461"/>
    <x v="1461"/>
    <x v="1459"/>
    <n v="15000"/>
    <n v="15186.69"/>
    <x v="0"/>
    <x v="0"/>
    <s v="USD"/>
    <n v="1413849600"/>
    <n v="1410967754"/>
    <b v="1"/>
    <n v="340"/>
    <b v="1"/>
    <s v="technology/hardware"/>
    <n v="1.012446"/>
    <n v="44.67"/>
    <x v="3"/>
    <x v="23"/>
    <x v="1461"/>
    <d v="2014-10-21T00:00:00"/>
    <x v="3"/>
  </r>
  <r>
    <n v="1462"/>
    <x v="1462"/>
    <x v="1460"/>
    <n v="4000"/>
    <n v="4340.7"/>
    <x v="0"/>
    <x v="0"/>
    <s v="USD"/>
    <n v="1365609271"/>
    <n v="1363017271"/>
    <b v="1"/>
    <n v="150"/>
    <b v="1"/>
    <s v="technology/hardware"/>
    <n v="1.085175"/>
    <n v="28.94"/>
    <x v="3"/>
    <x v="23"/>
    <x v="1462"/>
    <d v="2013-04-10T15:54:31"/>
    <x v="4"/>
  </r>
  <r>
    <n v="1463"/>
    <x v="1463"/>
    <x v="1461"/>
    <n v="600"/>
    <n v="886"/>
    <x v="0"/>
    <x v="0"/>
    <s v="USD"/>
    <n v="1365367938"/>
    <n v="1361483538"/>
    <b v="1"/>
    <n v="25"/>
    <b v="1"/>
    <s v="technology/hardware"/>
    <n v="1.4766666666666666"/>
    <n v="35.44"/>
    <x v="3"/>
    <x v="23"/>
    <x v="1463"/>
    <d v="2013-04-07T20:52:18"/>
    <x v="4"/>
  </r>
  <r>
    <n v="1464"/>
    <x v="1464"/>
    <x v="1462"/>
    <n v="5000"/>
    <n v="8160"/>
    <x v="0"/>
    <x v="0"/>
    <s v="USD"/>
    <n v="1361029958"/>
    <n v="1358437958"/>
    <b v="1"/>
    <n v="234"/>
    <b v="1"/>
    <s v="technology/hardware"/>
    <n v="1.6319999999999999"/>
    <n v="34.869999999999997"/>
    <x v="3"/>
    <x v="23"/>
    <x v="1464"/>
    <d v="2013-02-16T15:52:38"/>
    <x v="4"/>
  </r>
  <r>
    <n v="1465"/>
    <x v="1465"/>
    <x v="1463"/>
    <n v="30000"/>
    <n v="136924.35"/>
    <x v="0"/>
    <x v="0"/>
    <s v="USD"/>
    <n v="1332385200"/>
    <n v="1329759452"/>
    <b v="1"/>
    <n v="2602"/>
    <b v="1"/>
    <s v="technology/hardware"/>
    <n v="4.5641449999999999"/>
    <n v="52.62"/>
    <x v="3"/>
    <x v="23"/>
    <x v="1465"/>
    <d v="2012-03-22T03:00:00"/>
    <x v="5"/>
  </r>
  <r>
    <n v="1466"/>
    <x v="1466"/>
    <x v="1464"/>
    <n v="16000"/>
    <n v="17260.37"/>
    <x v="0"/>
    <x v="0"/>
    <s v="USD"/>
    <n v="1452574800"/>
    <n v="1449029266"/>
    <b v="1"/>
    <n v="248"/>
    <b v="1"/>
    <s v="technology/hardware"/>
    <n v="1.0787731249999999"/>
    <n v="69.599999999999994"/>
    <x v="3"/>
    <x v="23"/>
    <x v="1466"/>
    <d v="2016-01-12T05:00:00"/>
    <x v="0"/>
  </r>
  <r>
    <n v="1467"/>
    <x v="1467"/>
    <x v="1465"/>
    <n v="40000"/>
    <n v="46032"/>
    <x v="0"/>
    <x v="0"/>
    <s v="USD"/>
    <n v="1332699285"/>
    <n v="1327518885"/>
    <b v="1"/>
    <n v="600"/>
    <b v="1"/>
    <s v="technology/hardware"/>
    <n v="1.1508"/>
    <n v="76.72"/>
    <x v="3"/>
    <x v="23"/>
    <x v="1467"/>
    <d v="2012-03-25T18:14:45"/>
    <x v="5"/>
  </r>
  <r>
    <n v="1468"/>
    <x v="1468"/>
    <x v="1466"/>
    <n v="9500"/>
    <n v="9725"/>
    <x v="0"/>
    <x v="0"/>
    <s v="USD"/>
    <n v="1307838049"/>
    <n v="1302654049"/>
    <b v="1"/>
    <n v="293"/>
    <b v="1"/>
    <s v="technology/hardware"/>
    <n v="1.0236842105263158"/>
    <n v="33.19"/>
    <x v="3"/>
    <x v="23"/>
    <x v="1468"/>
    <d v="2011-06-12T00:20:49"/>
    <x v="6"/>
  </r>
  <r>
    <n v="1469"/>
    <x v="1469"/>
    <x v="1467"/>
    <n v="44250"/>
    <n v="47978"/>
    <x v="0"/>
    <x v="0"/>
    <s v="USD"/>
    <n v="1360938109"/>
    <n v="1358346109"/>
    <b v="1"/>
    <n v="321"/>
    <b v="1"/>
    <s v="technology/hardware"/>
    <n v="1.0842485875706214"/>
    <n v="149.46"/>
    <x v="3"/>
    <x v="23"/>
    <x v="1469"/>
    <d v="2013-02-15T14:21:49"/>
    <x v="4"/>
  </r>
  <r>
    <n v="1470"/>
    <x v="1470"/>
    <x v="1468"/>
    <n v="1500"/>
    <n v="1877"/>
    <x v="0"/>
    <x v="0"/>
    <s v="USD"/>
    <n v="1356724263"/>
    <n v="1354909863"/>
    <b v="1"/>
    <n v="81"/>
    <b v="1"/>
    <s v="technology/hardware"/>
    <n v="1.2513333333333334"/>
    <n v="23.17"/>
    <x v="3"/>
    <x v="23"/>
    <x v="1470"/>
    <d v="2012-12-28T19:51:03"/>
    <x v="5"/>
  </r>
  <r>
    <n v="1471"/>
    <x v="1471"/>
    <x v="1469"/>
    <n v="32000"/>
    <n v="33229"/>
    <x v="0"/>
    <x v="0"/>
    <s v="USD"/>
    <n v="1428620334"/>
    <n v="1426028334"/>
    <b v="1"/>
    <n v="343"/>
    <b v="1"/>
    <s v="technology/hardware"/>
    <n v="1.03840625"/>
    <n v="96.88"/>
    <x v="3"/>
    <x v="23"/>
    <x v="1471"/>
    <d v="2015-04-09T22:58:54"/>
    <x v="0"/>
  </r>
  <r>
    <n v="1472"/>
    <x v="1472"/>
    <x v="1470"/>
    <n v="25000"/>
    <n v="34676"/>
    <x v="0"/>
    <x v="0"/>
    <s v="USD"/>
    <n v="1381928503"/>
    <n v="1379336503"/>
    <b v="1"/>
    <n v="336"/>
    <b v="1"/>
    <s v="technology/hardware"/>
    <n v="1.3870400000000001"/>
    <n v="103.2"/>
    <x v="3"/>
    <x v="23"/>
    <x v="1472"/>
    <d v="2013-10-16T13:01:43"/>
    <x v="4"/>
  </r>
  <r>
    <n v="1473"/>
    <x v="1473"/>
    <x v="1471"/>
    <n v="1500"/>
    <n v="1807.74"/>
    <x v="0"/>
    <x v="0"/>
    <s v="USD"/>
    <n v="1330644639"/>
    <n v="1328052639"/>
    <b v="1"/>
    <n v="47"/>
    <b v="1"/>
    <s v="technology/hardware"/>
    <n v="1.20516"/>
    <n v="38.46"/>
    <x v="3"/>
    <x v="23"/>
    <x v="1473"/>
    <d v="2012-03-01T23:30:39"/>
    <x v="5"/>
  </r>
  <r>
    <n v="1474"/>
    <x v="1474"/>
    <x v="1472"/>
    <n v="3000"/>
    <n v="3368"/>
    <x v="0"/>
    <x v="0"/>
    <s v="USD"/>
    <n v="1379093292"/>
    <n v="1376501292"/>
    <b v="1"/>
    <n v="76"/>
    <b v="1"/>
    <s v="technology/hardware"/>
    <n v="1.1226666666666667"/>
    <n v="44.32"/>
    <x v="3"/>
    <x v="23"/>
    <x v="1474"/>
    <d v="2013-09-13T17:28:12"/>
    <x v="4"/>
  </r>
  <r>
    <n v="1475"/>
    <x v="1475"/>
    <x v="1473"/>
    <n v="15000"/>
    <n v="28300.45"/>
    <x v="0"/>
    <x v="0"/>
    <s v="USD"/>
    <n v="1419051540"/>
    <n v="1416244863"/>
    <b v="1"/>
    <n v="441"/>
    <b v="1"/>
    <s v="technology/hardware"/>
    <n v="1.8866966666666667"/>
    <n v="64.17"/>
    <x v="3"/>
    <x v="23"/>
    <x v="1475"/>
    <d v="2014-12-20T04:59:00"/>
    <x v="3"/>
  </r>
  <r>
    <n v="1476"/>
    <x v="1476"/>
    <x v="1474"/>
    <n v="6000"/>
    <n v="39693.279999999999"/>
    <x v="0"/>
    <x v="0"/>
    <s v="USD"/>
    <n v="1315616422"/>
    <n v="1313024422"/>
    <b v="1"/>
    <n v="916"/>
    <b v="1"/>
    <s v="technology/hardware"/>
    <n v="6.6155466666666669"/>
    <n v="43.33"/>
    <x v="3"/>
    <x v="23"/>
    <x v="1476"/>
    <d v="2011-09-10T01:00:22"/>
    <x v="6"/>
  </r>
  <r>
    <n v="1477"/>
    <x v="1477"/>
    <x v="1475"/>
    <n v="30000"/>
    <n v="33393"/>
    <x v="0"/>
    <x v="0"/>
    <s v="USD"/>
    <n v="1324609200"/>
    <n v="1319467604"/>
    <b v="1"/>
    <n v="369"/>
    <b v="1"/>
    <s v="technology/hardware"/>
    <n v="1.1131"/>
    <n v="90.5"/>
    <x v="3"/>
    <x v="23"/>
    <x v="1477"/>
    <d v="2011-12-23T03:00:00"/>
    <x v="6"/>
  </r>
  <r>
    <n v="1478"/>
    <x v="1478"/>
    <x v="1476"/>
    <n v="50000"/>
    <n v="590807.11"/>
    <x v="0"/>
    <x v="0"/>
    <s v="USD"/>
    <n v="1368564913"/>
    <n v="1367355313"/>
    <b v="1"/>
    <n v="20242"/>
    <b v="1"/>
    <s v="technology/hardware"/>
    <n v="11.8161422"/>
    <n v="29.19"/>
    <x v="3"/>
    <x v="23"/>
    <x v="1478"/>
    <d v="2013-05-14T20:55:13"/>
    <x v="4"/>
  </r>
  <r>
    <n v="1479"/>
    <x v="1479"/>
    <x v="1477"/>
    <n v="1600"/>
    <n v="2198"/>
    <x v="0"/>
    <x v="0"/>
    <s v="USD"/>
    <n v="1399694340"/>
    <n v="1398448389"/>
    <b v="1"/>
    <n v="71"/>
    <b v="1"/>
    <s v="technology/hardware"/>
    <n v="1.37375"/>
    <n v="30.96"/>
    <x v="3"/>
    <x v="23"/>
    <x v="1479"/>
    <d v="2014-05-10T03:59:00"/>
    <x v="3"/>
  </r>
  <r>
    <n v="1480"/>
    <x v="1480"/>
    <x v="1478"/>
    <n v="50000"/>
    <n v="58520.2"/>
    <x v="0"/>
    <x v="0"/>
    <s v="USD"/>
    <n v="1374858000"/>
    <n v="1373408699"/>
    <b v="1"/>
    <n v="635"/>
    <b v="1"/>
    <s v="technology/hardware"/>
    <n v="1.170404"/>
    <n v="92.16"/>
    <x v="3"/>
    <x v="23"/>
    <x v="1480"/>
    <d v="2013-07-26T17:00:00"/>
    <x v="4"/>
  </r>
  <r>
    <n v="1481"/>
    <x v="1481"/>
    <x v="1479"/>
    <n v="5000"/>
    <n v="105"/>
    <x v="2"/>
    <x v="5"/>
    <s v="CAD"/>
    <n v="1383430145"/>
    <n v="1380838145"/>
    <b v="0"/>
    <n v="6"/>
    <b v="0"/>
    <s v="games/video games"/>
    <n v="2.1000000000000001E-2"/>
    <n v="17.5"/>
    <x v="3"/>
    <x v="10"/>
    <x v="1481"/>
    <d v="2013-11-02T22:09:05"/>
    <x v="4"/>
  </r>
  <r>
    <n v="1482"/>
    <x v="1482"/>
    <x v="1480"/>
    <n v="5000"/>
    <n v="5"/>
    <x v="2"/>
    <x v="0"/>
    <s v="USD"/>
    <n v="1347004260"/>
    <n v="1345062936"/>
    <b v="0"/>
    <n v="1"/>
    <b v="0"/>
    <s v="games/video games"/>
    <n v="1E-3"/>
    <n v="5"/>
    <x v="3"/>
    <x v="10"/>
    <x v="1482"/>
    <d v="2012-09-07T07:51:00"/>
    <x v="5"/>
  </r>
  <r>
    <n v="1483"/>
    <x v="1483"/>
    <x v="1481"/>
    <n v="7000"/>
    <n v="50"/>
    <x v="2"/>
    <x v="0"/>
    <s v="USD"/>
    <n v="1469162275"/>
    <n v="1467002275"/>
    <b v="0"/>
    <n v="2"/>
    <b v="0"/>
    <s v="games/video games"/>
    <n v="7.1428571428571426E-3"/>
    <n v="25"/>
    <x v="3"/>
    <x v="10"/>
    <x v="1483"/>
    <d v="2016-07-22T04:37:55"/>
    <x v="2"/>
  </r>
  <r>
    <n v="1484"/>
    <x v="1484"/>
    <x v="1482"/>
    <n v="2000"/>
    <n v="0"/>
    <x v="2"/>
    <x v="0"/>
    <s v="USD"/>
    <n v="1342882260"/>
    <n v="1337834963"/>
    <b v="0"/>
    <n v="0"/>
    <b v="0"/>
    <s v="music/rock"/>
    <n v="0"/>
    <n v="0"/>
    <x v="3"/>
    <x v="10"/>
    <x v="1484"/>
    <d v="2012-07-21T14:51:00"/>
    <x v="5"/>
  </r>
  <r>
    <n v="1485"/>
    <x v="1485"/>
    <x v="1483"/>
    <n v="6700"/>
    <n v="150"/>
    <x v="2"/>
    <x v="0"/>
    <s v="USD"/>
    <n v="1434827173"/>
    <n v="1430939173"/>
    <b v="0"/>
    <n v="3"/>
    <b v="0"/>
    <s v="games/video games"/>
    <n v="2.2388059701492536E-2"/>
    <n v="50"/>
    <x v="3"/>
    <x v="10"/>
    <x v="1485"/>
    <d v="2015-06-20T19:06:13"/>
    <x v="0"/>
  </r>
  <r>
    <n v="1486"/>
    <x v="1486"/>
    <x v="1484"/>
    <n v="20000"/>
    <n v="48"/>
    <x v="2"/>
    <x v="0"/>
    <s v="USD"/>
    <n v="1425009761"/>
    <n v="1422417761"/>
    <b v="0"/>
    <n v="3"/>
    <b v="0"/>
    <s v="games/video games"/>
    <n v="2.3999999999999998E-3"/>
    <n v="16"/>
    <x v="3"/>
    <x v="10"/>
    <x v="1486"/>
    <d v="2015-02-27T04:02:41"/>
    <x v="0"/>
  </r>
  <r>
    <n v="1487"/>
    <x v="1487"/>
    <x v="1485"/>
    <n v="10000"/>
    <n v="0"/>
    <x v="2"/>
    <x v="0"/>
    <s v="USD"/>
    <n v="1470175271"/>
    <n v="1467583271"/>
    <b v="0"/>
    <n v="0"/>
    <b v="0"/>
    <s v="music/rock"/>
    <n v="0"/>
    <n v="0"/>
    <x v="3"/>
    <x v="10"/>
    <x v="1487"/>
    <d v="2016-08-02T22:01:11"/>
    <x v="2"/>
  </r>
  <r>
    <n v="1488"/>
    <x v="1488"/>
    <x v="1486"/>
    <n v="15000"/>
    <n v="360"/>
    <x v="2"/>
    <x v="2"/>
    <s v="AUD"/>
    <n v="1388928660"/>
    <n v="1386336660"/>
    <b v="0"/>
    <n v="6"/>
    <b v="0"/>
    <s v="games/video games"/>
    <n v="2.4E-2"/>
    <n v="60"/>
    <x v="3"/>
    <x v="10"/>
    <x v="1488"/>
    <d v="2014-01-05T13:31:00"/>
    <x v="4"/>
  </r>
  <r>
    <n v="1489"/>
    <x v="1489"/>
    <x v="1487"/>
    <n v="5000"/>
    <n v="0"/>
    <x v="2"/>
    <x v="0"/>
    <s v="USD"/>
    <n v="1352994052"/>
    <n v="1350398452"/>
    <b v="0"/>
    <n v="0"/>
    <b v="0"/>
    <s v="music/rock"/>
    <n v="0"/>
    <n v="0"/>
    <x v="3"/>
    <x v="10"/>
    <x v="1489"/>
    <d v="2012-11-15T15:40:52"/>
    <x v="5"/>
  </r>
  <r>
    <n v="1490"/>
    <x v="1490"/>
    <x v="1488"/>
    <n v="2900"/>
    <n v="895"/>
    <x v="2"/>
    <x v="0"/>
    <s v="USD"/>
    <n v="1380720474"/>
    <n v="1378214874"/>
    <b v="0"/>
    <n v="19"/>
    <b v="0"/>
    <s v="games/video games"/>
    <n v="0.30862068965517242"/>
    <n v="47.11"/>
    <x v="3"/>
    <x v="10"/>
    <x v="1490"/>
    <d v="2013-10-02T13:27:54"/>
    <x v="4"/>
  </r>
  <r>
    <n v="1491"/>
    <x v="1491"/>
    <x v="1489"/>
    <n v="1200"/>
    <n v="100"/>
    <x v="2"/>
    <x v="0"/>
    <s v="USD"/>
    <n v="1424014680"/>
    <n v="1418922443"/>
    <b v="0"/>
    <n v="1"/>
    <b v="0"/>
    <s v="games/video games"/>
    <n v="8.3333333333333329E-2"/>
    <n v="100"/>
    <x v="3"/>
    <x v="10"/>
    <x v="1491"/>
    <d v="2015-02-15T15:38:00"/>
    <x v="3"/>
  </r>
  <r>
    <n v="1492"/>
    <x v="1492"/>
    <x v="1490"/>
    <n v="4000"/>
    <n v="30"/>
    <x v="2"/>
    <x v="0"/>
    <s v="USD"/>
    <n v="1308431646"/>
    <n v="1305839646"/>
    <b v="0"/>
    <n v="2"/>
    <b v="0"/>
    <s v="games/video games"/>
    <n v="7.4999999999999997E-3"/>
    <n v="15"/>
    <x v="3"/>
    <x v="10"/>
    <x v="1492"/>
    <d v="2011-06-18T21:14:06"/>
    <x v="6"/>
  </r>
  <r>
    <n v="1493"/>
    <x v="1493"/>
    <x v="1491"/>
    <n v="2400"/>
    <n v="0"/>
    <x v="2"/>
    <x v="0"/>
    <s v="USD"/>
    <n v="1371415675"/>
    <n v="1368823675"/>
    <b v="0"/>
    <n v="0"/>
    <b v="0"/>
    <s v="music/rock"/>
    <n v="0"/>
    <n v="0"/>
    <x v="3"/>
    <x v="10"/>
    <x v="1493"/>
    <d v="2013-06-16T20:47:55"/>
    <x v="4"/>
  </r>
  <r>
    <n v="1494"/>
    <x v="1494"/>
    <x v="1492"/>
    <n v="5000"/>
    <n v="445"/>
    <x v="2"/>
    <x v="0"/>
    <s v="USD"/>
    <n v="1428075480"/>
    <n v="1425489613"/>
    <b v="0"/>
    <n v="11"/>
    <b v="0"/>
    <s v="games/video games"/>
    <n v="8.8999999999999996E-2"/>
    <n v="40.450000000000003"/>
    <x v="3"/>
    <x v="10"/>
    <x v="1494"/>
    <d v="2015-04-03T15:38:00"/>
    <x v="0"/>
  </r>
  <r>
    <n v="1495"/>
    <x v="1495"/>
    <x v="1493"/>
    <n v="2000"/>
    <n v="0"/>
    <x v="2"/>
    <x v="0"/>
    <s v="USD"/>
    <n v="1314471431"/>
    <n v="1311879431"/>
    <b v="0"/>
    <n v="0"/>
    <b v="0"/>
    <s v="music/rock"/>
    <n v="0"/>
    <n v="0"/>
    <x v="3"/>
    <x v="10"/>
    <x v="1495"/>
    <d v="2011-08-27T18:57:11"/>
    <x v="6"/>
  </r>
  <r>
    <n v="1496"/>
    <x v="1496"/>
    <x v="1494"/>
    <n v="1500"/>
    <n v="0"/>
    <x v="2"/>
    <x v="0"/>
    <s v="USD"/>
    <n v="1410866659"/>
    <n v="1405682659"/>
    <b v="0"/>
    <n v="0"/>
    <b v="0"/>
    <s v="music/rock"/>
    <n v="0"/>
    <n v="0"/>
    <x v="3"/>
    <x v="10"/>
    <x v="1496"/>
    <d v="2014-09-16T11:24:19"/>
    <x v="3"/>
  </r>
  <r>
    <n v="1497"/>
    <x v="1497"/>
    <x v="1495"/>
    <n v="15000"/>
    <n v="1"/>
    <x v="2"/>
    <x v="0"/>
    <s v="USD"/>
    <n v="1375299780"/>
    <n v="1371655522"/>
    <b v="0"/>
    <n v="1"/>
    <b v="0"/>
    <s v="games/video games"/>
    <n v="6.666666666666667E-5"/>
    <n v="1"/>
    <x v="3"/>
    <x v="10"/>
    <x v="1497"/>
    <d v="2013-07-31T19:43:00"/>
    <x v="4"/>
  </r>
  <r>
    <n v="1498"/>
    <x v="1498"/>
    <x v="1496"/>
    <n v="3000"/>
    <n v="57"/>
    <x v="2"/>
    <x v="0"/>
    <s v="USD"/>
    <n v="1409787378"/>
    <n v="1405899378"/>
    <b v="0"/>
    <n v="3"/>
    <b v="0"/>
    <s v="games/video games"/>
    <n v="1.9E-2"/>
    <n v="19"/>
    <x v="3"/>
    <x v="10"/>
    <x v="1498"/>
    <d v="2014-09-03T23:36:18"/>
    <x v="3"/>
  </r>
  <r>
    <n v="1499"/>
    <x v="1499"/>
    <x v="1497"/>
    <n v="2000"/>
    <n v="5"/>
    <x v="2"/>
    <x v="0"/>
    <s v="USD"/>
    <n v="1470355833"/>
    <n v="1465171833"/>
    <b v="0"/>
    <n v="1"/>
    <b v="0"/>
    <s v="games/video games"/>
    <n v="2.5000000000000001E-3"/>
    <n v="5"/>
    <x v="3"/>
    <x v="10"/>
    <x v="1499"/>
    <d v="2016-08-05T00:10:33"/>
    <x v="2"/>
  </r>
  <r>
    <n v="1500"/>
    <x v="1500"/>
    <x v="1498"/>
    <n v="2800"/>
    <n v="701"/>
    <x v="2"/>
    <x v="0"/>
    <s v="USD"/>
    <n v="1367444557"/>
    <n v="1364852557"/>
    <b v="0"/>
    <n v="15"/>
    <b v="0"/>
    <s v="games/video games"/>
    <n v="0.25035714285714283"/>
    <n v="46.73"/>
    <x v="3"/>
    <x v="10"/>
    <x v="1500"/>
    <d v="2013-05-01T21:42:37"/>
    <x v="4"/>
  </r>
  <r>
    <n v="1501"/>
    <x v="1501"/>
    <x v="1499"/>
    <n v="52000"/>
    <n v="86492"/>
    <x v="0"/>
    <x v="5"/>
    <s v="CAD"/>
    <n v="1436364023"/>
    <n v="1433772023"/>
    <b v="1"/>
    <n v="885"/>
    <b v="1"/>
    <s v="music/indie rock"/>
    <n v="1.6633076923076924"/>
    <n v="97.73"/>
    <x v="8"/>
    <x v="20"/>
    <x v="1501"/>
    <d v="2015-07-08T14:00:23"/>
    <x v="0"/>
  </r>
  <r>
    <n v="1502"/>
    <x v="1502"/>
    <x v="1500"/>
    <n v="22000"/>
    <n v="22318"/>
    <x v="0"/>
    <x v="1"/>
    <s v="GBP"/>
    <n v="1458943200"/>
    <n v="1456491680"/>
    <b v="1"/>
    <n v="329"/>
    <b v="1"/>
    <s v="food/small batch"/>
    <n v="1.0144545454545455"/>
    <n v="67.84"/>
    <x v="8"/>
    <x v="20"/>
    <x v="1502"/>
    <d v="2016-03-25T22:00:00"/>
    <x v="2"/>
  </r>
  <r>
    <n v="1503"/>
    <x v="1503"/>
    <x v="1501"/>
    <n v="3750"/>
    <n v="4045.93"/>
    <x v="0"/>
    <x v="18"/>
    <s v="EUR"/>
    <n v="1477210801"/>
    <n v="1472026801"/>
    <b v="1"/>
    <n v="71"/>
    <b v="1"/>
    <s v="technology/web"/>
    <n v="1.0789146666666667"/>
    <n v="56.98"/>
    <x v="8"/>
    <x v="20"/>
    <x v="1503"/>
    <d v="2016-10-23T08:20:01"/>
    <x v="2"/>
  </r>
  <r>
    <n v="1504"/>
    <x v="1504"/>
    <x v="1502"/>
    <n v="6500"/>
    <n v="18066"/>
    <x v="0"/>
    <x v="1"/>
    <s v="GBP"/>
    <n v="1402389180"/>
    <n v="1399996024"/>
    <b v="1"/>
    <n v="269"/>
    <b v="1"/>
    <s v="food/small batch"/>
    <n v="2.7793846153846156"/>
    <n v="67.16"/>
    <x v="8"/>
    <x v="20"/>
    <x v="1504"/>
    <d v="2014-06-10T08:33:00"/>
    <x v="3"/>
  </r>
  <r>
    <n v="1505"/>
    <x v="1505"/>
    <x v="1503"/>
    <n v="16000"/>
    <n v="16573"/>
    <x v="0"/>
    <x v="12"/>
    <s v="EUR"/>
    <n v="1458676860"/>
    <n v="1455446303"/>
    <b v="1"/>
    <n v="345"/>
    <b v="1"/>
    <s v="technology/web"/>
    <n v="1.0358125"/>
    <n v="48.04"/>
    <x v="8"/>
    <x v="20"/>
    <x v="1505"/>
    <d v="2016-03-22T20:01:00"/>
    <x v="2"/>
  </r>
  <r>
    <n v="1506"/>
    <x v="1506"/>
    <x v="1504"/>
    <n v="1500"/>
    <n v="1671"/>
    <x v="0"/>
    <x v="1"/>
    <s v="GBP"/>
    <n v="1406227904"/>
    <n v="1403635904"/>
    <b v="1"/>
    <n v="43"/>
    <b v="1"/>
    <s v="technology/web"/>
    <n v="1.1140000000000001"/>
    <n v="38.86"/>
    <x v="8"/>
    <x v="20"/>
    <x v="1506"/>
    <d v="2014-07-24T18:51:44"/>
    <x v="3"/>
  </r>
  <r>
    <n v="1507"/>
    <x v="1507"/>
    <x v="1505"/>
    <n v="1200"/>
    <n v="2580"/>
    <x v="0"/>
    <x v="0"/>
    <s v="USD"/>
    <n v="1273911000"/>
    <n v="1268822909"/>
    <b v="1"/>
    <n v="33"/>
    <b v="1"/>
    <s v="food/small batch"/>
    <n v="2.15"/>
    <n v="78.180000000000007"/>
    <x v="8"/>
    <x v="20"/>
    <x v="1507"/>
    <d v="2010-05-15T08:10:00"/>
    <x v="7"/>
  </r>
  <r>
    <n v="1508"/>
    <x v="1508"/>
    <x v="1506"/>
    <n v="18500"/>
    <n v="20491"/>
    <x v="0"/>
    <x v="0"/>
    <s v="USD"/>
    <n v="1403880281"/>
    <n v="1401201881"/>
    <b v="1"/>
    <n v="211"/>
    <b v="1"/>
    <s v="music/indie rock"/>
    <n v="1.1076216216216217"/>
    <n v="97.11"/>
    <x v="8"/>
    <x v="20"/>
    <x v="1508"/>
    <d v="2014-06-27T14:44:41"/>
    <x v="3"/>
  </r>
  <r>
    <n v="1509"/>
    <x v="1509"/>
    <x v="1507"/>
    <n v="17500"/>
    <n v="21637.22"/>
    <x v="0"/>
    <x v="12"/>
    <s v="EUR"/>
    <n v="1487113140"/>
    <n v="1484570885"/>
    <b v="1"/>
    <n v="196"/>
    <b v="1"/>
    <s v="music/rock"/>
    <n v="1.2364125714285714"/>
    <n v="110.39"/>
    <x v="8"/>
    <x v="20"/>
    <x v="1509"/>
    <d v="2017-02-14T22:59:00"/>
    <x v="1"/>
  </r>
  <r>
    <n v="1510"/>
    <x v="1510"/>
    <x v="1508"/>
    <n v="16000"/>
    <n v="16165.6"/>
    <x v="0"/>
    <x v="1"/>
    <s v="GBP"/>
    <n v="1405761278"/>
    <n v="1403169278"/>
    <b v="1"/>
    <n v="405"/>
    <b v="1"/>
    <s v="technology/web"/>
    <n v="1.0103500000000001"/>
    <n v="39.92"/>
    <x v="8"/>
    <x v="20"/>
    <x v="1510"/>
    <d v="2014-07-19T09:14:38"/>
    <x v="3"/>
  </r>
  <r>
    <n v="1511"/>
    <x v="1511"/>
    <x v="1509"/>
    <n v="14000"/>
    <n v="15651"/>
    <x v="0"/>
    <x v="0"/>
    <s v="USD"/>
    <n v="1447858804"/>
    <n v="1445263204"/>
    <b v="1"/>
    <n v="206"/>
    <b v="1"/>
    <s v="food/small batch"/>
    <n v="1.1179285714285714"/>
    <n v="75.98"/>
    <x v="8"/>
    <x v="20"/>
    <x v="1511"/>
    <d v="2015-11-18T15:00:04"/>
    <x v="0"/>
  </r>
  <r>
    <n v="1512"/>
    <x v="1512"/>
    <x v="1510"/>
    <n v="3500"/>
    <n v="19557"/>
    <x v="0"/>
    <x v="0"/>
    <s v="USD"/>
    <n v="1486311939"/>
    <n v="1483719939"/>
    <b v="1"/>
    <n v="335"/>
    <b v="1"/>
    <s v="technology/web"/>
    <n v="5.5877142857142861"/>
    <n v="58.38"/>
    <x v="8"/>
    <x v="20"/>
    <x v="1512"/>
    <d v="2017-02-05T16:25:39"/>
    <x v="1"/>
  </r>
  <r>
    <n v="1513"/>
    <x v="1513"/>
    <x v="1511"/>
    <n v="8000"/>
    <n v="12001.5"/>
    <x v="0"/>
    <x v="1"/>
    <s v="GBP"/>
    <n v="1405523866"/>
    <n v="1402931866"/>
    <b v="1"/>
    <n v="215"/>
    <b v="1"/>
    <s v="technology/web"/>
    <n v="1.5001875"/>
    <n v="55.82"/>
    <x v="8"/>
    <x v="20"/>
    <x v="1513"/>
    <d v="2014-07-16T15:17:46"/>
    <x v="3"/>
  </r>
  <r>
    <n v="1514"/>
    <x v="1514"/>
    <x v="1512"/>
    <n v="25000"/>
    <n v="26619"/>
    <x v="0"/>
    <x v="0"/>
    <s v="USD"/>
    <n v="1443363640"/>
    <n v="1439907640"/>
    <b v="1"/>
    <n v="176"/>
    <b v="1"/>
    <s v="games/tabletop games"/>
    <n v="1.0647599999999999"/>
    <n v="151.24"/>
    <x v="8"/>
    <x v="20"/>
    <x v="1514"/>
    <d v="2015-09-27T14:20:40"/>
    <x v="0"/>
  </r>
  <r>
    <n v="1515"/>
    <x v="1515"/>
    <x v="1513"/>
    <n v="300000"/>
    <n v="471567"/>
    <x v="0"/>
    <x v="10"/>
    <s v="NOK"/>
    <n v="1458104697"/>
    <n v="1455516297"/>
    <b v="1"/>
    <n v="555"/>
    <b v="1"/>
    <s v="games/tabletop games"/>
    <n v="1.57189"/>
    <n v="849.67"/>
    <x v="8"/>
    <x v="20"/>
    <x v="1515"/>
    <d v="2016-03-16T05:04:57"/>
    <x v="2"/>
  </r>
  <r>
    <n v="1516"/>
    <x v="1516"/>
    <x v="1514"/>
    <n v="17000"/>
    <n v="18472"/>
    <x v="0"/>
    <x v="0"/>
    <s v="USD"/>
    <n v="1475762400"/>
    <n v="1473160292"/>
    <b v="1"/>
    <n v="116"/>
    <b v="1"/>
    <s v="games/tabletop games"/>
    <n v="1.0865882352941176"/>
    <n v="159.24"/>
    <x v="8"/>
    <x v="20"/>
    <x v="1516"/>
    <d v="2016-10-06T14:00:00"/>
    <x v="2"/>
  </r>
  <r>
    <n v="1517"/>
    <x v="1517"/>
    <x v="1515"/>
    <n v="15000"/>
    <n v="24297"/>
    <x v="0"/>
    <x v="0"/>
    <s v="USD"/>
    <n v="1417845600"/>
    <n v="1415194553"/>
    <b v="1"/>
    <n v="615"/>
    <b v="1"/>
    <s v="technology/web"/>
    <n v="1.6197999999999999"/>
    <n v="39.51"/>
    <x v="8"/>
    <x v="20"/>
    <x v="1517"/>
    <d v="2014-12-06T06:00:00"/>
    <x v="3"/>
  </r>
  <r>
    <n v="1518"/>
    <x v="1518"/>
    <x v="1516"/>
    <n v="15000"/>
    <n v="30805"/>
    <x v="0"/>
    <x v="0"/>
    <s v="USD"/>
    <n v="1401565252"/>
    <n v="1398973252"/>
    <b v="1"/>
    <n v="236"/>
    <b v="1"/>
    <s v="games/tabletop games"/>
    <n v="2.0536666666666665"/>
    <n v="130.53"/>
    <x v="8"/>
    <x v="20"/>
    <x v="1518"/>
    <d v="2014-05-31T19:40:52"/>
    <x v="3"/>
  </r>
  <r>
    <n v="1519"/>
    <x v="1519"/>
    <x v="1517"/>
    <n v="9000"/>
    <n v="9302.75"/>
    <x v="0"/>
    <x v="0"/>
    <s v="USD"/>
    <n v="1403301540"/>
    <n v="1400867283"/>
    <b v="1"/>
    <n v="145"/>
    <b v="1"/>
    <s v="technology/web"/>
    <n v="1.033638888888889"/>
    <n v="64.16"/>
    <x v="8"/>
    <x v="20"/>
    <x v="1519"/>
    <d v="2014-06-20T21:59:00"/>
    <x v="3"/>
  </r>
  <r>
    <n v="1520"/>
    <x v="1520"/>
    <x v="1518"/>
    <n v="18000"/>
    <n v="18625"/>
    <x v="0"/>
    <x v="0"/>
    <s v="USD"/>
    <n v="1418961600"/>
    <n v="1415824513"/>
    <b v="1"/>
    <n v="167"/>
    <b v="1"/>
    <s v="music/rock"/>
    <n v="1.0347222222222223"/>
    <n v="111.53"/>
    <x v="8"/>
    <x v="20"/>
    <x v="1520"/>
    <d v="2014-12-19T04:00:00"/>
    <x v="3"/>
  </r>
  <r>
    <n v="1521"/>
    <x v="1521"/>
    <x v="1519"/>
    <n v="37500"/>
    <n v="40055"/>
    <x v="0"/>
    <x v="0"/>
    <s v="USD"/>
    <n v="1465272091"/>
    <n v="1462248091"/>
    <b v="1"/>
    <n v="235"/>
    <b v="1"/>
    <s v="games/tabletop games"/>
    <n v="1.0681333333333334"/>
    <n v="170.45"/>
    <x v="8"/>
    <x v="20"/>
    <x v="1521"/>
    <d v="2016-06-07T04:01:31"/>
    <x v="2"/>
  </r>
  <r>
    <n v="1522"/>
    <x v="1522"/>
    <x v="1520"/>
    <n v="43500"/>
    <n v="60450.1"/>
    <x v="0"/>
    <x v="0"/>
    <s v="USD"/>
    <n v="1413575739"/>
    <n v="1410983739"/>
    <b v="1"/>
    <n v="452"/>
    <b v="1"/>
    <s v="games/tabletop games"/>
    <n v="1.3896574712643677"/>
    <n v="133.74"/>
    <x v="8"/>
    <x v="20"/>
    <x v="1522"/>
    <d v="2014-10-17T19:55:39"/>
    <x v="3"/>
  </r>
  <r>
    <n v="1523"/>
    <x v="1523"/>
    <x v="1521"/>
    <n v="18500"/>
    <n v="23096"/>
    <x v="0"/>
    <x v="0"/>
    <s v="USD"/>
    <n v="1419292800"/>
    <n v="1416592916"/>
    <b v="1"/>
    <n v="241"/>
    <b v="1"/>
    <s v="music/indie rock"/>
    <n v="1.2484324324324325"/>
    <n v="95.83"/>
    <x v="8"/>
    <x v="20"/>
    <x v="1523"/>
    <d v="2014-12-23T00:00:00"/>
    <x v="3"/>
  </r>
  <r>
    <n v="1524"/>
    <x v="1524"/>
    <x v="1522"/>
    <n v="3000"/>
    <n v="6210"/>
    <x v="0"/>
    <x v="11"/>
    <s v="SEK"/>
    <n v="1487592090"/>
    <n v="1485000090"/>
    <b v="1"/>
    <n v="28"/>
    <b v="1"/>
    <s v="games/tabletop games"/>
    <n v="2.0699999999999998"/>
    <n v="221.79"/>
    <x v="8"/>
    <x v="20"/>
    <x v="1524"/>
    <d v="2017-02-20T12:01:30"/>
    <x v="1"/>
  </r>
  <r>
    <n v="1525"/>
    <x v="1525"/>
    <x v="1523"/>
    <n v="2600"/>
    <n v="4524.1499999999996"/>
    <x v="0"/>
    <x v="0"/>
    <s v="USD"/>
    <n v="1471539138"/>
    <n v="1468947138"/>
    <b v="1"/>
    <n v="140"/>
    <b v="1"/>
    <s v="technology/web"/>
    <n v="1.7400576923076922"/>
    <n v="32.32"/>
    <x v="8"/>
    <x v="20"/>
    <x v="1525"/>
    <d v="2016-08-18T16:52:18"/>
    <x v="2"/>
  </r>
  <r>
    <n v="1526"/>
    <x v="1526"/>
    <x v="1524"/>
    <n v="23000"/>
    <n v="27675"/>
    <x v="0"/>
    <x v="0"/>
    <s v="USD"/>
    <n v="1453185447"/>
    <n v="1448951847"/>
    <b v="1"/>
    <n v="280"/>
    <b v="1"/>
    <s v="music/rock"/>
    <n v="1.2032608695652174"/>
    <n v="98.84"/>
    <x v="8"/>
    <x v="20"/>
    <x v="1526"/>
    <d v="2016-01-19T06:37:27"/>
    <x v="0"/>
  </r>
  <r>
    <n v="1527"/>
    <x v="1527"/>
    <x v="1525"/>
    <n v="3500"/>
    <n v="3865.55"/>
    <x v="0"/>
    <x v="0"/>
    <s v="USD"/>
    <n v="1489497886"/>
    <n v="1487082286"/>
    <b v="1"/>
    <n v="70"/>
    <b v="1"/>
    <s v="technology/web"/>
    <n v="1.1044428571428573"/>
    <n v="55.22"/>
    <x v="8"/>
    <x v="20"/>
    <x v="1527"/>
    <d v="2017-03-14T13:24:46"/>
    <x v="1"/>
  </r>
  <r>
    <n v="1528"/>
    <x v="1528"/>
    <x v="1526"/>
    <n v="3000"/>
    <n v="8447"/>
    <x v="0"/>
    <x v="0"/>
    <s v="USD"/>
    <n v="1485907200"/>
    <n v="1483292122"/>
    <b v="1"/>
    <n v="160"/>
    <b v="1"/>
    <s v="technology/web"/>
    <n v="2.8156666666666665"/>
    <n v="52.79"/>
    <x v="8"/>
    <x v="20"/>
    <x v="1528"/>
    <d v="2017-02-01T00:00:00"/>
    <x v="1"/>
  </r>
  <r>
    <n v="1529"/>
    <x v="1529"/>
    <x v="1527"/>
    <n v="19000"/>
    <n v="19129"/>
    <x v="0"/>
    <x v="0"/>
    <s v="USD"/>
    <n v="1426773920"/>
    <n v="1424185520"/>
    <b v="1"/>
    <n v="141"/>
    <b v="1"/>
    <s v="games/tabletop games"/>
    <n v="1.0067894736842105"/>
    <n v="135.66999999999999"/>
    <x v="8"/>
    <x v="20"/>
    <x v="1529"/>
    <d v="2015-03-19T14:05:20"/>
    <x v="0"/>
  </r>
  <r>
    <n v="1530"/>
    <x v="1530"/>
    <x v="1528"/>
    <n v="35000"/>
    <n v="47189"/>
    <x v="0"/>
    <x v="0"/>
    <s v="USD"/>
    <n v="1445624695"/>
    <n v="1443464695"/>
    <b v="1"/>
    <n v="874"/>
    <b v="1"/>
    <s v="technology/web"/>
    <n v="1.3482571428571428"/>
    <n v="53.99"/>
    <x v="8"/>
    <x v="20"/>
    <x v="1530"/>
    <d v="2015-10-23T18:24:55"/>
    <x v="0"/>
  </r>
  <r>
    <n v="1531"/>
    <x v="1531"/>
    <x v="1529"/>
    <n v="2350"/>
    <n v="4135"/>
    <x v="0"/>
    <x v="0"/>
    <s v="USD"/>
    <n v="1417402800"/>
    <n v="1414610126"/>
    <b v="1"/>
    <n v="73"/>
    <b v="1"/>
    <s v="technology/web"/>
    <n v="1.7595744680851064"/>
    <n v="56.64"/>
    <x v="8"/>
    <x v="20"/>
    <x v="1531"/>
    <d v="2014-12-01T03:00:00"/>
    <x v="3"/>
  </r>
  <r>
    <n v="1532"/>
    <x v="1532"/>
    <x v="1530"/>
    <n v="5000"/>
    <n v="24201"/>
    <x v="0"/>
    <x v="2"/>
    <s v="AUD"/>
    <n v="1455548400"/>
    <n v="1453461865"/>
    <b v="1"/>
    <n v="294"/>
    <b v="1"/>
    <s v="music/indie rock"/>
    <n v="4.8402000000000003"/>
    <n v="82.32"/>
    <x v="8"/>
    <x v="20"/>
    <x v="1532"/>
    <d v="2016-02-15T15:00:00"/>
    <x v="2"/>
  </r>
  <r>
    <n v="1533"/>
    <x v="1533"/>
    <x v="1531"/>
    <n v="45000"/>
    <n v="65313"/>
    <x v="0"/>
    <x v="0"/>
    <s v="USD"/>
    <n v="1462161540"/>
    <n v="1457913777"/>
    <b v="1"/>
    <n v="740"/>
    <b v="1"/>
    <s v="music/indie rock"/>
    <n v="1.4514"/>
    <n v="88.26"/>
    <x v="8"/>
    <x v="20"/>
    <x v="1533"/>
    <d v="2016-05-02T03:59:00"/>
    <x v="2"/>
  </r>
  <r>
    <n v="1534"/>
    <x v="1534"/>
    <x v="1532"/>
    <n v="7500"/>
    <n v="31330"/>
    <x v="0"/>
    <x v="0"/>
    <s v="USD"/>
    <n v="1441383062"/>
    <n v="1438791062"/>
    <b v="1"/>
    <n v="369"/>
    <b v="1"/>
    <s v="music/indie rock"/>
    <n v="4.1773333333333333"/>
    <n v="84.91"/>
    <x v="8"/>
    <x v="20"/>
    <x v="1534"/>
    <d v="2015-09-04T16:11:02"/>
    <x v="0"/>
  </r>
  <r>
    <n v="1535"/>
    <x v="1535"/>
    <x v="1533"/>
    <n v="4000"/>
    <n v="5297"/>
    <x v="0"/>
    <x v="0"/>
    <s v="USD"/>
    <n v="1464040800"/>
    <n v="1461527631"/>
    <b v="1"/>
    <n v="110"/>
    <b v="1"/>
    <s v="technology/web"/>
    <n v="1.3242499999999999"/>
    <n v="48.15"/>
    <x v="8"/>
    <x v="20"/>
    <x v="1535"/>
    <d v="2016-05-23T22:00:00"/>
    <x v="2"/>
  </r>
  <r>
    <n v="1536"/>
    <x v="1536"/>
    <x v="1534"/>
    <n v="12000"/>
    <n v="30037.01"/>
    <x v="0"/>
    <x v="0"/>
    <s v="USD"/>
    <n v="1440702910"/>
    <n v="1438110910"/>
    <b v="1"/>
    <n v="455"/>
    <b v="1"/>
    <s v="food/small batch"/>
    <n v="2.5030841666666666"/>
    <n v="66.02"/>
    <x v="8"/>
    <x v="20"/>
    <x v="1536"/>
    <d v="2015-08-27T19:15:10"/>
    <x v="0"/>
  </r>
  <r>
    <n v="1537"/>
    <x v="1537"/>
    <x v="1535"/>
    <n v="12000"/>
    <n v="21588"/>
    <x v="0"/>
    <x v="12"/>
    <s v="EUR"/>
    <n v="1470506400"/>
    <n v="1467358427"/>
    <b v="1"/>
    <n v="224"/>
    <b v="1"/>
    <s v="music/indie rock"/>
    <n v="1.7989999999999999"/>
    <n v="96.38"/>
    <x v="8"/>
    <x v="20"/>
    <x v="1537"/>
    <d v="2016-08-06T18:00:00"/>
    <x v="2"/>
  </r>
  <r>
    <n v="1538"/>
    <x v="1538"/>
    <x v="1536"/>
    <n v="7000"/>
    <n v="7184"/>
    <x v="0"/>
    <x v="0"/>
    <s v="USD"/>
    <n v="1421952370"/>
    <n v="1418064370"/>
    <b v="1"/>
    <n v="46"/>
    <b v="1"/>
    <s v="games/tabletop games"/>
    <n v="1.0262857142857142"/>
    <n v="156.16999999999999"/>
    <x v="8"/>
    <x v="20"/>
    <x v="1538"/>
    <d v="2015-01-22T18:46:10"/>
    <x v="3"/>
  </r>
  <r>
    <n v="1539"/>
    <x v="1539"/>
    <x v="1537"/>
    <n v="20000"/>
    <n v="27197.22"/>
    <x v="0"/>
    <x v="0"/>
    <s v="USD"/>
    <n v="1483481019"/>
    <n v="1480629819"/>
    <b v="0"/>
    <n v="284"/>
    <b v="1"/>
    <s v="music/indie rock"/>
    <n v="1.359861"/>
    <n v="95.76"/>
    <x v="8"/>
    <x v="20"/>
    <x v="1539"/>
    <d v="2017-01-03T22:03:39"/>
    <x v="2"/>
  </r>
  <r>
    <n v="1540"/>
    <x v="1540"/>
    <x v="1538"/>
    <n v="15000"/>
    <n v="17680"/>
    <x v="0"/>
    <x v="0"/>
    <s v="USD"/>
    <n v="1416964500"/>
    <n v="1414368616"/>
    <b v="1"/>
    <n v="98"/>
    <b v="1"/>
    <s v="games/tabletop games"/>
    <n v="1.1786666666666668"/>
    <n v="180.41"/>
    <x v="8"/>
    <x v="20"/>
    <x v="1540"/>
    <d v="2014-11-26T01:15:00"/>
    <x v="3"/>
  </r>
  <r>
    <n v="1541"/>
    <x v="1541"/>
    <x v="1539"/>
    <n v="18000"/>
    <n v="6"/>
    <x v="2"/>
    <x v="0"/>
    <s v="USD"/>
    <n v="1420045538"/>
    <n v="1417453538"/>
    <b v="0"/>
    <n v="2"/>
    <b v="0"/>
    <s v="food/small batch"/>
    <n v="3.3333333333333332E-4"/>
    <n v="3"/>
    <x v="8"/>
    <x v="24"/>
    <x v="1541"/>
    <d v="2014-12-31T17:05:38"/>
    <x v="3"/>
  </r>
  <r>
    <n v="1542"/>
    <x v="1542"/>
    <x v="1540"/>
    <n v="500"/>
    <n v="20"/>
    <x v="2"/>
    <x v="5"/>
    <s v="CAD"/>
    <n v="1435708500"/>
    <n v="1434412500"/>
    <b v="0"/>
    <n v="1"/>
    <b v="0"/>
    <s v="food/food trucks"/>
    <n v="0.04"/>
    <n v="20"/>
    <x v="8"/>
    <x v="24"/>
    <x v="1542"/>
    <d v="2015-06-30T23:55:00"/>
    <x v="0"/>
  </r>
  <r>
    <n v="1543"/>
    <x v="1543"/>
    <x v="1541"/>
    <n v="2250"/>
    <n v="10"/>
    <x v="2"/>
    <x v="0"/>
    <s v="USD"/>
    <n v="1416662034"/>
    <n v="1414066434"/>
    <b v="0"/>
    <n v="1"/>
    <b v="0"/>
    <s v="food/small batch"/>
    <n v="4.4444444444444444E-3"/>
    <n v="10"/>
    <x v="8"/>
    <x v="24"/>
    <x v="1543"/>
    <d v="2014-11-22T13:13:54"/>
    <x v="3"/>
  </r>
  <r>
    <n v="1544"/>
    <x v="1544"/>
    <x v="1542"/>
    <n v="1000"/>
    <n v="0"/>
    <x v="2"/>
    <x v="0"/>
    <s v="USD"/>
    <n v="1427847480"/>
    <n v="1424222024"/>
    <b v="0"/>
    <n v="0"/>
    <b v="0"/>
    <s v="food/small batch"/>
    <n v="0"/>
    <n v="0"/>
    <x v="8"/>
    <x v="24"/>
    <x v="1544"/>
    <d v="2015-04-01T00:18:00"/>
    <x v="0"/>
  </r>
  <r>
    <n v="1545"/>
    <x v="1545"/>
    <x v="1543"/>
    <n v="3000"/>
    <n v="1"/>
    <x v="2"/>
    <x v="0"/>
    <s v="USD"/>
    <n v="1425330960"/>
    <n v="1422393234"/>
    <b v="0"/>
    <n v="1"/>
    <b v="0"/>
    <s v="food/small batch"/>
    <n v="3.3333333333333332E-4"/>
    <n v="1"/>
    <x v="8"/>
    <x v="24"/>
    <x v="1545"/>
    <d v="2015-03-02T21:16:00"/>
    <x v="0"/>
  </r>
  <r>
    <n v="1546"/>
    <x v="1546"/>
    <x v="1544"/>
    <n v="1000"/>
    <n v="289"/>
    <x v="2"/>
    <x v="1"/>
    <s v="GBP"/>
    <n v="1410930399"/>
    <n v="1405746399"/>
    <b v="0"/>
    <n v="11"/>
    <b v="0"/>
    <s v="food/food trucks"/>
    <n v="0.28899999999999998"/>
    <n v="26.27"/>
    <x v="8"/>
    <x v="24"/>
    <x v="1546"/>
    <d v="2014-09-17T05:06:39"/>
    <x v="3"/>
  </r>
  <r>
    <n v="1547"/>
    <x v="1547"/>
    <x v="1545"/>
    <n v="20"/>
    <n v="0"/>
    <x v="2"/>
    <x v="0"/>
    <s v="USD"/>
    <n v="1487844882"/>
    <n v="1487240082"/>
    <b v="0"/>
    <n v="0"/>
    <b v="0"/>
    <s v="food/small batch"/>
    <n v="0"/>
    <n v="0"/>
    <x v="8"/>
    <x v="24"/>
    <x v="1547"/>
    <d v="2017-02-23T10:14:42"/>
    <x v="1"/>
  </r>
  <r>
    <n v="1548"/>
    <x v="1548"/>
    <x v="1546"/>
    <n v="700"/>
    <n v="60"/>
    <x v="2"/>
    <x v="0"/>
    <s v="USD"/>
    <n v="1447020620"/>
    <n v="1444425020"/>
    <b v="0"/>
    <n v="1"/>
    <b v="0"/>
    <s v="food/food trucks"/>
    <n v="8.5714285714285715E-2"/>
    <n v="60"/>
    <x v="8"/>
    <x v="24"/>
    <x v="1548"/>
    <d v="2015-11-08T22:10:20"/>
    <x v="0"/>
  </r>
  <r>
    <n v="1549"/>
    <x v="1549"/>
    <x v="1547"/>
    <n v="500"/>
    <n v="170"/>
    <x v="2"/>
    <x v="0"/>
    <s v="USD"/>
    <n v="1446524159"/>
    <n v="1443928559"/>
    <b v="0"/>
    <n v="6"/>
    <b v="0"/>
    <s v="food/food trucks"/>
    <n v="0.34"/>
    <n v="28.33"/>
    <x v="8"/>
    <x v="24"/>
    <x v="1549"/>
    <d v="2015-11-03T04:15:59"/>
    <x v="0"/>
  </r>
  <r>
    <n v="1550"/>
    <x v="1550"/>
    <x v="1548"/>
    <n v="750"/>
    <n v="101"/>
    <x v="2"/>
    <x v="1"/>
    <s v="GBP"/>
    <n v="1463050034"/>
    <n v="1460458034"/>
    <b v="0"/>
    <n v="7"/>
    <b v="0"/>
    <s v="food/food trucks"/>
    <n v="0.13466666666666666"/>
    <n v="14.43"/>
    <x v="8"/>
    <x v="24"/>
    <x v="1550"/>
    <d v="2016-05-12T10:47:14"/>
    <x v="2"/>
  </r>
  <r>
    <n v="1551"/>
    <x v="1551"/>
    <x v="1549"/>
    <n v="3500"/>
    <n v="0"/>
    <x v="2"/>
    <x v="0"/>
    <s v="USD"/>
    <n v="1432756039"/>
    <n v="1430164039"/>
    <b v="0"/>
    <n v="0"/>
    <b v="0"/>
    <s v="food/small batch"/>
    <n v="0"/>
    <n v="0"/>
    <x v="8"/>
    <x v="24"/>
    <x v="1551"/>
    <d v="2015-05-27T19:47:19"/>
    <x v="0"/>
  </r>
  <r>
    <n v="1552"/>
    <x v="1552"/>
    <x v="1550"/>
    <n v="4300"/>
    <n v="2115"/>
    <x v="2"/>
    <x v="0"/>
    <s v="USD"/>
    <n v="1412135940"/>
    <n v="1410366708"/>
    <b v="0"/>
    <n v="16"/>
    <b v="0"/>
    <s v="food/food trucks"/>
    <n v="0.49186046511627907"/>
    <n v="132.19"/>
    <x v="8"/>
    <x v="24"/>
    <x v="1552"/>
    <d v="2014-10-01T03:59:00"/>
    <x v="3"/>
  </r>
  <r>
    <n v="1553"/>
    <x v="1553"/>
    <x v="1551"/>
    <n v="6000"/>
    <n v="0"/>
    <x v="2"/>
    <x v="0"/>
    <s v="USD"/>
    <n v="1441176447"/>
    <n v="1438584447"/>
    <b v="0"/>
    <n v="0"/>
    <b v="0"/>
    <s v="food/small batch"/>
    <n v="0"/>
    <n v="0"/>
    <x v="8"/>
    <x v="24"/>
    <x v="1553"/>
    <d v="2015-09-02T06:47:27"/>
    <x v="0"/>
  </r>
  <r>
    <n v="1554"/>
    <x v="1554"/>
    <x v="1552"/>
    <n v="20000"/>
    <n v="0"/>
    <x v="2"/>
    <x v="2"/>
    <s v="AUD"/>
    <n v="1438495390"/>
    <n v="1435903390"/>
    <b v="0"/>
    <n v="0"/>
    <b v="0"/>
    <s v="food/small batch"/>
    <n v="0"/>
    <n v="0"/>
    <x v="8"/>
    <x v="24"/>
    <x v="1554"/>
    <d v="2015-08-02T06:03:10"/>
    <x v="0"/>
  </r>
  <r>
    <n v="1555"/>
    <x v="1555"/>
    <x v="1553"/>
    <n v="750"/>
    <n v="0"/>
    <x v="2"/>
    <x v="0"/>
    <s v="USD"/>
    <n v="1442509200"/>
    <n v="1440513832"/>
    <b v="0"/>
    <n v="0"/>
    <b v="0"/>
    <s v="food/small batch"/>
    <n v="0"/>
    <n v="0"/>
    <x v="8"/>
    <x v="24"/>
    <x v="1555"/>
    <d v="2015-09-17T17:00:00"/>
    <x v="0"/>
  </r>
  <r>
    <n v="1556"/>
    <x v="1556"/>
    <x v="1554"/>
    <n v="1500"/>
    <n v="677"/>
    <x v="2"/>
    <x v="5"/>
    <s v="CAD"/>
    <n v="1467603624"/>
    <n v="1465011624"/>
    <b v="0"/>
    <n v="12"/>
    <b v="0"/>
    <s v="food/food trucks"/>
    <n v="0.45133333333333331"/>
    <n v="56.42"/>
    <x v="8"/>
    <x v="24"/>
    <x v="1556"/>
    <d v="2016-07-04T03:40:24"/>
    <x v="2"/>
  </r>
  <r>
    <n v="1557"/>
    <x v="1557"/>
    <x v="1555"/>
    <n v="2500"/>
    <n v="100"/>
    <x v="2"/>
    <x v="0"/>
    <s v="USD"/>
    <n v="1411227633"/>
    <n v="1408549233"/>
    <b v="0"/>
    <n v="1"/>
    <b v="0"/>
    <s v="food/food trucks"/>
    <n v="0.04"/>
    <n v="100"/>
    <x v="8"/>
    <x v="24"/>
    <x v="1557"/>
    <d v="2014-09-20T15:40:33"/>
    <x v="3"/>
  </r>
  <r>
    <n v="1558"/>
    <x v="1558"/>
    <x v="1556"/>
    <n v="750"/>
    <n v="35"/>
    <x v="2"/>
    <x v="1"/>
    <s v="GBP"/>
    <n v="1440763920"/>
    <n v="1435656759"/>
    <b v="0"/>
    <n v="3"/>
    <b v="0"/>
    <s v="food/food trucks"/>
    <n v="4.6666666666666669E-2"/>
    <n v="11.67"/>
    <x v="8"/>
    <x v="24"/>
    <x v="1558"/>
    <d v="2015-08-28T12:12:00"/>
    <x v="0"/>
  </r>
  <r>
    <n v="1559"/>
    <x v="1559"/>
    <x v="1557"/>
    <n v="15000"/>
    <n v="50"/>
    <x v="2"/>
    <x v="0"/>
    <s v="USD"/>
    <n v="1430270199"/>
    <n v="1428974199"/>
    <b v="0"/>
    <n v="1"/>
    <b v="0"/>
    <s v="food/food trucks"/>
    <n v="3.3333333333333335E-3"/>
    <n v="50"/>
    <x v="8"/>
    <x v="24"/>
    <x v="1559"/>
    <d v="2015-04-29T01:16:39"/>
    <x v="0"/>
  </r>
  <r>
    <n v="1560"/>
    <x v="1560"/>
    <x v="1558"/>
    <n v="2500"/>
    <n v="94"/>
    <x v="2"/>
    <x v="0"/>
    <s v="USD"/>
    <n v="1415842193"/>
    <n v="1414110593"/>
    <b v="0"/>
    <n v="4"/>
    <b v="0"/>
    <s v="food/food trucks"/>
    <n v="3.7600000000000001E-2"/>
    <n v="23.5"/>
    <x v="8"/>
    <x v="24"/>
    <x v="1560"/>
    <d v="2014-11-13T01:29:53"/>
    <x v="3"/>
  </r>
  <r>
    <n v="1561"/>
    <x v="1561"/>
    <x v="1559"/>
    <n v="10000"/>
    <n v="67"/>
    <x v="1"/>
    <x v="0"/>
    <s v="USD"/>
    <n v="1383789603"/>
    <n v="1381194003"/>
    <b v="0"/>
    <n v="1"/>
    <b v="0"/>
    <s v="music/electronic music"/>
    <n v="6.7000000000000002E-3"/>
    <n v="67"/>
    <x v="3"/>
    <x v="25"/>
    <x v="1561"/>
    <d v="2013-11-07T02:00:03"/>
    <x v="4"/>
  </r>
  <r>
    <n v="1562"/>
    <x v="1562"/>
    <x v="1560"/>
    <n v="4000"/>
    <n v="0"/>
    <x v="1"/>
    <x v="0"/>
    <s v="USD"/>
    <n v="1259715000"/>
    <n v="1253712916"/>
    <b v="0"/>
    <n v="0"/>
    <b v="0"/>
    <s v="games/tabletop games"/>
    <n v="0"/>
    <n v="0"/>
    <x v="3"/>
    <x v="25"/>
    <x v="1562"/>
    <d v="2009-12-02T00:50:00"/>
    <x v="8"/>
  </r>
  <r>
    <n v="1563"/>
    <x v="1563"/>
    <x v="1561"/>
    <n v="6000"/>
    <n v="85"/>
    <x v="1"/>
    <x v="1"/>
    <s v="GBP"/>
    <n v="1394815751"/>
    <n v="1389635351"/>
    <b v="0"/>
    <n v="2"/>
    <b v="0"/>
    <s v="music/electronic music"/>
    <n v="1.4166666666666666E-2"/>
    <n v="42.5"/>
    <x v="3"/>
    <x v="25"/>
    <x v="1563"/>
    <d v="2014-03-14T16:49:11"/>
    <x v="3"/>
  </r>
  <r>
    <n v="1564"/>
    <x v="1564"/>
    <x v="1562"/>
    <n v="10000"/>
    <n v="10"/>
    <x v="1"/>
    <x v="0"/>
    <s v="USD"/>
    <n v="1432843500"/>
    <n v="1430124509"/>
    <b v="0"/>
    <n v="1"/>
    <b v="0"/>
    <s v="games/tabletop games"/>
    <n v="1E-3"/>
    <n v="10"/>
    <x v="3"/>
    <x v="25"/>
    <x v="1564"/>
    <d v="2015-05-28T20:05:00"/>
    <x v="0"/>
  </r>
  <r>
    <n v="1565"/>
    <x v="1565"/>
    <x v="1563"/>
    <n v="4000"/>
    <n v="100"/>
    <x v="1"/>
    <x v="0"/>
    <s v="USD"/>
    <n v="1307554261"/>
    <n v="1304962261"/>
    <b v="0"/>
    <n v="1"/>
    <b v="0"/>
    <s v="music/electronic music"/>
    <n v="2.5000000000000001E-2"/>
    <n v="100"/>
    <x v="3"/>
    <x v="25"/>
    <x v="1565"/>
    <d v="2011-06-08T17:31:01"/>
    <x v="6"/>
  </r>
  <r>
    <n v="1566"/>
    <x v="1566"/>
    <x v="1564"/>
    <n v="30000"/>
    <n v="6375"/>
    <x v="1"/>
    <x v="0"/>
    <s v="USD"/>
    <n v="1469656800"/>
    <n v="1467151204"/>
    <b v="0"/>
    <n v="59"/>
    <b v="0"/>
    <s v="music/electronic music"/>
    <n v="0.21249999999999999"/>
    <n v="108.05"/>
    <x v="3"/>
    <x v="25"/>
    <x v="1566"/>
    <d v="2016-07-27T22:00:00"/>
    <x v="2"/>
  </r>
  <r>
    <n v="1567"/>
    <x v="1567"/>
    <x v="1565"/>
    <n v="8500"/>
    <n v="350"/>
    <x v="1"/>
    <x v="0"/>
    <s v="USD"/>
    <n v="1392595200"/>
    <n v="1391293745"/>
    <b v="0"/>
    <n v="13"/>
    <b v="0"/>
    <s v="games/tabletop games"/>
    <n v="4.1176470588235294E-2"/>
    <n v="26.92"/>
    <x v="3"/>
    <x v="25"/>
    <x v="1567"/>
    <d v="2014-02-17T00:00:00"/>
    <x v="3"/>
  </r>
  <r>
    <n v="1568"/>
    <x v="1568"/>
    <x v="1566"/>
    <n v="25000"/>
    <n v="3410"/>
    <x v="1"/>
    <x v="0"/>
    <s v="USD"/>
    <n v="1419384585"/>
    <n v="1416360585"/>
    <b v="0"/>
    <n v="22"/>
    <b v="0"/>
    <s v="music/electronic music"/>
    <n v="0.13639999999999999"/>
    <n v="155"/>
    <x v="3"/>
    <x v="25"/>
    <x v="1568"/>
    <d v="2014-12-24T01:29:45"/>
    <x v="3"/>
  </r>
  <r>
    <n v="1569"/>
    <x v="1569"/>
    <x v="1567"/>
    <n v="30000"/>
    <n v="0"/>
    <x v="1"/>
    <x v="0"/>
    <s v="USD"/>
    <n v="1369498714"/>
    <n v="1366906714"/>
    <b v="0"/>
    <n v="0"/>
    <b v="0"/>
    <s v="games/tabletop games"/>
    <n v="0"/>
    <n v="0"/>
    <x v="3"/>
    <x v="25"/>
    <x v="1569"/>
    <d v="2013-05-25T16:18:34"/>
    <x v="4"/>
  </r>
  <r>
    <n v="1570"/>
    <x v="1570"/>
    <x v="1568"/>
    <n v="6000"/>
    <n v="2484"/>
    <x v="1"/>
    <x v="0"/>
    <s v="USD"/>
    <n v="1460140282"/>
    <n v="1457551882"/>
    <b v="0"/>
    <n v="52"/>
    <b v="0"/>
    <s v="music/electronic music"/>
    <n v="0.41399999999999998"/>
    <n v="47.77"/>
    <x v="3"/>
    <x v="25"/>
    <x v="1570"/>
    <d v="2016-04-08T18:31:22"/>
    <x v="2"/>
  </r>
  <r>
    <n v="1571"/>
    <x v="1571"/>
    <x v="1569"/>
    <n v="12100"/>
    <n v="80"/>
    <x v="1"/>
    <x v="1"/>
    <s v="GBP"/>
    <n v="1434738483"/>
    <n v="1432146483"/>
    <b v="0"/>
    <n v="4"/>
    <b v="0"/>
    <s v="games/tabletop games"/>
    <n v="6.6115702479338841E-3"/>
    <n v="20"/>
    <x v="3"/>
    <x v="25"/>
    <x v="1571"/>
    <d v="2015-06-19T18:28:03"/>
    <x v="0"/>
  </r>
  <r>
    <n v="1572"/>
    <x v="1572"/>
    <x v="1570"/>
    <n v="2500"/>
    <n v="125"/>
    <x v="1"/>
    <x v="1"/>
    <s v="GBP"/>
    <n v="1456703940"/>
    <n v="1454546859"/>
    <b v="0"/>
    <n v="3"/>
    <b v="0"/>
    <s v="games/tabletop games"/>
    <n v="0.05"/>
    <n v="41.67"/>
    <x v="3"/>
    <x v="25"/>
    <x v="1572"/>
    <d v="2016-02-28T23:59:00"/>
    <x v="2"/>
  </r>
  <r>
    <n v="1573"/>
    <x v="1573"/>
    <x v="1571"/>
    <n v="9000"/>
    <n v="223"/>
    <x v="1"/>
    <x v="5"/>
    <s v="CAD"/>
    <n v="1491019140"/>
    <n v="1487548802"/>
    <b v="0"/>
    <n v="3"/>
    <b v="0"/>
    <s v="music/electronic music"/>
    <n v="2.4777777777777777E-2"/>
    <n v="74.33"/>
    <x v="3"/>
    <x v="25"/>
    <x v="1573"/>
    <d v="2017-04-01T03:59:00"/>
    <x v="1"/>
  </r>
  <r>
    <n v="1574"/>
    <x v="1574"/>
    <x v="1572"/>
    <n v="10000"/>
    <n v="506"/>
    <x v="1"/>
    <x v="0"/>
    <s v="USD"/>
    <n v="1424211329"/>
    <n v="1421187329"/>
    <b v="0"/>
    <n v="6"/>
    <b v="0"/>
    <s v="music/electronic music"/>
    <n v="5.0599999999999999E-2"/>
    <n v="84.33"/>
    <x v="3"/>
    <x v="25"/>
    <x v="1574"/>
    <d v="2015-02-17T22:15:29"/>
    <x v="0"/>
  </r>
  <r>
    <n v="1575"/>
    <x v="1575"/>
    <x v="1573"/>
    <n v="10000"/>
    <n v="2291"/>
    <x v="1"/>
    <x v="0"/>
    <s v="USD"/>
    <n v="1404909296"/>
    <n v="1402317296"/>
    <b v="0"/>
    <n v="35"/>
    <b v="0"/>
    <s v="music/electronic music"/>
    <n v="0.2291"/>
    <n v="65.459999999999994"/>
    <x v="3"/>
    <x v="25"/>
    <x v="1575"/>
    <d v="2014-07-09T12:34:56"/>
    <x v="3"/>
  </r>
  <r>
    <n v="1576"/>
    <x v="1576"/>
    <x v="1574"/>
    <n v="5000"/>
    <n v="650"/>
    <x v="1"/>
    <x v="0"/>
    <s v="USD"/>
    <n v="1435698368"/>
    <n v="1431810368"/>
    <b v="0"/>
    <n v="10"/>
    <b v="0"/>
    <s v="music/electronic music"/>
    <n v="0.13"/>
    <n v="65"/>
    <x v="3"/>
    <x v="25"/>
    <x v="1576"/>
    <d v="2015-06-30T21:06:08"/>
    <x v="0"/>
  </r>
  <r>
    <n v="1577"/>
    <x v="1577"/>
    <x v="1575"/>
    <n v="10000"/>
    <n v="55"/>
    <x v="1"/>
    <x v="0"/>
    <s v="USD"/>
    <n v="1343161248"/>
    <n v="1337977248"/>
    <b v="0"/>
    <n v="2"/>
    <b v="0"/>
    <s v="games/tabletop games"/>
    <n v="5.4999999999999997E-3"/>
    <n v="27.5"/>
    <x v="3"/>
    <x v="25"/>
    <x v="1577"/>
    <d v="2012-07-24T20:20:48"/>
    <x v="5"/>
  </r>
  <r>
    <n v="1578"/>
    <x v="1578"/>
    <x v="1576"/>
    <n v="1897"/>
    <n v="205"/>
    <x v="1"/>
    <x v="0"/>
    <s v="USD"/>
    <n v="1283392800"/>
    <n v="1281317691"/>
    <b v="0"/>
    <n v="4"/>
    <b v="0"/>
    <s v="music/electronic music"/>
    <n v="0.10806536636794939"/>
    <n v="51.25"/>
    <x v="3"/>
    <x v="25"/>
    <x v="1578"/>
    <d v="2010-09-02T02:00:00"/>
    <x v="7"/>
  </r>
  <r>
    <n v="1579"/>
    <x v="1579"/>
    <x v="1577"/>
    <n v="3333"/>
    <n v="28"/>
    <x v="1"/>
    <x v="0"/>
    <s v="USD"/>
    <n v="1377734091"/>
    <n v="1374882891"/>
    <b v="0"/>
    <n v="2"/>
    <b v="0"/>
    <s v="games/tabletop games"/>
    <n v="8.4008400840084006E-3"/>
    <n v="14"/>
    <x v="3"/>
    <x v="25"/>
    <x v="1579"/>
    <d v="2013-08-28T23:54:51"/>
    <x v="4"/>
  </r>
  <r>
    <n v="1580"/>
    <x v="1580"/>
    <x v="1578"/>
    <n v="1750"/>
    <n v="0"/>
    <x v="1"/>
    <x v="0"/>
    <s v="USD"/>
    <n v="1337562726"/>
    <n v="1332378726"/>
    <b v="0"/>
    <n v="0"/>
    <b v="0"/>
    <s v="games/tabletop games"/>
    <n v="0"/>
    <n v="0"/>
    <x v="3"/>
    <x v="25"/>
    <x v="1580"/>
    <d v="2012-05-21T01:12:06"/>
    <x v="5"/>
  </r>
  <r>
    <n v="1581"/>
    <x v="1581"/>
    <x v="1579"/>
    <n v="1000"/>
    <n v="5"/>
    <x v="2"/>
    <x v="1"/>
    <s v="GBP"/>
    <n v="1450521990"/>
    <n v="1447757190"/>
    <b v="0"/>
    <n v="1"/>
    <b v="0"/>
    <s v="games/tabletop games"/>
    <n v="5.0000000000000001E-3"/>
    <n v="5"/>
    <x v="8"/>
    <x v="26"/>
    <x v="1581"/>
    <d v="2015-12-19T10:46:30"/>
    <x v="0"/>
  </r>
  <r>
    <n v="1582"/>
    <x v="1582"/>
    <x v="1580"/>
    <n v="1000"/>
    <n v="93"/>
    <x v="2"/>
    <x v="0"/>
    <s v="USD"/>
    <n v="1445894400"/>
    <n v="1440961053"/>
    <b v="0"/>
    <n v="3"/>
    <b v="0"/>
    <s v="games/tabletop games"/>
    <n v="9.2999999999999999E-2"/>
    <n v="31"/>
    <x v="8"/>
    <x v="26"/>
    <x v="1582"/>
    <d v="2015-10-26T21:20:00"/>
    <x v="0"/>
  </r>
  <r>
    <n v="1583"/>
    <x v="1583"/>
    <x v="1581"/>
    <n v="20000"/>
    <n v="15"/>
    <x v="2"/>
    <x v="1"/>
    <s v="GBP"/>
    <n v="1411681391"/>
    <n v="1409089391"/>
    <b v="0"/>
    <n v="1"/>
    <b v="0"/>
    <s v="games/tabletop games"/>
    <n v="7.5000000000000002E-4"/>
    <n v="15"/>
    <x v="8"/>
    <x v="26"/>
    <x v="1583"/>
    <d v="2014-09-25T21:43:11"/>
    <x v="3"/>
  </r>
  <r>
    <n v="1584"/>
    <x v="1584"/>
    <x v="1582"/>
    <n v="1200"/>
    <n v="0"/>
    <x v="2"/>
    <x v="0"/>
    <s v="USD"/>
    <n v="1401464101"/>
    <n v="1400600101"/>
    <b v="0"/>
    <n v="0"/>
    <b v="0"/>
    <s v="games/tabletop games"/>
    <n v="0"/>
    <n v="0"/>
    <x v="8"/>
    <x v="26"/>
    <x v="1584"/>
    <d v="2014-05-30T15:35:01"/>
    <x v="3"/>
  </r>
  <r>
    <n v="1585"/>
    <x v="1585"/>
    <x v="1583"/>
    <n v="2000"/>
    <n v="1580"/>
    <x v="2"/>
    <x v="5"/>
    <s v="CAD"/>
    <n v="1482663600"/>
    <n v="1480800568"/>
    <b v="0"/>
    <n v="12"/>
    <b v="0"/>
    <s v="games/tabletop games"/>
    <n v="0.79"/>
    <n v="131.66999999999999"/>
    <x v="8"/>
    <x v="26"/>
    <x v="1585"/>
    <d v="2016-12-25T11:00:00"/>
    <x v="2"/>
  </r>
  <r>
    <n v="1586"/>
    <x v="1586"/>
    <x v="1584"/>
    <n v="1500"/>
    <n v="0"/>
    <x v="2"/>
    <x v="0"/>
    <s v="USD"/>
    <n v="1428197422"/>
    <n v="1425609022"/>
    <b v="0"/>
    <n v="0"/>
    <b v="0"/>
    <s v="games/tabletop games"/>
    <n v="0"/>
    <n v="0"/>
    <x v="8"/>
    <x v="26"/>
    <x v="1586"/>
    <d v="2015-04-05T01:30:22"/>
    <x v="0"/>
  </r>
  <r>
    <n v="1587"/>
    <x v="1587"/>
    <x v="1585"/>
    <n v="7500"/>
    <n v="1"/>
    <x v="2"/>
    <x v="0"/>
    <s v="USD"/>
    <n v="1418510965"/>
    <n v="1415918965"/>
    <b v="0"/>
    <n v="1"/>
    <b v="0"/>
    <s v="games/tabletop games"/>
    <n v="1.3333333333333334E-4"/>
    <n v="1"/>
    <x v="8"/>
    <x v="26"/>
    <x v="1587"/>
    <d v="2014-12-13T22:49:25"/>
    <x v="3"/>
  </r>
  <r>
    <n v="1588"/>
    <x v="1588"/>
    <x v="1586"/>
    <n v="516"/>
    <n v="0"/>
    <x v="2"/>
    <x v="0"/>
    <s v="USD"/>
    <n v="1422735120"/>
    <n v="1420091999"/>
    <b v="0"/>
    <n v="0"/>
    <b v="0"/>
    <s v="games/tabletop games"/>
    <n v="0"/>
    <n v="0"/>
    <x v="8"/>
    <x v="26"/>
    <x v="1588"/>
    <d v="2015-01-31T20:12:00"/>
    <x v="0"/>
  </r>
  <r>
    <n v="1589"/>
    <x v="1589"/>
    <x v="1587"/>
    <n v="1200"/>
    <n v="0"/>
    <x v="2"/>
    <x v="0"/>
    <s v="USD"/>
    <n v="1444433886"/>
    <n v="1441841886"/>
    <b v="0"/>
    <n v="0"/>
    <b v="0"/>
    <s v="games/tabletop games"/>
    <n v="0"/>
    <n v="0"/>
    <x v="8"/>
    <x v="26"/>
    <x v="1589"/>
    <d v="2015-10-09T23:38:06"/>
    <x v="0"/>
  </r>
  <r>
    <n v="1590"/>
    <x v="1590"/>
    <x v="1588"/>
    <n v="60000"/>
    <n v="1020"/>
    <x v="2"/>
    <x v="13"/>
    <s v="EUR"/>
    <n v="1443040464"/>
    <n v="1440448464"/>
    <b v="0"/>
    <n v="2"/>
    <b v="0"/>
    <s v="games/tabletop games"/>
    <n v="1.7000000000000001E-2"/>
    <n v="510"/>
    <x v="8"/>
    <x v="26"/>
    <x v="1590"/>
    <d v="2015-09-23T20:34:24"/>
    <x v="0"/>
  </r>
  <r>
    <n v="1591"/>
    <x v="1591"/>
    <x v="1589"/>
    <n v="14000"/>
    <n v="4092"/>
    <x v="2"/>
    <x v="1"/>
    <s v="GBP"/>
    <n v="1459700741"/>
    <n v="1457112341"/>
    <b v="0"/>
    <n v="92"/>
    <b v="0"/>
    <s v="games/tabletop games"/>
    <n v="0.29228571428571426"/>
    <n v="44.48"/>
    <x v="8"/>
    <x v="26"/>
    <x v="1591"/>
    <d v="2016-04-03T16:25:41"/>
    <x v="2"/>
  </r>
  <r>
    <n v="1592"/>
    <x v="1592"/>
    <x v="1590"/>
    <n v="25"/>
    <n v="0"/>
    <x v="2"/>
    <x v="0"/>
    <s v="USD"/>
    <n v="1427503485"/>
    <n v="1423619085"/>
    <b v="0"/>
    <n v="0"/>
    <b v="0"/>
    <s v="games/tabletop games"/>
    <n v="0"/>
    <n v="0"/>
    <x v="8"/>
    <x v="26"/>
    <x v="1592"/>
    <d v="2015-03-28T00:44:45"/>
    <x v="0"/>
  </r>
  <r>
    <n v="1593"/>
    <x v="1593"/>
    <x v="1591"/>
    <n v="22000"/>
    <n v="3"/>
    <x v="2"/>
    <x v="0"/>
    <s v="USD"/>
    <n v="1425154655"/>
    <n v="1422562655"/>
    <b v="0"/>
    <n v="3"/>
    <b v="0"/>
    <s v="games/tabletop games"/>
    <n v="1.3636363636363637E-4"/>
    <n v="1"/>
    <x v="8"/>
    <x v="26"/>
    <x v="1593"/>
    <d v="2015-02-28T20:17:35"/>
    <x v="0"/>
  </r>
  <r>
    <n v="1594"/>
    <x v="1594"/>
    <x v="1592"/>
    <n v="1000"/>
    <n v="205"/>
    <x v="2"/>
    <x v="0"/>
    <s v="USD"/>
    <n v="1463329260"/>
    <n v="1458147982"/>
    <b v="0"/>
    <n v="10"/>
    <b v="0"/>
    <s v="games/tabletop games"/>
    <n v="0.20499999999999999"/>
    <n v="20.5"/>
    <x v="8"/>
    <x v="26"/>
    <x v="1594"/>
    <d v="2016-05-15T16:21:00"/>
    <x v="2"/>
  </r>
  <r>
    <n v="1595"/>
    <x v="1595"/>
    <x v="1593"/>
    <n v="100000"/>
    <n v="280"/>
    <x v="2"/>
    <x v="0"/>
    <s v="USD"/>
    <n v="1403122380"/>
    <n v="1400634728"/>
    <b v="0"/>
    <n v="7"/>
    <b v="0"/>
    <s v="games/tabletop games"/>
    <n v="2.8E-3"/>
    <n v="40"/>
    <x v="8"/>
    <x v="26"/>
    <x v="1595"/>
    <d v="2014-06-18T20:13:00"/>
    <x v="3"/>
  </r>
  <r>
    <n v="1596"/>
    <x v="1596"/>
    <x v="1594"/>
    <n v="3250"/>
    <n v="75"/>
    <x v="2"/>
    <x v="1"/>
    <s v="GBP"/>
    <n v="1418469569"/>
    <n v="1414577969"/>
    <b v="0"/>
    <n v="3"/>
    <b v="0"/>
    <s v="games/tabletop games"/>
    <n v="2.3076923076923078E-2"/>
    <n v="25"/>
    <x v="8"/>
    <x v="26"/>
    <x v="1596"/>
    <d v="2014-12-13T11:19:29"/>
    <x v="3"/>
  </r>
  <r>
    <n v="1597"/>
    <x v="1597"/>
    <x v="1595"/>
    <n v="15000"/>
    <n v="0"/>
    <x v="2"/>
    <x v="0"/>
    <s v="USD"/>
    <n v="1474360197"/>
    <n v="1471768197"/>
    <b v="0"/>
    <n v="0"/>
    <b v="0"/>
    <s v="games/tabletop games"/>
    <n v="0"/>
    <n v="0"/>
    <x v="8"/>
    <x v="26"/>
    <x v="1597"/>
    <d v="2016-09-20T08:29:57"/>
    <x v="2"/>
  </r>
  <r>
    <n v="1598"/>
    <x v="1598"/>
    <x v="1596"/>
    <n v="800"/>
    <n v="1"/>
    <x v="2"/>
    <x v="0"/>
    <s v="USD"/>
    <n v="1437926458"/>
    <n v="1432742458"/>
    <b v="0"/>
    <n v="1"/>
    <b v="0"/>
    <s v="games/tabletop games"/>
    <n v="1.25E-3"/>
    <n v="1"/>
    <x v="8"/>
    <x v="26"/>
    <x v="1598"/>
    <d v="2015-07-26T16:00:58"/>
    <x v="0"/>
  </r>
  <r>
    <n v="1599"/>
    <x v="1599"/>
    <x v="1597"/>
    <n v="500"/>
    <n v="0"/>
    <x v="2"/>
    <x v="1"/>
    <s v="GBP"/>
    <n v="1460116576"/>
    <n v="1457528176"/>
    <b v="0"/>
    <n v="0"/>
    <b v="0"/>
    <s v="games/tabletop games"/>
    <n v="0"/>
    <n v="0"/>
    <x v="8"/>
    <x v="26"/>
    <x v="1599"/>
    <d v="2016-04-08T11:56:16"/>
    <x v="2"/>
  </r>
  <r>
    <n v="1600"/>
    <x v="1600"/>
    <x v="1598"/>
    <n v="5000"/>
    <n v="367"/>
    <x v="2"/>
    <x v="0"/>
    <s v="USD"/>
    <n v="1405401060"/>
    <n v="1401585752"/>
    <b v="0"/>
    <n v="9"/>
    <b v="0"/>
    <s v="games/tabletop games"/>
    <n v="7.3400000000000007E-2"/>
    <n v="40.78"/>
    <x v="8"/>
    <x v="26"/>
    <x v="1600"/>
    <d v="2014-07-15T05:11:00"/>
    <x v="3"/>
  </r>
  <r>
    <n v="1601"/>
    <x v="1601"/>
    <x v="1599"/>
    <n v="2500"/>
    <n v="2706.23"/>
    <x v="0"/>
    <x v="0"/>
    <s v="USD"/>
    <n v="1304561633"/>
    <n v="1301969633"/>
    <b v="0"/>
    <n v="56"/>
    <b v="1"/>
    <s v="technology/space exploration"/>
    <n v="1.082492"/>
    <n v="48.33"/>
    <x v="4"/>
    <x v="11"/>
    <x v="1601"/>
    <d v="2011-05-05T02:13:53"/>
    <x v="6"/>
  </r>
  <r>
    <n v="1602"/>
    <x v="1602"/>
    <x v="1600"/>
    <n v="1500"/>
    <n v="1502.5"/>
    <x v="0"/>
    <x v="0"/>
    <s v="USD"/>
    <n v="1318633200"/>
    <n v="1314947317"/>
    <b v="0"/>
    <n v="32"/>
    <b v="1"/>
    <s v="technology/makerspaces"/>
    <n v="1.0016666666666667"/>
    <n v="46.95"/>
    <x v="4"/>
    <x v="11"/>
    <x v="1602"/>
    <d v="2011-10-14T23:00:00"/>
    <x v="6"/>
  </r>
  <r>
    <n v="1603"/>
    <x v="1603"/>
    <x v="1601"/>
    <n v="2000"/>
    <n v="2000.66"/>
    <x v="0"/>
    <x v="0"/>
    <s v="USD"/>
    <n v="1327723459"/>
    <n v="1322539459"/>
    <b v="0"/>
    <n v="30"/>
    <b v="1"/>
    <s v="food/food trucks"/>
    <n v="1.0003299999999999"/>
    <n v="66.69"/>
    <x v="4"/>
    <x v="11"/>
    <x v="1603"/>
    <d v="2012-01-28T04:04:19"/>
    <x v="6"/>
  </r>
  <r>
    <n v="1604"/>
    <x v="1604"/>
    <x v="1602"/>
    <n v="2800"/>
    <n v="3419"/>
    <x v="0"/>
    <x v="0"/>
    <s v="USD"/>
    <n v="1332011835"/>
    <n v="1328559435"/>
    <b v="0"/>
    <n v="70"/>
    <b v="1"/>
    <s v="technology/space exploration"/>
    <n v="1.2210714285714286"/>
    <n v="48.84"/>
    <x v="4"/>
    <x v="11"/>
    <x v="1604"/>
    <d v="2012-03-17T19:17:15"/>
    <x v="5"/>
  </r>
  <r>
    <n v="1605"/>
    <x v="1605"/>
    <x v="1603"/>
    <n v="6000"/>
    <n v="6041.6"/>
    <x v="0"/>
    <x v="0"/>
    <s v="USD"/>
    <n v="1312182000"/>
    <n v="1311380313"/>
    <b v="0"/>
    <n v="44"/>
    <b v="1"/>
    <s v="music/indie rock"/>
    <n v="1.0069333333333335"/>
    <n v="137.31"/>
    <x v="4"/>
    <x v="11"/>
    <x v="1605"/>
    <d v="2011-08-01T07:00:00"/>
    <x v="6"/>
  </r>
  <r>
    <n v="1606"/>
    <x v="1606"/>
    <x v="1604"/>
    <n v="8000"/>
    <n v="8080.33"/>
    <x v="0"/>
    <x v="0"/>
    <s v="USD"/>
    <n v="1300930838"/>
    <n v="1293158438"/>
    <b v="0"/>
    <n v="92"/>
    <b v="1"/>
    <s v="music/classical music"/>
    <n v="1.01004125"/>
    <n v="87.83"/>
    <x v="4"/>
    <x v="11"/>
    <x v="1606"/>
    <d v="2011-03-24T01:40:38"/>
    <x v="7"/>
  </r>
  <r>
    <n v="1607"/>
    <x v="1607"/>
    <x v="1605"/>
    <n v="10000"/>
    <n v="14511"/>
    <x v="0"/>
    <x v="0"/>
    <s v="USD"/>
    <n v="1339701851"/>
    <n v="1337887451"/>
    <b v="0"/>
    <n v="205"/>
    <b v="1"/>
    <s v="food/food trucks"/>
    <n v="1.4511000000000001"/>
    <n v="70.790000000000006"/>
    <x v="4"/>
    <x v="11"/>
    <x v="1607"/>
    <d v="2012-06-14T19:24:11"/>
    <x v="5"/>
  </r>
  <r>
    <n v="1608"/>
    <x v="1608"/>
    <x v="1606"/>
    <n v="1200"/>
    <n v="1215"/>
    <x v="0"/>
    <x v="0"/>
    <s v="USD"/>
    <n v="1388553960"/>
    <n v="1385754986"/>
    <b v="0"/>
    <n v="23"/>
    <b v="1"/>
    <s v="technology/space exploration"/>
    <n v="1.0125"/>
    <n v="52.83"/>
    <x v="4"/>
    <x v="11"/>
    <x v="1608"/>
    <d v="2014-01-01T05:26:00"/>
    <x v="4"/>
  </r>
  <r>
    <n v="1609"/>
    <x v="1609"/>
    <x v="1607"/>
    <n v="1500"/>
    <n v="1775"/>
    <x v="0"/>
    <x v="0"/>
    <s v="USD"/>
    <n v="1320220800"/>
    <n v="1315612909"/>
    <b v="0"/>
    <n v="4"/>
    <b v="1"/>
    <s v="music/indie rock"/>
    <n v="1.1833333333333333"/>
    <n v="443.75"/>
    <x v="4"/>
    <x v="11"/>
    <x v="1609"/>
    <d v="2011-11-02T08:00:00"/>
    <x v="6"/>
  </r>
  <r>
    <n v="1610"/>
    <x v="1610"/>
    <x v="1608"/>
    <n v="2000"/>
    <n v="5437"/>
    <x v="0"/>
    <x v="0"/>
    <s v="USD"/>
    <n v="1355609510"/>
    <n v="1353017510"/>
    <b v="0"/>
    <n v="112"/>
    <b v="1"/>
    <s v="technology/space exploration"/>
    <n v="2.7185000000000001"/>
    <n v="48.54"/>
    <x v="4"/>
    <x v="11"/>
    <x v="1610"/>
    <d v="2012-12-15T22:11:50"/>
    <x v="5"/>
  </r>
  <r>
    <n v="1611"/>
    <x v="1611"/>
    <x v="1609"/>
    <n v="800"/>
    <n v="1001"/>
    <x v="0"/>
    <x v="0"/>
    <s v="USD"/>
    <n v="1370390432"/>
    <n v="1368576032"/>
    <b v="0"/>
    <n v="27"/>
    <b v="1"/>
    <s v="theater/spaces"/>
    <n v="1.25125"/>
    <n v="37.07"/>
    <x v="4"/>
    <x v="11"/>
    <x v="1611"/>
    <d v="2013-06-05T00:00:32"/>
    <x v="4"/>
  </r>
  <r>
    <n v="1612"/>
    <x v="1612"/>
    <x v="1610"/>
    <n v="500"/>
    <n v="550"/>
    <x v="0"/>
    <x v="0"/>
    <s v="USD"/>
    <n v="1357160384"/>
    <n v="1354568384"/>
    <b v="0"/>
    <n v="11"/>
    <b v="1"/>
    <s v="technology/space exploration"/>
    <n v="1.1000000000000001"/>
    <n v="50"/>
    <x v="4"/>
    <x v="11"/>
    <x v="1612"/>
    <d v="2013-01-02T20:59:44"/>
    <x v="5"/>
  </r>
  <r>
    <n v="1613"/>
    <x v="1613"/>
    <x v="1611"/>
    <n v="1000"/>
    <n v="1015"/>
    <x v="0"/>
    <x v="0"/>
    <s v="USD"/>
    <n v="1342921202"/>
    <n v="1340329202"/>
    <b v="0"/>
    <n v="26"/>
    <b v="1"/>
    <s v="food/food trucks"/>
    <n v="1.0149999999999999"/>
    <n v="39.04"/>
    <x v="4"/>
    <x v="11"/>
    <x v="1613"/>
    <d v="2012-07-22T01:40:02"/>
    <x v="5"/>
  </r>
  <r>
    <n v="1614"/>
    <x v="1614"/>
    <x v="1612"/>
    <n v="5000"/>
    <n v="5135"/>
    <x v="0"/>
    <x v="0"/>
    <s v="USD"/>
    <n v="1407085200"/>
    <n v="1401924769"/>
    <b v="0"/>
    <n v="77"/>
    <b v="1"/>
    <s v="food/food trucks"/>
    <n v="1.0269999999999999"/>
    <n v="66.69"/>
    <x v="4"/>
    <x v="11"/>
    <x v="1614"/>
    <d v="2014-08-03T17:00:00"/>
    <x v="3"/>
  </r>
  <r>
    <n v="1615"/>
    <x v="1615"/>
    <x v="1613"/>
    <n v="8000"/>
    <n v="9130"/>
    <x v="0"/>
    <x v="0"/>
    <s v="USD"/>
    <n v="1323742396"/>
    <n v="1319850796"/>
    <b v="0"/>
    <n v="136"/>
    <b v="1"/>
    <s v="food/food trucks"/>
    <n v="1.1412500000000001"/>
    <n v="67.13"/>
    <x v="4"/>
    <x v="11"/>
    <x v="1615"/>
    <d v="2011-12-13T02:13:16"/>
    <x v="6"/>
  </r>
  <r>
    <n v="1616"/>
    <x v="1616"/>
    <x v="1614"/>
    <n v="10000"/>
    <n v="10420"/>
    <x v="0"/>
    <x v="0"/>
    <s v="USD"/>
    <n v="1353621600"/>
    <n v="1350061821"/>
    <b v="0"/>
    <n v="157"/>
    <b v="1"/>
    <s v="food/food trucks"/>
    <n v="1.042"/>
    <n v="66.37"/>
    <x v="4"/>
    <x v="11"/>
    <x v="1616"/>
    <d v="2012-11-22T22:00:00"/>
    <x v="5"/>
  </r>
  <r>
    <n v="1617"/>
    <x v="1617"/>
    <x v="1615"/>
    <n v="7000"/>
    <n v="10210"/>
    <x v="0"/>
    <x v="0"/>
    <s v="USD"/>
    <n v="1383332400"/>
    <n v="1380470188"/>
    <b v="0"/>
    <n v="158"/>
    <b v="1"/>
    <s v="food/food trucks"/>
    <n v="1.4585714285714286"/>
    <n v="64.62"/>
    <x v="4"/>
    <x v="11"/>
    <x v="1617"/>
    <d v="2013-11-01T19:00:00"/>
    <x v="4"/>
  </r>
  <r>
    <n v="1618"/>
    <x v="1618"/>
    <x v="1616"/>
    <n v="1500"/>
    <n v="1576"/>
    <x v="0"/>
    <x v="0"/>
    <s v="USD"/>
    <n v="1362757335"/>
    <n v="1359301335"/>
    <b v="0"/>
    <n v="27"/>
    <b v="1"/>
    <s v="technology/space exploration"/>
    <n v="1.0506666666666666"/>
    <n v="58.37"/>
    <x v="4"/>
    <x v="11"/>
    <x v="1618"/>
    <d v="2013-03-08T15:42:15"/>
    <x v="4"/>
  </r>
  <r>
    <n v="1619"/>
    <x v="1619"/>
    <x v="1617"/>
    <n v="1500"/>
    <n v="2000"/>
    <x v="0"/>
    <x v="0"/>
    <s v="USD"/>
    <n v="1410755286"/>
    <n v="1408940886"/>
    <b v="0"/>
    <n v="23"/>
    <b v="1"/>
    <s v="music/classical music"/>
    <n v="1.3333333333333333"/>
    <n v="86.96"/>
    <x v="4"/>
    <x v="11"/>
    <x v="1619"/>
    <d v="2014-09-15T04:28:06"/>
    <x v="3"/>
  </r>
  <r>
    <n v="1620"/>
    <x v="1620"/>
    <x v="1618"/>
    <n v="1000"/>
    <n v="1130"/>
    <x v="0"/>
    <x v="0"/>
    <s v="USD"/>
    <n v="1361606940"/>
    <n v="1361002140"/>
    <b v="0"/>
    <n v="17"/>
    <b v="1"/>
    <s v="food/food trucks"/>
    <n v="1.1299999999999999"/>
    <n v="66.47"/>
    <x v="4"/>
    <x v="11"/>
    <x v="1620"/>
    <d v="2013-02-23T08:09:00"/>
    <x v="4"/>
  </r>
  <r>
    <n v="1621"/>
    <x v="1621"/>
    <x v="1619"/>
    <n v="5000"/>
    <n v="6060"/>
    <x v="0"/>
    <x v="0"/>
    <s v="USD"/>
    <n v="1338177540"/>
    <n v="1333550015"/>
    <b v="0"/>
    <n v="37"/>
    <b v="1"/>
    <s v="music/indie rock"/>
    <n v="1.212"/>
    <n v="163.78"/>
    <x v="4"/>
    <x v="11"/>
    <x v="1621"/>
    <d v="2012-05-28T03:59:00"/>
    <x v="5"/>
  </r>
  <r>
    <n v="1622"/>
    <x v="1622"/>
    <x v="1620"/>
    <n v="6900"/>
    <n v="7019"/>
    <x v="0"/>
    <x v="0"/>
    <s v="USD"/>
    <n v="1418803140"/>
    <n v="1415343874"/>
    <b v="0"/>
    <n v="65"/>
    <b v="1"/>
    <s v="food/restaurants"/>
    <n v="1.0172463768115942"/>
    <n v="107.98"/>
    <x v="4"/>
    <x v="11"/>
    <x v="1622"/>
    <d v="2014-12-17T07:59:00"/>
    <x v="3"/>
  </r>
  <r>
    <n v="1623"/>
    <x v="1623"/>
    <x v="1621"/>
    <n v="750"/>
    <n v="758"/>
    <x v="0"/>
    <x v="1"/>
    <s v="GBP"/>
    <n v="1377621089"/>
    <n v="1372437089"/>
    <b v="0"/>
    <n v="18"/>
    <b v="1"/>
    <s v="food/food trucks"/>
    <n v="1.0106666666666666"/>
    <n v="42.11"/>
    <x v="4"/>
    <x v="11"/>
    <x v="1623"/>
    <d v="2013-08-27T16:31:29"/>
    <x v="4"/>
  </r>
  <r>
    <n v="1624"/>
    <x v="1624"/>
    <x v="1622"/>
    <n v="1000"/>
    <n v="1180"/>
    <x v="0"/>
    <x v="0"/>
    <s v="USD"/>
    <n v="1357721335"/>
    <n v="1354265335"/>
    <b v="0"/>
    <n v="25"/>
    <b v="1"/>
    <s v="technology/makerspaces"/>
    <n v="1.18"/>
    <n v="47.2"/>
    <x v="4"/>
    <x v="11"/>
    <x v="1624"/>
    <d v="2013-01-09T08:48:55"/>
    <x v="5"/>
  </r>
  <r>
    <n v="1625"/>
    <x v="1625"/>
    <x v="1623"/>
    <n v="7500"/>
    <n v="11650"/>
    <x v="0"/>
    <x v="0"/>
    <s v="USD"/>
    <n v="1347382053"/>
    <n v="1344962853"/>
    <b v="0"/>
    <n v="104"/>
    <b v="1"/>
    <s v="food/restaurants"/>
    <n v="1.5533333333333332"/>
    <n v="112.02"/>
    <x v="4"/>
    <x v="11"/>
    <x v="1625"/>
    <d v="2012-09-11T16:47:33"/>
    <x v="5"/>
  </r>
  <r>
    <n v="1626"/>
    <x v="1626"/>
    <x v="1624"/>
    <n v="8000"/>
    <n v="8095"/>
    <x v="0"/>
    <x v="0"/>
    <s v="USD"/>
    <n v="1385932867"/>
    <n v="1383337267"/>
    <b v="0"/>
    <n v="108"/>
    <b v="1"/>
    <s v="food/food trucks"/>
    <n v="1.0118750000000001"/>
    <n v="74.95"/>
    <x v="4"/>
    <x v="11"/>
    <x v="1626"/>
    <d v="2013-12-01T21:21:07"/>
    <x v="4"/>
  </r>
  <r>
    <n v="1627"/>
    <x v="1627"/>
    <x v="1625"/>
    <n v="2000"/>
    <n v="2340"/>
    <x v="0"/>
    <x v="0"/>
    <s v="USD"/>
    <n v="1353905940"/>
    <n v="1351011489"/>
    <b v="0"/>
    <n v="38"/>
    <b v="1"/>
    <s v="technology/space exploration"/>
    <n v="1.17"/>
    <n v="61.58"/>
    <x v="4"/>
    <x v="11"/>
    <x v="1627"/>
    <d v="2012-11-26T04:59:00"/>
    <x v="5"/>
  </r>
  <r>
    <n v="1628"/>
    <x v="1628"/>
    <x v="1626"/>
    <n v="4000"/>
    <n v="4037"/>
    <x v="0"/>
    <x v="0"/>
    <s v="USD"/>
    <n v="1403026882"/>
    <n v="1400175682"/>
    <b v="0"/>
    <n v="88"/>
    <b v="1"/>
    <s v="technology/makerspaces"/>
    <n v="1.00925"/>
    <n v="45.88"/>
    <x v="4"/>
    <x v="11"/>
    <x v="1628"/>
    <d v="2014-06-17T17:41:22"/>
    <x v="3"/>
  </r>
  <r>
    <n v="1629"/>
    <x v="1629"/>
    <x v="1627"/>
    <n v="6000"/>
    <n v="6220"/>
    <x v="0"/>
    <x v="0"/>
    <s v="USD"/>
    <n v="1392929333"/>
    <n v="1389041333"/>
    <b v="0"/>
    <n v="82"/>
    <b v="1"/>
    <s v="food/food trucks"/>
    <n v="1.0366666666666666"/>
    <n v="75.849999999999994"/>
    <x v="4"/>
    <x v="11"/>
    <x v="1629"/>
    <d v="2014-02-20T20:48:53"/>
    <x v="3"/>
  </r>
  <r>
    <n v="1630"/>
    <x v="1630"/>
    <x v="1628"/>
    <n v="4000"/>
    <n v="10610"/>
    <x v="0"/>
    <x v="0"/>
    <s v="USD"/>
    <n v="1330671540"/>
    <n v="1328040375"/>
    <b v="0"/>
    <n v="126"/>
    <b v="1"/>
    <s v="music/classical music"/>
    <n v="2.6524999999999999"/>
    <n v="84.21"/>
    <x v="4"/>
    <x v="11"/>
    <x v="1630"/>
    <d v="2012-03-02T06:59:00"/>
    <x v="5"/>
  </r>
  <r>
    <n v="1631"/>
    <x v="1631"/>
    <x v="1629"/>
    <n v="10000"/>
    <n v="15591"/>
    <x v="0"/>
    <x v="0"/>
    <s v="USD"/>
    <n v="1350074261"/>
    <n v="1347482261"/>
    <b v="0"/>
    <n v="133"/>
    <b v="1"/>
    <s v="food/restaurants"/>
    <n v="1.5590999999999999"/>
    <n v="117.23"/>
    <x v="4"/>
    <x v="11"/>
    <x v="1631"/>
    <d v="2012-10-12T20:37:41"/>
    <x v="5"/>
  </r>
  <r>
    <n v="1632"/>
    <x v="1632"/>
    <x v="1630"/>
    <n v="4000"/>
    <n v="4065"/>
    <x v="0"/>
    <x v="0"/>
    <s v="USD"/>
    <n v="1316851854"/>
    <n v="1311667854"/>
    <b v="0"/>
    <n v="47"/>
    <b v="1"/>
    <s v="music/classical music"/>
    <n v="1.0162500000000001"/>
    <n v="86.49"/>
    <x v="4"/>
    <x v="11"/>
    <x v="1632"/>
    <d v="2011-09-24T08:10:54"/>
    <x v="6"/>
  </r>
  <r>
    <n v="1633"/>
    <x v="1633"/>
    <x v="1631"/>
    <n v="10000"/>
    <n v="10000"/>
    <x v="0"/>
    <x v="0"/>
    <s v="USD"/>
    <n v="1326690000"/>
    <n v="1324329156"/>
    <b v="0"/>
    <n v="58"/>
    <b v="1"/>
    <s v="music/indie rock"/>
    <n v="1"/>
    <n v="172.41"/>
    <x v="4"/>
    <x v="11"/>
    <x v="1633"/>
    <d v="2012-01-16T05:00:00"/>
    <x v="6"/>
  </r>
  <r>
    <n v="1634"/>
    <x v="1634"/>
    <x v="1632"/>
    <n v="2000"/>
    <n v="2010"/>
    <x v="0"/>
    <x v="0"/>
    <s v="USD"/>
    <n v="1306994340"/>
    <n v="1303706001"/>
    <b v="0"/>
    <n v="32"/>
    <b v="1"/>
    <s v="technology/space exploration"/>
    <n v="1.0049999999999999"/>
    <n v="62.81"/>
    <x v="4"/>
    <x v="11"/>
    <x v="1634"/>
    <d v="2011-06-02T05:59:00"/>
    <x v="6"/>
  </r>
  <r>
    <n v="1635"/>
    <x v="1635"/>
    <x v="1633"/>
    <n v="2000"/>
    <n v="2506"/>
    <x v="0"/>
    <x v="0"/>
    <s v="USD"/>
    <n v="1468270261"/>
    <n v="1463086261"/>
    <b v="0"/>
    <n v="37"/>
    <b v="1"/>
    <s v="food/food trucks"/>
    <n v="1.2529999999999999"/>
    <n v="67.73"/>
    <x v="4"/>
    <x v="11"/>
    <x v="1635"/>
    <d v="2016-07-11T20:51:01"/>
    <x v="2"/>
  </r>
  <r>
    <n v="1636"/>
    <x v="1636"/>
    <x v="1634"/>
    <n v="4500"/>
    <n v="4660"/>
    <x v="0"/>
    <x v="0"/>
    <s v="USD"/>
    <n v="1307851200"/>
    <n v="1304129088"/>
    <b v="0"/>
    <n v="87"/>
    <b v="1"/>
    <s v="technology/space exploration"/>
    <n v="1.0355555555555556"/>
    <n v="53.56"/>
    <x v="4"/>
    <x v="11"/>
    <x v="1636"/>
    <d v="2011-06-12T04:00:00"/>
    <x v="6"/>
  </r>
  <r>
    <n v="1637"/>
    <x v="1637"/>
    <x v="1635"/>
    <n v="500"/>
    <n v="519"/>
    <x v="0"/>
    <x v="0"/>
    <s v="USD"/>
    <n v="1262302740"/>
    <n v="1257444140"/>
    <b v="0"/>
    <n v="15"/>
    <b v="1"/>
    <s v="theater/spaces"/>
    <n v="1.038"/>
    <n v="34.6"/>
    <x v="4"/>
    <x v="11"/>
    <x v="1637"/>
    <d v="2009-12-31T23:39:00"/>
    <x v="8"/>
  </r>
  <r>
    <n v="1638"/>
    <x v="1638"/>
    <x v="1636"/>
    <n v="1000"/>
    <n v="1050"/>
    <x v="0"/>
    <x v="0"/>
    <s v="USD"/>
    <n v="1362086700"/>
    <n v="1358180968"/>
    <b v="0"/>
    <n v="27"/>
    <b v="1"/>
    <s v="food/food trucks"/>
    <n v="1.05"/>
    <n v="38.89"/>
    <x v="4"/>
    <x v="11"/>
    <x v="1638"/>
    <d v="2013-02-28T21:25:00"/>
    <x v="4"/>
  </r>
  <r>
    <n v="1639"/>
    <x v="1639"/>
    <x v="1637"/>
    <n v="1800"/>
    <n v="1800"/>
    <x v="0"/>
    <x v="0"/>
    <s v="USD"/>
    <n v="1330789165"/>
    <n v="1328197165"/>
    <b v="0"/>
    <n v="19"/>
    <b v="1"/>
    <s v="music/classical music"/>
    <n v="1"/>
    <n v="94.74"/>
    <x v="4"/>
    <x v="11"/>
    <x v="1639"/>
    <d v="2012-03-03T15:39:25"/>
    <x v="5"/>
  </r>
  <r>
    <n v="1640"/>
    <x v="1640"/>
    <x v="1638"/>
    <n v="400"/>
    <n v="679.44"/>
    <x v="0"/>
    <x v="0"/>
    <s v="USD"/>
    <n v="1280800740"/>
    <n v="1279603955"/>
    <b v="0"/>
    <n v="17"/>
    <b v="1"/>
    <s v="food/food trucks"/>
    <n v="1.6986000000000001"/>
    <n v="39.97"/>
    <x v="4"/>
    <x v="11"/>
    <x v="1640"/>
    <d v="2010-08-03T01:59:00"/>
    <x v="7"/>
  </r>
  <r>
    <n v="1641"/>
    <x v="1641"/>
    <x v="1639"/>
    <n v="2500"/>
    <n v="2535"/>
    <x v="0"/>
    <x v="0"/>
    <s v="USD"/>
    <n v="1418998744"/>
    <n v="1416406744"/>
    <b v="0"/>
    <n v="26"/>
    <b v="1"/>
    <s v="technology/hardware"/>
    <n v="1.014"/>
    <n v="97.5"/>
    <x v="4"/>
    <x v="27"/>
    <x v="1641"/>
    <d v="2014-12-19T14:19:04"/>
    <x v="3"/>
  </r>
  <r>
    <n v="1642"/>
    <x v="1642"/>
    <x v="1640"/>
    <n v="1200"/>
    <n v="1200"/>
    <x v="0"/>
    <x v="0"/>
    <s v="USD"/>
    <n v="1308011727"/>
    <n v="1306283727"/>
    <b v="0"/>
    <n v="28"/>
    <b v="1"/>
    <s v="publishing/children's books"/>
    <n v="1"/>
    <n v="42.86"/>
    <x v="4"/>
    <x v="27"/>
    <x v="1642"/>
    <d v="2011-06-14T00:35:27"/>
    <x v="6"/>
  </r>
  <r>
    <n v="1643"/>
    <x v="1643"/>
    <x v="1641"/>
    <n v="5000"/>
    <n v="6235"/>
    <x v="0"/>
    <x v="0"/>
    <s v="USD"/>
    <n v="1348516012"/>
    <n v="1345924012"/>
    <b v="0"/>
    <n v="37"/>
    <b v="1"/>
    <s v="technology/hardware"/>
    <n v="1.2470000000000001"/>
    <n v="168.51"/>
    <x v="4"/>
    <x v="27"/>
    <x v="1643"/>
    <d v="2012-09-24T19:46:52"/>
    <x v="5"/>
  </r>
  <r>
    <n v="1644"/>
    <x v="1644"/>
    <x v="1642"/>
    <n v="10000"/>
    <n v="10950"/>
    <x v="0"/>
    <x v="0"/>
    <s v="USD"/>
    <n v="1353551160"/>
    <n v="1348363560"/>
    <b v="0"/>
    <n v="128"/>
    <b v="1"/>
    <s v="publishing/children's books"/>
    <n v="1.095"/>
    <n v="85.55"/>
    <x v="4"/>
    <x v="27"/>
    <x v="1644"/>
    <d v="2012-11-22T02:26:00"/>
    <x v="5"/>
  </r>
  <r>
    <n v="1645"/>
    <x v="1645"/>
    <x v="1643"/>
    <n v="5000"/>
    <n v="5540"/>
    <x v="0"/>
    <x v="0"/>
    <s v="USD"/>
    <n v="1379515740"/>
    <n v="1378306140"/>
    <b v="0"/>
    <n v="10"/>
    <b v="1"/>
    <s v="technology/hardware"/>
    <n v="1.1080000000000001"/>
    <n v="554"/>
    <x v="4"/>
    <x v="27"/>
    <x v="1645"/>
    <d v="2013-09-18T14:49:00"/>
    <x v="4"/>
  </r>
  <r>
    <n v="1646"/>
    <x v="1646"/>
    <x v="1644"/>
    <n v="2000"/>
    <n v="2204"/>
    <x v="0"/>
    <x v="1"/>
    <s v="GBP"/>
    <n v="1408039860"/>
    <n v="1405248503"/>
    <b v="0"/>
    <n v="83"/>
    <b v="1"/>
    <s v="publishing/children's books"/>
    <n v="1.1020000000000001"/>
    <n v="26.55"/>
    <x v="4"/>
    <x v="27"/>
    <x v="1646"/>
    <d v="2014-08-14T18:11:00"/>
    <x v="3"/>
  </r>
  <r>
    <n v="1647"/>
    <x v="1647"/>
    <x v="1645"/>
    <n v="5000"/>
    <n v="5236"/>
    <x v="0"/>
    <x v="0"/>
    <s v="USD"/>
    <n v="1339235377"/>
    <n v="1336643377"/>
    <b v="0"/>
    <n v="46"/>
    <b v="1"/>
    <s v="technology/hardware"/>
    <n v="1.0471999999999999"/>
    <n v="113.83"/>
    <x v="4"/>
    <x v="27"/>
    <x v="1647"/>
    <d v="2012-06-09T09:49:37"/>
    <x v="5"/>
  </r>
  <r>
    <n v="1648"/>
    <x v="1648"/>
    <x v="1646"/>
    <n v="2300"/>
    <n v="2881"/>
    <x v="0"/>
    <x v="0"/>
    <s v="USD"/>
    <n v="1300636482"/>
    <n v="1298048082"/>
    <b v="0"/>
    <n v="90"/>
    <b v="1"/>
    <s v="publishing/children's books"/>
    <n v="1.2526086956521738"/>
    <n v="32.01"/>
    <x v="4"/>
    <x v="27"/>
    <x v="1648"/>
    <d v="2011-03-20T15:54:42"/>
    <x v="6"/>
  </r>
  <r>
    <n v="1649"/>
    <x v="1649"/>
    <x v="1647"/>
    <n v="3800"/>
    <n v="3822.33"/>
    <x v="0"/>
    <x v="0"/>
    <s v="USD"/>
    <n v="1400862355"/>
    <n v="1396974355"/>
    <b v="0"/>
    <n v="81"/>
    <b v="1"/>
    <s v="publishing/children's books"/>
    <n v="1.0058763157894737"/>
    <n v="47.19"/>
    <x v="4"/>
    <x v="27"/>
    <x v="1649"/>
    <d v="2014-05-23T16:25:55"/>
    <x v="3"/>
  </r>
  <r>
    <n v="1650"/>
    <x v="1650"/>
    <x v="1648"/>
    <n v="2000"/>
    <n v="2831"/>
    <x v="0"/>
    <x v="0"/>
    <s v="USD"/>
    <n v="1381314437"/>
    <n v="1378722437"/>
    <b v="0"/>
    <n v="32"/>
    <b v="1"/>
    <s v="technology/hardware"/>
    <n v="1.4155"/>
    <n v="88.47"/>
    <x v="4"/>
    <x v="27"/>
    <x v="1650"/>
    <d v="2013-10-09T10:27:17"/>
    <x v="4"/>
  </r>
  <r>
    <n v="1651"/>
    <x v="1651"/>
    <x v="1649"/>
    <n v="2000"/>
    <n v="2015"/>
    <x v="0"/>
    <x v="0"/>
    <s v="USD"/>
    <n v="1303801140"/>
    <n v="1300916220"/>
    <b v="0"/>
    <n v="20"/>
    <b v="1"/>
    <s v="technology/hardware"/>
    <n v="1.0075000000000001"/>
    <n v="100.75"/>
    <x v="4"/>
    <x v="27"/>
    <x v="1651"/>
    <d v="2011-04-26T06:59:00"/>
    <x v="6"/>
  </r>
  <r>
    <n v="1652"/>
    <x v="1652"/>
    <x v="1650"/>
    <n v="4500"/>
    <n v="4530"/>
    <x v="0"/>
    <x v="0"/>
    <s v="USD"/>
    <n v="1385297393"/>
    <n v="1382701793"/>
    <b v="0"/>
    <n v="70"/>
    <b v="1"/>
    <s v="publishing/children's books"/>
    <n v="1.0066666666666666"/>
    <n v="64.709999999999994"/>
    <x v="4"/>
    <x v="27"/>
    <x v="1652"/>
    <d v="2013-11-24T12:49:53"/>
    <x v="4"/>
  </r>
  <r>
    <n v="1653"/>
    <x v="1653"/>
    <x v="1651"/>
    <n v="5000"/>
    <n v="8711.52"/>
    <x v="0"/>
    <x v="0"/>
    <s v="USD"/>
    <n v="1303675296"/>
    <n v="1300996896"/>
    <b v="0"/>
    <n v="168"/>
    <b v="1"/>
    <s v="publishing/children's books"/>
    <n v="1.7423040000000001"/>
    <n v="51.85"/>
    <x v="4"/>
    <x v="27"/>
    <x v="1653"/>
    <d v="2011-04-24T20:01:36"/>
    <x v="6"/>
  </r>
  <r>
    <n v="1654"/>
    <x v="1654"/>
    <x v="1652"/>
    <n v="1100"/>
    <n v="1319"/>
    <x v="0"/>
    <x v="0"/>
    <s v="USD"/>
    <n v="1334784160"/>
    <n v="1332192160"/>
    <b v="0"/>
    <n v="34"/>
    <b v="1"/>
    <s v="publishing/children's books"/>
    <n v="1.199090909090909"/>
    <n v="38.79"/>
    <x v="4"/>
    <x v="27"/>
    <x v="1654"/>
    <d v="2012-04-18T21:22:40"/>
    <x v="5"/>
  </r>
  <r>
    <n v="1655"/>
    <x v="1655"/>
    <x v="1653"/>
    <n v="1500"/>
    <n v="2143"/>
    <x v="0"/>
    <x v="0"/>
    <s v="USD"/>
    <n v="1333648820"/>
    <n v="1331060420"/>
    <b v="0"/>
    <n v="48"/>
    <b v="1"/>
    <s v="publishing/children's books"/>
    <n v="1.4286666666666668"/>
    <n v="44.65"/>
    <x v="4"/>
    <x v="27"/>
    <x v="1655"/>
    <d v="2012-04-05T18:00:20"/>
    <x v="5"/>
  </r>
  <r>
    <n v="1656"/>
    <x v="1656"/>
    <x v="1654"/>
    <n v="7500"/>
    <n v="7525.12"/>
    <x v="0"/>
    <x v="0"/>
    <s v="USD"/>
    <n v="1355437052"/>
    <n v="1352845052"/>
    <b v="0"/>
    <n v="48"/>
    <b v="1"/>
    <s v="technology/hardware"/>
    <n v="1.0033493333333334"/>
    <n v="156.77000000000001"/>
    <x v="4"/>
    <x v="27"/>
    <x v="1656"/>
    <d v="2012-12-13T22:17:32"/>
    <x v="5"/>
  </r>
  <r>
    <n v="1657"/>
    <x v="1657"/>
    <x v="1655"/>
    <n v="25000"/>
    <n v="26233.45"/>
    <x v="0"/>
    <x v="0"/>
    <s v="USD"/>
    <n v="1337885168"/>
    <n v="1335293168"/>
    <b v="0"/>
    <n v="221"/>
    <b v="1"/>
    <s v="technology/hardware"/>
    <n v="1.0493380000000001"/>
    <n v="118.7"/>
    <x v="4"/>
    <x v="27"/>
    <x v="1657"/>
    <d v="2012-05-24T18:46:08"/>
    <x v="5"/>
  </r>
  <r>
    <n v="1658"/>
    <x v="1658"/>
    <x v="1656"/>
    <n v="6000"/>
    <n v="7934"/>
    <x v="0"/>
    <x v="0"/>
    <s v="USD"/>
    <n v="1355840400"/>
    <n v="1352524767"/>
    <b v="0"/>
    <n v="107"/>
    <b v="1"/>
    <s v="publishing/children's books"/>
    <n v="1.3223333333333334"/>
    <n v="74.150000000000006"/>
    <x v="4"/>
    <x v="27"/>
    <x v="1658"/>
    <d v="2012-12-18T14:20:00"/>
    <x v="5"/>
  </r>
  <r>
    <n v="1659"/>
    <x v="1659"/>
    <x v="1657"/>
    <n v="500"/>
    <n v="564"/>
    <x v="0"/>
    <x v="1"/>
    <s v="GBP"/>
    <n v="1387281600"/>
    <n v="1384811721"/>
    <b v="0"/>
    <n v="45"/>
    <b v="1"/>
    <s v="publishing/children's books"/>
    <n v="1.1279999999999999"/>
    <n v="12.53"/>
    <x v="4"/>
    <x v="27"/>
    <x v="1659"/>
    <d v="2013-12-17T12:00:00"/>
    <x v="4"/>
  </r>
  <r>
    <n v="1660"/>
    <x v="1660"/>
    <x v="1658"/>
    <n v="80"/>
    <n v="1003"/>
    <x v="0"/>
    <x v="13"/>
    <s v="EUR"/>
    <n v="1462053540"/>
    <n v="1459355950"/>
    <b v="0"/>
    <n v="36"/>
    <b v="1"/>
    <s v="publishing/children's books"/>
    <n v="12.5375"/>
    <n v="27.86"/>
    <x v="4"/>
    <x v="27"/>
    <x v="1660"/>
    <d v="2016-04-30T21:59:00"/>
    <x v="2"/>
  </r>
  <r>
    <n v="1661"/>
    <x v="1661"/>
    <x v="1659"/>
    <n v="7900"/>
    <n v="8098"/>
    <x v="0"/>
    <x v="15"/>
    <s v="EUR"/>
    <n v="1453064400"/>
    <n v="1449359831"/>
    <b v="0"/>
    <n v="101"/>
    <b v="1"/>
    <s v="publishing/children's books"/>
    <n v="1.0250632911392406"/>
    <n v="80.180000000000007"/>
    <x v="4"/>
    <x v="27"/>
    <x v="1661"/>
    <d v="2016-01-17T21:00:00"/>
    <x v="0"/>
  </r>
  <r>
    <n v="1662"/>
    <x v="1662"/>
    <x v="1660"/>
    <n v="8000"/>
    <n v="8211"/>
    <x v="0"/>
    <x v="0"/>
    <s v="USD"/>
    <n v="1325310336"/>
    <n v="1320122736"/>
    <b v="0"/>
    <n v="62"/>
    <b v="1"/>
    <s v="technology/hardware"/>
    <n v="1.026375"/>
    <n v="132.44"/>
    <x v="4"/>
    <x v="27"/>
    <x v="1662"/>
    <d v="2011-12-31T05:45:36"/>
    <x v="6"/>
  </r>
  <r>
    <n v="1663"/>
    <x v="1663"/>
    <x v="1661"/>
    <n v="1000"/>
    <n v="1080"/>
    <x v="0"/>
    <x v="0"/>
    <s v="USD"/>
    <n v="1422750707"/>
    <n v="1420158707"/>
    <b v="0"/>
    <n v="32"/>
    <b v="1"/>
    <s v="publishing/children's books"/>
    <n v="1.08"/>
    <n v="33.75"/>
    <x v="4"/>
    <x v="27"/>
    <x v="1663"/>
    <d v="2015-02-01T00:31:47"/>
    <x v="0"/>
  </r>
  <r>
    <n v="1664"/>
    <x v="1664"/>
    <x v="1662"/>
    <n v="2500"/>
    <n v="3060.22"/>
    <x v="0"/>
    <x v="0"/>
    <s v="USD"/>
    <n v="1331870340"/>
    <n v="1328033818"/>
    <b v="0"/>
    <n v="89"/>
    <b v="1"/>
    <s v="publishing/children's books"/>
    <n v="1.2240879999999998"/>
    <n v="34.380000000000003"/>
    <x v="4"/>
    <x v="27"/>
    <x v="1664"/>
    <d v="2012-03-16T03:59:00"/>
    <x v="5"/>
  </r>
  <r>
    <n v="1665"/>
    <x v="1665"/>
    <x v="1663"/>
    <n v="3500"/>
    <n v="4181"/>
    <x v="0"/>
    <x v="0"/>
    <s v="USD"/>
    <n v="1298343600"/>
    <n v="1295624113"/>
    <b v="0"/>
    <n v="93"/>
    <b v="1"/>
    <s v="publishing/children's books"/>
    <n v="1.1945714285714286"/>
    <n v="44.96"/>
    <x v="4"/>
    <x v="27"/>
    <x v="1665"/>
    <d v="2011-02-22T03:00:00"/>
    <x v="6"/>
  </r>
  <r>
    <n v="1666"/>
    <x v="1666"/>
    <x v="1664"/>
    <n v="2500"/>
    <n v="4022"/>
    <x v="0"/>
    <x v="0"/>
    <s v="USD"/>
    <n v="1364447073"/>
    <n v="1361858673"/>
    <b v="0"/>
    <n v="98"/>
    <b v="1"/>
    <s v="publishing/children's books"/>
    <n v="1.6088"/>
    <n v="41.04"/>
    <x v="4"/>
    <x v="27"/>
    <x v="1666"/>
    <d v="2013-03-28T05:04:33"/>
    <x v="4"/>
  </r>
  <r>
    <n v="1667"/>
    <x v="1667"/>
    <x v="1665"/>
    <n v="3400"/>
    <n v="4313"/>
    <x v="0"/>
    <x v="0"/>
    <s v="USD"/>
    <n v="1394521140"/>
    <n v="1392169298"/>
    <b v="0"/>
    <n v="82"/>
    <b v="1"/>
    <s v="publishing/children's books"/>
    <n v="1.2685294117647059"/>
    <n v="52.6"/>
    <x v="4"/>
    <x v="27"/>
    <x v="1667"/>
    <d v="2014-03-11T06:59:00"/>
    <x v="3"/>
  </r>
  <r>
    <n v="1668"/>
    <x v="1668"/>
    <x v="1666"/>
    <n v="8000"/>
    <n v="8211"/>
    <x v="0"/>
    <x v="0"/>
    <s v="USD"/>
    <n v="1322454939"/>
    <n v="1319859339"/>
    <b v="0"/>
    <n v="116"/>
    <b v="1"/>
    <s v="publishing/children's books"/>
    <n v="1.026375"/>
    <n v="70.78"/>
    <x v="4"/>
    <x v="27"/>
    <x v="1668"/>
    <d v="2011-11-28T04:35:39"/>
    <x v="6"/>
  </r>
  <r>
    <n v="1669"/>
    <x v="1669"/>
    <x v="1667"/>
    <n v="2000"/>
    <n v="2795"/>
    <x v="0"/>
    <x v="0"/>
    <s v="USD"/>
    <n v="1464729276"/>
    <n v="1459545276"/>
    <b v="0"/>
    <n v="52"/>
    <b v="1"/>
    <s v="publishing/children's books"/>
    <n v="1.3975"/>
    <n v="53.75"/>
    <x v="4"/>
    <x v="27"/>
    <x v="1669"/>
    <d v="2016-05-31T21:14:36"/>
    <x v="2"/>
  </r>
  <r>
    <n v="1670"/>
    <x v="1670"/>
    <x v="1668"/>
    <n v="1000"/>
    <n v="1026"/>
    <x v="0"/>
    <x v="0"/>
    <s v="USD"/>
    <n v="1278302400"/>
    <n v="1273961999"/>
    <b v="0"/>
    <n v="23"/>
    <b v="1"/>
    <s v="publishing/children's books"/>
    <n v="1.026"/>
    <n v="44.61"/>
    <x v="4"/>
    <x v="27"/>
    <x v="1670"/>
    <d v="2010-07-05T04:00:00"/>
    <x v="7"/>
  </r>
  <r>
    <n v="1671"/>
    <x v="1671"/>
    <x v="1669"/>
    <n v="2000"/>
    <n v="2013.47"/>
    <x v="0"/>
    <x v="0"/>
    <s v="USD"/>
    <n v="1470056614"/>
    <n v="1467464614"/>
    <b v="0"/>
    <n v="77"/>
    <b v="1"/>
    <s v="publishing/children's books"/>
    <n v="1.0067349999999999"/>
    <n v="26.15"/>
    <x v="4"/>
    <x v="27"/>
    <x v="1671"/>
    <d v="2016-08-01T13:03:34"/>
    <x v="2"/>
  </r>
  <r>
    <n v="1672"/>
    <x v="1672"/>
    <x v="1670"/>
    <n v="1700"/>
    <n v="1920"/>
    <x v="0"/>
    <x v="0"/>
    <s v="USD"/>
    <n v="1338824730"/>
    <n v="1336232730"/>
    <b v="0"/>
    <n v="49"/>
    <b v="1"/>
    <s v="publishing/children's books"/>
    <n v="1.1294117647058823"/>
    <n v="39.18"/>
    <x v="4"/>
    <x v="27"/>
    <x v="1672"/>
    <d v="2012-06-04T15:45:30"/>
    <x v="5"/>
  </r>
  <r>
    <n v="1673"/>
    <x v="1673"/>
    <x v="1671"/>
    <n v="2100"/>
    <n v="2690"/>
    <x v="0"/>
    <x v="0"/>
    <s v="USD"/>
    <n v="1425675892"/>
    <n v="1423083892"/>
    <b v="0"/>
    <n v="59"/>
    <b v="1"/>
    <s v="publishing/children's books"/>
    <n v="1.2809523809523808"/>
    <n v="45.59"/>
    <x v="4"/>
    <x v="27"/>
    <x v="1673"/>
    <d v="2015-03-06T21:04:52"/>
    <x v="0"/>
  </r>
  <r>
    <n v="1674"/>
    <x v="1674"/>
    <x v="1672"/>
    <n v="5000"/>
    <n v="10085"/>
    <x v="0"/>
    <x v="0"/>
    <s v="USD"/>
    <n v="1471503540"/>
    <n v="1468852306"/>
    <b v="0"/>
    <n v="113"/>
    <b v="1"/>
    <s v="technology/hardware"/>
    <n v="2.0169999999999999"/>
    <n v="89.25"/>
    <x v="4"/>
    <x v="27"/>
    <x v="1674"/>
    <d v="2016-08-18T06:59:00"/>
    <x v="2"/>
  </r>
  <r>
    <n v="1675"/>
    <x v="1675"/>
    <x v="1673"/>
    <n v="1000"/>
    <n v="1374.16"/>
    <x v="0"/>
    <x v="0"/>
    <s v="USD"/>
    <n v="1318802580"/>
    <n v="1316194540"/>
    <b v="0"/>
    <n v="34"/>
    <b v="1"/>
    <s v="publishing/children's books"/>
    <n v="1.37416"/>
    <n v="40.42"/>
    <x v="4"/>
    <x v="27"/>
    <x v="1675"/>
    <d v="2011-10-16T22:03:00"/>
    <x v="6"/>
  </r>
  <r>
    <n v="1676"/>
    <x v="1676"/>
    <x v="1674"/>
    <n v="3000"/>
    <n v="3460"/>
    <x v="0"/>
    <x v="0"/>
    <s v="USD"/>
    <n v="1334980740"/>
    <n v="1330968347"/>
    <b v="0"/>
    <n v="42"/>
    <b v="1"/>
    <s v="publishing/children's books"/>
    <n v="1.1533333333333333"/>
    <n v="82.38"/>
    <x v="4"/>
    <x v="27"/>
    <x v="1676"/>
    <d v="2012-04-21T03:59:00"/>
    <x v="5"/>
  </r>
  <r>
    <n v="1677"/>
    <x v="1677"/>
    <x v="1675"/>
    <n v="6000"/>
    <n v="6700"/>
    <x v="0"/>
    <x v="3"/>
    <s v="EUR"/>
    <n v="1460786340"/>
    <n v="1455615976"/>
    <b v="0"/>
    <n v="42"/>
    <b v="1"/>
    <s v="technology/hardware"/>
    <n v="1.1166666666666667"/>
    <n v="159.52000000000001"/>
    <x v="4"/>
    <x v="27"/>
    <x v="1677"/>
    <d v="2016-04-16T05:59:00"/>
    <x v="2"/>
  </r>
  <r>
    <n v="1678"/>
    <x v="1678"/>
    <x v="1676"/>
    <n v="1500"/>
    <n v="1776"/>
    <x v="0"/>
    <x v="0"/>
    <s v="USD"/>
    <n v="1391718671"/>
    <n v="1390509071"/>
    <b v="0"/>
    <n v="49"/>
    <b v="1"/>
    <s v="publishing/children's books"/>
    <n v="1.1839999999999999"/>
    <n v="36.24"/>
    <x v="4"/>
    <x v="27"/>
    <x v="1678"/>
    <d v="2014-02-06T20:31:11"/>
    <x v="3"/>
  </r>
  <r>
    <n v="1679"/>
    <x v="1679"/>
    <x v="1677"/>
    <n v="2000"/>
    <n v="3500"/>
    <x v="0"/>
    <x v="0"/>
    <s v="USD"/>
    <n v="1311298745"/>
    <n v="1309311545"/>
    <b v="0"/>
    <n v="56"/>
    <b v="1"/>
    <s v="publishing/children's books"/>
    <n v="1.75"/>
    <n v="62.5"/>
    <x v="4"/>
    <x v="27"/>
    <x v="1679"/>
    <d v="2011-07-22T01:39:05"/>
    <x v="6"/>
  </r>
  <r>
    <n v="1680"/>
    <x v="1680"/>
    <x v="1678"/>
    <n v="1000"/>
    <n v="1175"/>
    <x v="0"/>
    <x v="0"/>
    <s v="USD"/>
    <n v="1405188667"/>
    <n v="1402596667"/>
    <b v="0"/>
    <n v="25"/>
    <b v="1"/>
    <s v="publishing/children's books"/>
    <n v="1.175"/>
    <n v="47"/>
    <x v="4"/>
    <x v="27"/>
    <x v="1680"/>
    <d v="2014-07-12T18:11:07"/>
    <x v="3"/>
  </r>
  <r>
    <n v="1681"/>
    <x v="1681"/>
    <x v="1679"/>
    <n v="65000"/>
    <n v="65924.38"/>
    <x v="3"/>
    <x v="0"/>
    <s v="USD"/>
    <n v="1490752800"/>
    <n v="1486522484"/>
    <b v="0"/>
    <n v="884"/>
    <b v="0"/>
    <s v="theater/spaces"/>
    <n v="1.0142212307692309"/>
    <n v="74.58"/>
    <x v="4"/>
    <x v="28"/>
    <x v="1681"/>
    <d v="2017-03-29T02:00:00"/>
    <x v="1"/>
  </r>
  <r>
    <n v="1682"/>
    <x v="1682"/>
    <x v="1680"/>
    <n v="6000"/>
    <n v="0"/>
    <x v="3"/>
    <x v="0"/>
    <s v="USD"/>
    <n v="1492142860"/>
    <n v="1486962460"/>
    <b v="0"/>
    <n v="0"/>
    <b v="0"/>
    <s v="theater/spaces"/>
    <n v="0"/>
    <n v="0"/>
    <x v="4"/>
    <x v="28"/>
    <x v="1682"/>
    <d v="2017-04-14T04:07:40"/>
    <x v="1"/>
  </r>
  <r>
    <n v="1683"/>
    <x v="1683"/>
    <x v="1681"/>
    <n v="3500"/>
    <n v="760"/>
    <x v="3"/>
    <x v="6"/>
    <s v="EUR"/>
    <n v="1491590738"/>
    <n v="1489517138"/>
    <b v="0"/>
    <n v="10"/>
    <b v="0"/>
    <s v="theater/spaces"/>
    <n v="0.21714285714285714"/>
    <n v="76"/>
    <x v="4"/>
    <x v="28"/>
    <x v="1683"/>
    <d v="2017-04-07T18:45:38"/>
    <x v="1"/>
  </r>
  <r>
    <n v="1684"/>
    <x v="1684"/>
    <x v="1682"/>
    <n v="8000"/>
    <n v="8730"/>
    <x v="3"/>
    <x v="0"/>
    <s v="USD"/>
    <n v="1489775641"/>
    <n v="1487360041"/>
    <b v="0"/>
    <n v="101"/>
    <b v="0"/>
    <s v="theater/spaces"/>
    <n v="1.0912500000000001"/>
    <n v="86.44"/>
    <x v="4"/>
    <x v="28"/>
    <x v="1684"/>
    <d v="2017-03-17T18:34:01"/>
    <x v="1"/>
  </r>
  <r>
    <n v="1685"/>
    <x v="1685"/>
    <x v="1683"/>
    <n v="350"/>
    <n v="360"/>
    <x v="3"/>
    <x v="0"/>
    <s v="USD"/>
    <n v="1490331623"/>
    <n v="1487743223"/>
    <b v="0"/>
    <n v="15"/>
    <b v="0"/>
    <s v="theater/spaces"/>
    <n v="1.0285714285714285"/>
    <n v="24"/>
    <x v="4"/>
    <x v="28"/>
    <x v="1685"/>
    <d v="2017-03-24T05:00:23"/>
    <x v="1"/>
  </r>
  <r>
    <n v="1686"/>
    <x v="1686"/>
    <x v="1684"/>
    <n v="5000"/>
    <n v="18"/>
    <x v="3"/>
    <x v="5"/>
    <s v="CAD"/>
    <n v="1493320519"/>
    <n v="1488140119"/>
    <b v="0"/>
    <n v="1"/>
    <b v="0"/>
    <s v="theater/spaces"/>
    <n v="3.5999999999999999E-3"/>
    <n v="18"/>
    <x v="4"/>
    <x v="28"/>
    <x v="1686"/>
    <d v="2017-04-27T19:15:19"/>
    <x v="1"/>
  </r>
  <r>
    <n v="1687"/>
    <x v="1687"/>
    <x v="1685"/>
    <n v="10000"/>
    <n v="3125"/>
    <x v="3"/>
    <x v="0"/>
    <s v="USD"/>
    <n v="1491855300"/>
    <n v="1488935245"/>
    <b v="0"/>
    <n v="39"/>
    <b v="0"/>
    <s v="theater/spaces"/>
    <n v="0.3125"/>
    <n v="80.13"/>
    <x v="4"/>
    <x v="28"/>
    <x v="1687"/>
    <d v="2017-04-10T20:15:00"/>
    <x v="1"/>
  </r>
  <r>
    <n v="1688"/>
    <x v="1688"/>
    <x v="1686"/>
    <n v="4000"/>
    <n v="1772"/>
    <x v="3"/>
    <x v="0"/>
    <s v="USD"/>
    <n v="1491738594"/>
    <n v="1489150194"/>
    <b v="0"/>
    <n v="7"/>
    <b v="0"/>
    <s v="theater/spaces"/>
    <n v="0.443"/>
    <n v="253.14"/>
    <x v="4"/>
    <x v="28"/>
    <x v="1688"/>
    <d v="2017-04-09T11:49:54"/>
    <x v="1"/>
  </r>
  <r>
    <n v="1689"/>
    <x v="1689"/>
    <x v="1687"/>
    <n v="2400"/>
    <n v="2400"/>
    <x v="3"/>
    <x v="0"/>
    <s v="USD"/>
    <n v="1489700230"/>
    <n v="1487111830"/>
    <b v="0"/>
    <n v="14"/>
    <b v="0"/>
    <s v="theater/spaces"/>
    <n v="1"/>
    <n v="171.43"/>
    <x v="4"/>
    <x v="28"/>
    <x v="1689"/>
    <d v="2017-03-16T21:37:10"/>
    <x v="1"/>
  </r>
  <r>
    <n v="1690"/>
    <x v="1690"/>
    <x v="1688"/>
    <n v="2500"/>
    <n v="635"/>
    <x v="3"/>
    <x v="0"/>
    <s v="USD"/>
    <n v="1491470442"/>
    <n v="1488882042"/>
    <b v="0"/>
    <n v="11"/>
    <b v="0"/>
    <s v="theater/spaces"/>
    <n v="0.254"/>
    <n v="57.73"/>
    <x v="4"/>
    <x v="28"/>
    <x v="1690"/>
    <d v="2017-04-06T09:20:42"/>
    <x v="1"/>
  </r>
  <r>
    <n v="1691"/>
    <x v="1691"/>
    <x v="1689"/>
    <n v="30000"/>
    <n v="10042"/>
    <x v="3"/>
    <x v="0"/>
    <s v="USD"/>
    <n v="1491181200"/>
    <n v="1488387008"/>
    <b v="0"/>
    <n v="38"/>
    <b v="0"/>
    <s v="theater/spaces"/>
    <n v="0.33473333333333333"/>
    <n v="264.26"/>
    <x v="4"/>
    <x v="28"/>
    <x v="1691"/>
    <d v="2017-04-03T01:00:00"/>
    <x v="1"/>
  </r>
  <r>
    <n v="1692"/>
    <x v="1692"/>
    <x v="1690"/>
    <n v="5000"/>
    <n v="2390"/>
    <x v="3"/>
    <x v="0"/>
    <s v="USD"/>
    <n v="1490572740"/>
    <n v="1487734667"/>
    <b v="0"/>
    <n v="15"/>
    <b v="0"/>
    <s v="theater/spaces"/>
    <n v="0.47799999999999998"/>
    <n v="159.33000000000001"/>
    <x v="4"/>
    <x v="28"/>
    <x v="1692"/>
    <d v="2017-03-26T23:59:00"/>
    <x v="1"/>
  </r>
  <r>
    <n v="1693"/>
    <x v="1693"/>
    <x v="1691"/>
    <n v="3000"/>
    <n v="280"/>
    <x v="3"/>
    <x v="1"/>
    <s v="GBP"/>
    <n v="1491768000"/>
    <n v="1489097112"/>
    <b v="0"/>
    <n v="8"/>
    <b v="0"/>
    <s v="theater/spaces"/>
    <n v="9.3333333333333338E-2"/>
    <n v="35"/>
    <x v="4"/>
    <x v="28"/>
    <x v="1693"/>
    <d v="2017-04-09T20:00:00"/>
    <x v="1"/>
  </r>
  <r>
    <n v="1694"/>
    <x v="1694"/>
    <x v="1692"/>
    <n v="10000"/>
    <n v="5"/>
    <x v="3"/>
    <x v="0"/>
    <s v="USD"/>
    <n v="1490589360"/>
    <n v="1488038674"/>
    <b v="0"/>
    <n v="1"/>
    <b v="0"/>
    <s v="theater/spaces"/>
    <n v="5.0000000000000001E-4"/>
    <n v="5"/>
    <x v="4"/>
    <x v="28"/>
    <x v="1694"/>
    <d v="2017-03-27T04:36:00"/>
    <x v="1"/>
  </r>
  <r>
    <n v="1695"/>
    <x v="1695"/>
    <x v="1693"/>
    <n v="12000"/>
    <n v="1405"/>
    <x v="3"/>
    <x v="0"/>
    <s v="USD"/>
    <n v="1491786000"/>
    <n v="1488847514"/>
    <b v="0"/>
    <n v="23"/>
    <b v="0"/>
    <s v="theater/spaces"/>
    <n v="0.11708333333333333"/>
    <n v="61.09"/>
    <x v="4"/>
    <x v="28"/>
    <x v="1695"/>
    <d v="2017-04-10T01:00:00"/>
    <x v="1"/>
  </r>
  <r>
    <n v="1696"/>
    <x v="1696"/>
    <x v="1694"/>
    <n v="300000"/>
    <n v="0"/>
    <x v="3"/>
    <x v="0"/>
    <s v="USD"/>
    <n v="1491007211"/>
    <n v="1488418811"/>
    <b v="0"/>
    <n v="0"/>
    <b v="0"/>
    <s v="theater/spaces"/>
    <n v="0"/>
    <n v="0"/>
    <x v="4"/>
    <x v="28"/>
    <x v="1696"/>
    <d v="2017-04-01T00:40:11"/>
    <x v="1"/>
  </r>
  <r>
    <n v="1697"/>
    <x v="1697"/>
    <x v="1695"/>
    <n v="12500"/>
    <n v="2526"/>
    <x v="3"/>
    <x v="0"/>
    <s v="USD"/>
    <n v="1491781648"/>
    <n v="1489193248"/>
    <b v="0"/>
    <n v="22"/>
    <b v="0"/>
    <s v="theater/spaces"/>
    <n v="0.20208000000000001"/>
    <n v="114.82"/>
    <x v="4"/>
    <x v="28"/>
    <x v="1697"/>
    <d v="2017-04-09T23:47:28"/>
    <x v="1"/>
  </r>
  <r>
    <n v="1698"/>
    <x v="1698"/>
    <x v="1696"/>
    <n v="125000"/>
    <n v="0"/>
    <x v="3"/>
    <x v="0"/>
    <s v="USD"/>
    <n v="1490499180"/>
    <n v="1488430760"/>
    <b v="0"/>
    <n v="0"/>
    <b v="0"/>
    <s v="theater/spaces"/>
    <n v="0"/>
    <n v="0"/>
    <x v="4"/>
    <x v="28"/>
    <x v="1698"/>
    <d v="2017-03-26T03:33:00"/>
    <x v="1"/>
  </r>
  <r>
    <n v="1699"/>
    <x v="1699"/>
    <x v="1697"/>
    <n v="5105"/>
    <n v="216"/>
    <x v="3"/>
    <x v="0"/>
    <s v="USD"/>
    <n v="1491943445"/>
    <n v="1489351445"/>
    <b v="0"/>
    <n v="4"/>
    <b v="0"/>
    <s v="theater/spaces"/>
    <n v="4.2311459353574929E-2"/>
    <n v="54"/>
    <x v="4"/>
    <x v="28"/>
    <x v="1699"/>
    <d v="2017-04-11T20:44:05"/>
    <x v="1"/>
  </r>
  <r>
    <n v="1700"/>
    <x v="1700"/>
    <x v="1698"/>
    <n v="20000"/>
    <n v="5212"/>
    <x v="3"/>
    <x v="0"/>
    <s v="USD"/>
    <n v="1491019200"/>
    <n v="1488418990"/>
    <b v="0"/>
    <n v="79"/>
    <b v="0"/>
    <s v="theater/spaces"/>
    <n v="0.2606"/>
    <n v="65.97"/>
    <x v="4"/>
    <x v="28"/>
    <x v="1700"/>
    <d v="2017-04-01T04:00:00"/>
    <x v="1"/>
  </r>
  <r>
    <n v="1701"/>
    <x v="1701"/>
    <x v="1699"/>
    <n v="5050"/>
    <n v="10"/>
    <x v="2"/>
    <x v="0"/>
    <s v="USD"/>
    <n v="1421337405"/>
    <n v="1418745405"/>
    <b v="0"/>
    <n v="2"/>
    <b v="0"/>
    <s v="theater/spaces"/>
    <n v="1.9801980198019802E-3"/>
    <n v="5"/>
    <x v="4"/>
    <x v="28"/>
    <x v="1701"/>
    <d v="2015-01-15T15:56:45"/>
    <x v="3"/>
  </r>
  <r>
    <n v="1702"/>
    <x v="1702"/>
    <x v="1700"/>
    <n v="16500"/>
    <n v="1"/>
    <x v="2"/>
    <x v="0"/>
    <s v="USD"/>
    <n v="1427745150"/>
    <n v="1425156750"/>
    <b v="0"/>
    <n v="1"/>
    <b v="0"/>
    <s v="theater/spaces"/>
    <n v="6.0606060606060605E-5"/>
    <n v="1"/>
    <x v="4"/>
    <x v="28"/>
    <x v="1702"/>
    <d v="2015-03-30T19:52:30"/>
    <x v="0"/>
  </r>
  <r>
    <n v="1703"/>
    <x v="1703"/>
    <x v="1701"/>
    <n v="5000"/>
    <n v="51"/>
    <x v="2"/>
    <x v="0"/>
    <s v="USD"/>
    <n v="1441003537"/>
    <n v="1435819537"/>
    <b v="0"/>
    <n v="2"/>
    <b v="0"/>
    <s v="theater/spaces"/>
    <n v="1.0200000000000001E-2"/>
    <n v="25.5"/>
    <x v="4"/>
    <x v="28"/>
    <x v="1703"/>
    <d v="2015-08-31T06:45:37"/>
    <x v="0"/>
  </r>
  <r>
    <n v="1704"/>
    <x v="1704"/>
    <x v="1702"/>
    <n v="2000"/>
    <n v="1302"/>
    <x v="2"/>
    <x v="0"/>
    <s v="USD"/>
    <n v="1424056873"/>
    <n v="1421464873"/>
    <b v="0"/>
    <n v="11"/>
    <b v="0"/>
    <s v="theater/spaces"/>
    <n v="0.65100000000000002"/>
    <n v="118.36"/>
    <x v="4"/>
    <x v="28"/>
    <x v="1704"/>
    <d v="2015-02-16T03:21:13"/>
    <x v="0"/>
  </r>
  <r>
    <n v="1705"/>
    <x v="1705"/>
    <x v="1703"/>
    <n v="2000"/>
    <n v="0"/>
    <x v="2"/>
    <x v="0"/>
    <s v="USD"/>
    <n v="1441814400"/>
    <n v="1440807846"/>
    <b v="0"/>
    <n v="0"/>
    <b v="0"/>
    <s v="theater/spaces"/>
    <n v="0"/>
    <n v="0"/>
    <x v="4"/>
    <x v="28"/>
    <x v="1705"/>
    <d v="2015-09-09T16:00:00"/>
    <x v="0"/>
  </r>
  <r>
    <n v="1706"/>
    <x v="1706"/>
    <x v="1704"/>
    <n v="5500"/>
    <n v="0"/>
    <x v="2"/>
    <x v="12"/>
    <s v="EUR"/>
    <n v="1440314472"/>
    <n v="1435130472"/>
    <b v="0"/>
    <n v="0"/>
    <b v="0"/>
    <s v="theater/spaces"/>
    <n v="0"/>
    <n v="0"/>
    <x v="4"/>
    <x v="28"/>
    <x v="1706"/>
    <d v="2015-08-23T07:21:12"/>
    <x v="0"/>
  </r>
  <r>
    <n v="1707"/>
    <x v="1707"/>
    <x v="1705"/>
    <n v="5000"/>
    <n v="487"/>
    <x v="2"/>
    <x v="0"/>
    <s v="USD"/>
    <n v="1459181895"/>
    <n v="1456593495"/>
    <b v="0"/>
    <n v="9"/>
    <b v="0"/>
    <s v="theater/spaces"/>
    <n v="9.74E-2"/>
    <n v="54.11"/>
    <x v="4"/>
    <x v="28"/>
    <x v="1707"/>
    <d v="2016-03-28T16:18:15"/>
    <x v="2"/>
  </r>
  <r>
    <n v="1708"/>
    <x v="1708"/>
    <x v="1706"/>
    <n v="7000"/>
    <n v="0"/>
    <x v="2"/>
    <x v="0"/>
    <s v="USD"/>
    <n v="1462135706"/>
    <n v="1458679706"/>
    <b v="0"/>
    <n v="0"/>
    <b v="0"/>
    <s v="theater/spaces"/>
    <n v="0"/>
    <n v="0"/>
    <x v="4"/>
    <x v="28"/>
    <x v="1708"/>
    <d v="2016-05-01T20:48:26"/>
    <x v="2"/>
  </r>
  <r>
    <n v="1709"/>
    <x v="1709"/>
    <x v="1707"/>
    <n v="1750"/>
    <n v="85"/>
    <x v="2"/>
    <x v="0"/>
    <s v="USD"/>
    <n v="1409513940"/>
    <n v="1405949514"/>
    <b v="0"/>
    <n v="4"/>
    <b v="0"/>
    <s v="theater/spaces"/>
    <n v="4.8571428571428571E-2"/>
    <n v="21.25"/>
    <x v="4"/>
    <x v="28"/>
    <x v="1709"/>
    <d v="2014-08-31T19:39:00"/>
    <x v="3"/>
  </r>
  <r>
    <n v="1710"/>
    <x v="1710"/>
    <x v="1708"/>
    <n v="5000"/>
    <n v="34"/>
    <x v="2"/>
    <x v="12"/>
    <s v="EUR"/>
    <n v="1453122000"/>
    <n v="1449151888"/>
    <b v="0"/>
    <n v="1"/>
    <b v="0"/>
    <s v="theater/spaces"/>
    <n v="6.7999999999999996E-3"/>
    <n v="34"/>
    <x v="4"/>
    <x v="28"/>
    <x v="1710"/>
    <d v="2016-01-18T13:00:00"/>
    <x v="0"/>
  </r>
  <r>
    <n v="1711"/>
    <x v="1711"/>
    <x v="1709"/>
    <n v="10000"/>
    <n v="1050"/>
    <x v="2"/>
    <x v="0"/>
    <s v="USD"/>
    <n v="1409585434"/>
    <n v="1406907034"/>
    <b v="0"/>
    <n v="2"/>
    <b v="0"/>
    <s v="theater/spaces"/>
    <n v="0.105"/>
    <n v="525"/>
    <x v="4"/>
    <x v="28"/>
    <x v="1711"/>
    <d v="2014-09-01T15:30:34"/>
    <x v="3"/>
  </r>
  <r>
    <n v="1712"/>
    <x v="1712"/>
    <x v="1710"/>
    <n v="5000"/>
    <n v="0"/>
    <x v="2"/>
    <x v="0"/>
    <s v="USD"/>
    <n v="1435701353"/>
    <n v="1430517353"/>
    <b v="0"/>
    <n v="0"/>
    <b v="0"/>
    <s v="theater/spaces"/>
    <n v="0"/>
    <n v="0"/>
    <x v="4"/>
    <x v="28"/>
    <x v="1712"/>
    <d v="2015-06-30T21:55:53"/>
    <x v="0"/>
  </r>
  <r>
    <n v="1713"/>
    <x v="1713"/>
    <x v="1711"/>
    <n v="3000"/>
    <n v="50"/>
    <x v="2"/>
    <x v="0"/>
    <s v="USD"/>
    <n v="1412536412"/>
    <n v="1409944412"/>
    <b v="0"/>
    <n v="1"/>
    <b v="0"/>
    <s v="theater/spaces"/>
    <n v="1.6666666666666666E-2"/>
    <n v="50"/>
    <x v="4"/>
    <x v="28"/>
    <x v="1713"/>
    <d v="2014-10-05T19:13:32"/>
    <x v="3"/>
  </r>
  <r>
    <n v="1714"/>
    <x v="1714"/>
    <x v="1712"/>
    <n v="25000"/>
    <n v="1967"/>
    <x v="2"/>
    <x v="0"/>
    <s v="USD"/>
    <n v="1430517761"/>
    <n v="1427925761"/>
    <b v="0"/>
    <n v="17"/>
    <b v="0"/>
    <s v="theater/spaces"/>
    <n v="7.868E-2"/>
    <n v="115.71"/>
    <x v="4"/>
    <x v="28"/>
    <x v="1714"/>
    <d v="2015-05-01T22:02:41"/>
    <x v="0"/>
  </r>
  <r>
    <n v="1715"/>
    <x v="1715"/>
    <x v="1713"/>
    <n v="5000"/>
    <n v="11"/>
    <x v="2"/>
    <x v="0"/>
    <s v="USD"/>
    <n v="1427772120"/>
    <n v="1425186785"/>
    <b v="0"/>
    <n v="2"/>
    <b v="0"/>
    <s v="theater/spaces"/>
    <n v="2.2000000000000001E-3"/>
    <n v="5.5"/>
    <x v="4"/>
    <x v="28"/>
    <x v="1715"/>
    <d v="2015-03-31T03:22:00"/>
    <x v="0"/>
  </r>
  <r>
    <n v="1716"/>
    <x v="1716"/>
    <x v="1714"/>
    <n v="2000"/>
    <n v="150"/>
    <x v="2"/>
    <x v="0"/>
    <s v="USD"/>
    <n v="1481295099"/>
    <n v="1477835499"/>
    <b v="0"/>
    <n v="3"/>
    <b v="0"/>
    <s v="theater/spaces"/>
    <n v="7.4999999999999997E-2"/>
    <n v="50"/>
    <x v="4"/>
    <x v="28"/>
    <x v="1716"/>
    <d v="2016-12-09T14:51:39"/>
    <x v="2"/>
  </r>
  <r>
    <n v="1717"/>
    <x v="1717"/>
    <x v="1715"/>
    <n v="3265"/>
    <n v="1395"/>
    <x v="2"/>
    <x v="0"/>
    <s v="USD"/>
    <n v="1461211200"/>
    <n v="1459467238"/>
    <b v="0"/>
    <n v="41"/>
    <b v="0"/>
    <s v="theater/spaces"/>
    <n v="0.42725880551301687"/>
    <n v="34.020000000000003"/>
    <x v="4"/>
    <x v="28"/>
    <x v="1717"/>
    <d v="2016-04-21T04:00:00"/>
    <x v="2"/>
  </r>
  <r>
    <n v="1718"/>
    <x v="1718"/>
    <x v="1716"/>
    <n v="35000"/>
    <n v="75"/>
    <x v="2"/>
    <x v="0"/>
    <s v="USD"/>
    <n v="1463201940"/>
    <n v="1459435149"/>
    <b v="0"/>
    <n v="2"/>
    <b v="0"/>
    <s v="theater/spaces"/>
    <n v="2.142857142857143E-3"/>
    <n v="37.5"/>
    <x v="4"/>
    <x v="28"/>
    <x v="1718"/>
    <d v="2016-05-14T04:59:00"/>
    <x v="2"/>
  </r>
  <r>
    <n v="1719"/>
    <x v="1719"/>
    <x v="1717"/>
    <n v="4000"/>
    <n v="35"/>
    <x v="2"/>
    <x v="0"/>
    <s v="USD"/>
    <n v="1410958191"/>
    <n v="1408366191"/>
    <b v="0"/>
    <n v="3"/>
    <b v="0"/>
    <s v="theater/spaces"/>
    <n v="8.7500000000000008E-3"/>
    <n v="11.67"/>
    <x v="4"/>
    <x v="28"/>
    <x v="1719"/>
    <d v="2014-09-17T12:49:51"/>
    <x v="3"/>
  </r>
  <r>
    <n v="1720"/>
    <x v="1720"/>
    <x v="1718"/>
    <n v="4000"/>
    <n v="225"/>
    <x v="2"/>
    <x v="0"/>
    <s v="USD"/>
    <n v="1415562471"/>
    <n v="1412966871"/>
    <b v="0"/>
    <n v="8"/>
    <b v="0"/>
    <s v="theater/spaces"/>
    <n v="5.6250000000000001E-2"/>
    <n v="28.13"/>
    <x v="4"/>
    <x v="28"/>
    <x v="1720"/>
    <d v="2014-11-09T19:47:51"/>
    <x v="3"/>
  </r>
  <r>
    <n v="1721"/>
    <x v="1721"/>
    <x v="1719"/>
    <n v="5000"/>
    <n v="0"/>
    <x v="2"/>
    <x v="0"/>
    <s v="USD"/>
    <n v="1449831863"/>
    <n v="1447239863"/>
    <b v="0"/>
    <n v="0"/>
    <b v="0"/>
    <s v="theater/spaces"/>
    <n v="0"/>
    <n v="0"/>
    <x v="4"/>
    <x v="28"/>
    <x v="1721"/>
    <d v="2015-12-11T11:04:23"/>
    <x v="0"/>
  </r>
  <r>
    <n v="1722"/>
    <x v="1722"/>
    <x v="1720"/>
    <n v="2880"/>
    <n v="1"/>
    <x v="2"/>
    <x v="0"/>
    <s v="USD"/>
    <n v="1459642200"/>
    <n v="1456441429"/>
    <b v="0"/>
    <n v="1"/>
    <b v="0"/>
    <s v="theater/spaces"/>
    <n v="3.4722222222222224E-4"/>
    <n v="1"/>
    <x v="4"/>
    <x v="28"/>
    <x v="1722"/>
    <d v="2016-04-03T00:10:00"/>
    <x v="2"/>
  </r>
  <r>
    <n v="1723"/>
    <x v="1723"/>
    <x v="1721"/>
    <n v="10000"/>
    <n v="650"/>
    <x v="2"/>
    <x v="0"/>
    <s v="USD"/>
    <n v="1435730400"/>
    <n v="1430855315"/>
    <b v="0"/>
    <n v="3"/>
    <b v="0"/>
    <s v="theater/spaces"/>
    <n v="6.5000000000000002E-2"/>
    <n v="216.67"/>
    <x v="4"/>
    <x v="28"/>
    <x v="1723"/>
    <d v="2015-07-01T06:00:00"/>
    <x v="0"/>
  </r>
  <r>
    <n v="1724"/>
    <x v="1724"/>
    <x v="1722"/>
    <n v="6000"/>
    <n v="35"/>
    <x v="2"/>
    <x v="0"/>
    <s v="USD"/>
    <n v="1414707762"/>
    <n v="1412115762"/>
    <b v="0"/>
    <n v="4"/>
    <b v="0"/>
    <s v="theater/spaces"/>
    <n v="5.8333333333333336E-3"/>
    <n v="8.75"/>
    <x v="4"/>
    <x v="28"/>
    <x v="1724"/>
    <d v="2014-10-30T22:22:42"/>
    <x v="3"/>
  </r>
  <r>
    <n v="1725"/>
    <x v="1725"/>
    <x v="1723"/>
    <n v="5500"/>
    <n v="560"/>
    <x v="2"/>
    <x v="0"/>
    <s v="USD"/>
    <n v="1408922049"/>
    <n v="1406330049"/>
    <b v="0"/>
    <n v="9"/>
    <b v="0"/>
    <s v="theater/spaces"/>
    <n v="0.10181818181818182"/>
    <n v="62.22"/>
    <x v="4"/>
    <x v="28"/>
    <x v="1725"/>
    <d v="2014-08-24T23:14:09"/>
    <x v="3"/>
  </r>
  <r>
    <n v="1726"/>
    <x v="1726"/>
    <x v="1724"/>
    <n v="6500"/>
    <n v="2196"/>
    <x v="2"/>
    <x v="0"/>
    <s v="USD"/>
    <n v="1403906664"/>
    <n v="1401401064"/>
    <b v="0"/>
    <n v="16"/>
    <b v="0"/>
    <s v="theater/spaces"/>
    <n v="0.33784615384615385"/>
    <n v="137.25"/>
    <x v="4"/>
    <x v="28"/>
    <x v="1726"/>
    <d v="2014-06-27T22:04:24"/>
    <x v="3"/>
  </r>
  <r>
    <n v="1727"/>
    <x v="1727"/>
    <x v="1725"/>
    <n v="3000"/>
    <n v="1"/>
    <x v="2"/>
    <x v="1"/>
    <s v="GBP"/>
    <n v="1428231600"/>
    <n v="1423520177"/>
    <b v="0"/>
    <n v="1"/>
    <b v="0"/>
    <s v="theater/spaces"/>
    <n v="3.3333333333333332E-4"/>
    <n v="1"/>
    <x v="4"/>
    <x v="28"/>
    <x v="1727"/>
    <d v="2015-04-05T11:00:00"/>
    <x v="0"/>
  </r>
  <r>
    <n v="1728"/>
    <x v="1728"/>
    <x v="1726"/>
    <n v="1250"/>
    <n v="855"/>
    <x v="2"/>
    <x v="0"/>
    <s v="USD"/>
    <n v="1445439674"/>
    <n v="1442847674"/>
    <b v="0"/>
    <n v="7"/>
    <b v="0"/>
    <s v="theater/spaces"/>
    <n v="0.68400000000000005"/>
    <n v="122.14"/>
    <x v="4"/>
    <x v="28"/>
    <x v="1728"/>
    <d v="2015-10-21T15:01:14"/>
    <x v="0"/>
  </r>
  <r>
    <n v="1729"/>
    <x v="1729"/>
    <x v="1727"/>
    <n v="10000"/>
    <n v="0"/>
    <x v="2"/>
    <x v="0"/>
    <s v="USD"/>
    <n v="1465521306"/>
    <n v="1460337306"/>
    <b v="0"/>
    <n v="0"/>
    <b v="0"/>
    <s v="theater/spaces"/>
    <n v="0"/>
    <n v="0"/>
    <x v="4"/>
    <x v="28"/>
    <x v="1729"/>
    <d v="2016-06-10T01:15:06"/>
    <x v="2"/>
  </r>
  <r>
    <n v="1730"/>
    <x v="1730"/>
    <x v="1728"/>
    <n v="3000"/>
    <n v="0"/>
    <x v="2"/>
    <x v="0"/>
    <s v="USD"/>
    <n v="1445738783"/>
    <n v="1443146783"/>
    <b v="0"/>
    <n v="0"/>
    <b v="0"/>
    <s v="theater/spaces"/>
    <n v="0"/>
    <n v="0"/>
    <x v="4"/>
    <x v="28"/>
    <x v="1730"/>
    <d v="2015-10-25T02:06:23"/>
    <x v="0"/>
  </r>
  <r>
    <n v="1731"/>
    <x v="1731"/>
    <x v="1729"/>
    <n v="1000"/>
    <n v="0"/>
    <x v="2"/>
    <x v="0"/>
    <s v="USD"/>
    <n v="1434034800"/>
    <n v="1432849552"/>
    <b v="0"/>
    <n v="0"/>
    <b v="0"/>
    <s v="theater/spaces"/>
    <n v="0"/>
    <n v="0"/>
    <x v="4"/>
    <x v="28"/>
    <x v="1731"/>
    <d v="2015-06-11T15:00:00"/>
    <x v="0"/>
  </r>
  <r>
    <n v="1732"/>
    <x v="1732"/>
    <x v="1730"/>
    <n v="4000"/>
    <n v="0"/>
    <x v="2"/>
    <x v="0"/>
    <s v="USD"/>
    <n v="1452920400"/>
    <n v="1447777481"/>
    <b v="0"/>
    <n v="0"/>
    <b v="0"/>
    <s v="theater/spaces"/>
    <n v="0"/>
    <n v="0"/>
    <x v="4"/>
    <x v="28"/>
    <x v="1732"/>
    <d v="2016-01-16T05:00:00"/>
    <x v="0"/>
  </r>
  <r>
    <n v="1733"/>
    <x v="1733"/>
    <x v="1731"/>
    <n v="10000"/>
    <n v="0"/>
    <x v="2"/>
    <x v="0"/>
    <s v="USD"/>
    <n v="1473802200"/>
    <n v="1472746374"/>
    <b v="0"/>
    <n v="0"/>
    <b v="0"/>
    <s v="theater/spaces"/>
    <n v="0"/>
    <n v="0"/>
    <x v="4"/>
    <x v="28"/>
    <x v="1733"/>
    <d v="2016-09-13T21:30:00"/>
    <x v="2"/>
  </r>
  <r>
    <n v="1734"/>
    <x v="1734"/>
    <x v="1732"/>
    <n v="4500"/>
    <n v="1"/>
    <x v="2"/>
    <x v="0"/>
    <s v="USD"/>
    <n v="1431046356"/>
    <n v="1428454356"/>
    <b v="0"/>
    <n v="1"/>
    <b v="0"/>
    <s v="theater/spaces"/>
    <n v="2.2222222222222223E-4"/>
    <n v="1"/>
    <x v="4"/>
    <x v="28"/>
    <x v="1734"/>
    <d v="2015-05-08T00:52:36"/>
    <x v="0"/>
  </r>
  <r>
    <n v="1735"/>
    <x v="1735"/>
    <x v="1733"/>
    <n v="1000"/>
    <n v="110"/>
    <x v="2"/>
    <x v="0"/>
    <s v="USD"/>
    <n v="1470598345"/>
    <n v="1468006345"/>
    <b v="0"/>
    <n v="2"/>
    <b v="0"/>
    <s v="theater/spaces"/>
    <n v="0.11"/>
    <n v="55"/>
    <x v="4"/>
    <x v="28"/>
    <x v="1735"/>
    <d v="2016-08-07T19:32:25"/>
    <x v="2"/>
  </r>
  <r>
    <n v="1736"/>
    <x v="1736"/>
    <x v="1734"/>
    <n v="3000"/>
    <n v="22"/>
    <x v="2"/>
    <x v="0"/>
    <s v="USD"/>
    <n v="1447018833"/>
    <n v="1444423233"/>
    <b v="0"/>
    <n v="1"/>
    <b v="0"/>
    <s v="theater/spaces"/>
    <n v="7.3333333333333332E-3"/>
    <n v="22"/>
    <x v="4"/>
    <x v="28"/>
    <x v="1736"/>
    <d v="2015-11-08T21:40:33"/>
    <x v="0"/>
  </r>
  <r>
    <n v="1737"/>
    <x v="1737"/>
    <x v="1735"/>
    <n v="4000"/>
    <n v="850"/>
    <x v="2"/>
    <x v="0"/>
    <s v="USD"/>
    <n v="1437432392"/>
    <n v="1434840392"/>
    <b v="0"/>
    <n v="15"/>
    <b v="0"/>
    <s v="theater/spaces"/>
    <n v="0.21249999999999999"/>
    <n v="56.67"/>
    <x v="4"/>
    <x v="28"/>
    <x v="1737"/>
    <d v="2015-07-20T22:46:32"/>
    <x v="0"/>
  </r>
  <r>
    <n v="1738"/>
    <x v="1738"/>
    <x v="1736"/>
    <n v="5000"/>
    <n v="20"/>
    <x v="2"/>
    <x v="0"/>
    <s v="USD"/>
    <n v="1412283542"/>
    <n v="1409691542"/>
    <b v="0"/>
    <n v="1"/>
    <b v="0"/>
    <s v="theater/spaces"/>
    <n v="4.0000000000000001E-3"/>
    <n v="20"/>
    <x v="4"/>
    <x v="28"/>
    <x v="1738"/>
    <d v="2014-10-02T20:59:02"/>
    <x v="3"/>
  </r>
  <r>
    <n v="1739"/>
    <x v="1739"/>
    <x v="1737"/>
    <n v="1000"/>
    <n v="1"/>
    <x v="2"/>
    <x v="0"/>
    <s v="USD"/>
    <n v="1462391932"/>
    <n v="1457297932"/>
    <b v="0"/>
    <n v="1"/>
    <b v="0"/>
    <s v="theater/spaces"/>
    <n v="1E-3"/>
    <n v="1"/>
    <x v="4"/>
    <x v="28"/>
    <x v="1739"/>
    <d v="2016-05-04T19:58:52"/>
    <x v="2"/>
  </r>
  <r>
    <n v="1740"/>
    <x v="1740"/>
    <x v="1738"/>
    <n v="3000"/>
    <n v="0"/>
    <x v="2"/>
    <x v="0"/>
    <s v="USD"/>
    <n v="1437075422"/>
    <n v="1434483422"/>
    <b v="0"/>
    <n v="0"/>
    <b v="0"/>
    <s v="theater/spaces"/>
    <n v="0"/>
    <n v="0"/>
    <x v="4"/>
    <x v="28"/>
    <x v="1740"/>
    <d v="2015-07-16T19:37:02"/>
    <x v="0"/>
  </r>
  <r>
    <n v="1741"/>
    <x v="1741"/>
    <x v="1739"/>
    <n v="1200"/>
    <n v="1330"/>
    <x v="0"/>
    <x v="1"/>
    <s v="GBP"/>
    <n v="1433948671"/>
    <n v="1430060671"/>
    <b v="0"/>
    <n v="52"/>
    <b v="1"/>
    <s v="technology/web"/>
    <n v="1.1083333333333334"/>
    <n v="25.58"/>
    <x v="8"/>
    <x v="20"/>
    <x v="1741"/>
    <d v="2015-06-10T15:04:31"/>
    <x v="0"/>
  </r>
  <r>
    <n v="1742"/>
    <x v="1742"/>
    <x v="1740"/>
    <n v="2000"/>
    <n v="2175"/>
    <x v="0"/>
    <x v="0"/>
    <s v="USD"/>
    <n v="1483822800"/>
    <n v="1481058170"/>
    <b v="0"/>
    <n v="34"/>
    <b v="1"/>
    <s v="technology/web"/>
    <n v="1.0874999999999999"/>
    <n v="63.97"/>
    <x v="8"/>
    <x v="20"/>
    <x v="1742"/>
    <d v="2017-01-07T21:00:00"/>
    <x v="2"/>
  </r>
  <r>
    <n v="1743"/>
    <x v="1743"/>
    <x v="1741"/>
    <n v="6000"/>
    <n v="6025"/>
    <x v="0"/>
    <x v="0"/>
    <s v="USD"/>
    <n v="1472270340"/>
    <n v="1470348775"/>
    <b v="0"/>
    <n v="67"/>
    <b v="1"/>
    <s v="music/indie rock"/>
    <n v="1.0041666666666667"/>
    <n v="89.93"/>
    <x v="8"/>
    <x v="20"/>
    <x v="1743"/>
    <d v="2016-08-27T03:59:00"/>
    <x v="2"/>
  </r>
  <r>
    <n v="1744"/>
    <x v="1744"/>
    <x v="1742"/>
    <n v="5500"/>
    <n v="6515"/>
    <x v="0"/>
    <x v="1"/>
    <s v="GBP"/>
    <n v="1425821477"/>
    <n v="1421937077"/>
    <b v="0"/>
    <n v="70"/>
    <b v="1"/>
    <s v="music/indie rock"/>
    <n v="1.1845454545454546"/>
    <n v="93.07"/>
    <x v="8"/>
    <x v="20"/>
    <x v="1744"/>
    <d v="2015-03-08T13:31:17"/>
    <x v="0"/>
  </r>
  <r>
    <n v="1745"/>
    <x v="1745"/>
    <x v="1743"/>
    <n v="7000"/>
    <n v="7981"/>
    <x v="0"/>
    <x v="0"/>
    <s v="USD"/>
    <n v="1482372000"/>
    <n v="1479276838"/>
    <b v="0"/>
    <n v="89"/>
    <b v="1"/>
    <s v="music/indie rock"/>
    <n v="1.1401428571428571"/>
    <n v="89.67"/>
    <x v="8"/>
    <x v="20"/>
    <x v="1745"/>
    <d v="2016-12-22T02:00:00"/>
    <x v="2"/>
  </r>
  <r>
    <n v="1746"/>
    <x v="1746"/>
    <x v="1744"/>
    <n v="15000"/>
    <n v="22215"/>
    <x v="0"/>
    <x v="0"/>
    <s v="USD"/>
    <n v="1479952800"/>
    <n v="1477368867"/>
    <b v="0"/>
    <n v="107"/>
    <b v="1"/>
    <s v="games/tabletop games"/>
    <n v="1.4810000000000001"/>
    <n v="207.62"/>
    <x v="8"/>
    <x v="20"/>
    <x v="1746"/>
    <d v="2016-11-24T02:00:00"/>
    <x v="2"/>
  </r>
  <r>
    <n v="1747"/>
    <x v="1747"/>
    <x v="1745"/>
    <n v="9000"/>
    <n v="9446"/>
    <x v="0"/>
    <x v="1"/>
    <s v="GBP"/>
    <n v="1447426800"/>
    <n v="1444904830"/>
    <b v="0"/>
    <n v="159"/>
    <b v="1"/>
    <s v="technology/web"/>
    <n v="1.0495555555555556"/>
    <n v="59.41"/>
    <x v="8"/>
    <x v="20"/>
    <x v="1747"/>
    <d v="2015-11-13T15:00:00"/>
    <x v="0"/>
  </r>
  <r>
    <n v="1748"/>
    <x v="1748"/>
    <x v="1746"/>
    <n v="50000"/>
    <n v="64974"/>
    <x v="0"/>
    <x v="5"/>
    <s v="CAD"/>
    <n v="1441234143"/>
    <n v="1438642143"/>
    <b v="0"/>
    <n v="181"/>
    <b v="1"/>
    <s v="games/tabletop games"/>
    <n v="1.29948"/>
    <n v="358.97"/>
    <x v="8"/>
    <x v="20"/>
    <x v="1748"/>
    <d v="2015-09-02T22:49:03"/>
    <x v="0"/>
  </r>
  <r>
    <n v="1749"/>
    <x v="1749"/>
    <x v="1747"/>
    <n v="10050"/>
    <n v="12410.5"/>
    <x v="0"/>
    <x v="19"/>
    <s v="EUR"/>
    <n v="1488394800"/>
    <n v="1485213921"/>
    <b v="0"/>
    <n v="131"/>
    <b v="1"/>
    <s v="music/indie rock"/>
    <n v="1.2348756218905472"/>
    <n v="94.74"/>
    <x v="8"/>
    <x v="20"/>
    <x v="1749"/>
    <d v="2017-03-01T19:00:00"/>
    <x v="1"/>
  </r>
  <r>
    <n v="1750"/>
    <x v="1750"/>
    <x v="1748"/>
    <n v="5000"/>
    <n v="10081"/>
    <x v="0"/>
    <x v="0"/>
    <s v="USD"/>
    <n v="1461096304"/>
    <n v="1458936304"/>
    <b v="0"/>
    <n v="125"/>
    <b v="1"/>
    <s v="food/small batch"/>
    <n v="2.0162"/>
    <n v="80.650000000000006"/>
    <x v="8"/>
    <x v="20"/>
    <x v="1750"/>
    <d v="2016-04-19T20:05:04"/>
    <x v="2"/>
  </r>
  <r>
    <n v="1751"/>
    <x v="1751"/>
    <x v="1749"/>
    <n v="10000"/>
    <n v="10290"/>
    <x v="0"/>
    <x v="0"/>
    <s v="USD"/>
    <n v="1426787123"/>
    <n v="1424198723"/>
    <b v="0"/>
    <n v="61"/>
    <b v="1"/>
    <s v="games/tabletop games"/>
    <n v="1.0289999999999999"/>
    <n v="168.69"/>
    <x v="8"/>
    <x v="20"/>
    <x v="1751"/>
    <d v="2015-03-19T17:45:23"/>
    <x v="0"/>
  </r>
  <r>
    <n v="1752"/>
    <x v="1752"/>
    <x v="1750"/>
    <n v="1200"/>
    <n v="3122"/>
    <x v="0"/>
    <x v="1"/>
    <s v="GBP"/>
    <n v="1476425082"/>
    <n v="1473833082"/>
    <b v="0"/>
    <n v="90"/>
    <b v="1"/>
    <s v="technology/web"/>
    <n v="2.6016666666666666"/>
    <n v="34.69"/>
    <x v="8"/>
    <x v="20"/>
    <x v="1752"/>
    <d v="2016-10-14T06:04:42"/>
    <x v="2"/>
  </r>
  <r>
    <n v="1753"/>
    <x v="1753"/>
    <x v="1751"/>
    <n v="15000"/>
    <n v="16200"/>
    <x v="0"/>
    <x v="8"/>
    <s v="DKK"/>
    <n v="1458579568"/>
    <n v="1455991168"/>
    <b v="0"/>
    <n v="35"/>
    <b v="1"/>
    <s v="games/tabletop games"/>
    <n v="1.08"/>
    <n v="462.86"/>
    <x v="8"/>
    <x v="20"/>
    <x v="1753"/>
    <d v="2016-03-21T16:59:28"/>
    <x v="2"/>
  </r>
  <r>
    <n v="1754"/>
    <x v="1754"/>
    <x v="1752"/>
    <n v="8500"/>
    <n v="9395"/>
    <x v="0"/>
    <x v="5"/>
    <s v="CAD"/>
    <n v="1428091353"/>
    <n v="1425502953"/>
    <b v="0"/>
    <n v="90"/>
    <b v="1"/>
    <s v="music/rock"/>
    <n v="1.1052941176470588"/>
    <n v="104.39"/>
    <x v="8"/>
    <x v="20"/>
    <x v="1754"/>
    <d v="2015-04-03T20:02:33"/>
    <x v="0"/>
  </r>
  <r>
    <n v="1755"/>
    <x v="1755"/>
    <x v="1753"/>
    <n v="25"/>
    <n v="30"/>
    <x v="0"/>
    <x v="0"/>
    <s v="USD"/>
    <n v="1444071361"/>
    <n v="1441479361"/>
    <b v="0"/>
    <n v="4"/>
    <b v="1"/>
    <s v="food/food trucks"/>
    <n v="1.2"/>
    <n v="7.5"/>
    <x v="8"/>
    <x v="20"/>
    <x v="1755"/>
    <d v="2015-10-05T18:56:01"/>
    <x v="0"/>
  </r>
  <r>
    <n v="1756"/>
    <x v="1756"/>
    <x v="1754"/>
    <n v="5500"/>
    <n v="5655.6"/>
    <x v="0"/>
    <x v="0"/>
    <s v="USD"/>
    <n v="1472443269"/>
    <n v="1468987269"/>
    <b v="0"/>
    <n v="120"/>
    <b v="1"/>
    <s v="technology/web"/>
    <n v="1.0282909090909091"/>
    <n v="47.13"/>
    <x v="8"/>
    <x v="20"/>
    <x v="1756"/>
    <d v="2016-08-29T04:01:09"/>
    <x v="2"/>
  </r>
  <r>
    <n v="1757"/>
    <x v="1757"/>
    <x v="1755"/>
    <n v="5000"/>
    <n v="5800"/>
    <x v="0"/>
    <x v="0"/>
    <s v="USD"/>
    <n v="1485631740"/>
    <n v="1483041083"/>
    <b v="0"/>
    <n v="14"/>
    <b v="1"/>
    <s v="games/tabletop games"/>
    <n v="1.1599999999999999"/>
    <n v="414.29"/>
    <x v="8"/>
    <x v="20"/>
    <x v="1757"/>
    <d v="2017-01-28T19:29:00"/>
    <x v="2"/>
  </r>
  <r>
    <n v="1758"/>
    <x v="1758"/>
    <x v="1756"/>
    <n v="1000"/>
    <n v="1147"/>
    <x v="0"/>
    <x v="0"/>
    <s v="USD"/>
    <n v="1468536992"/>
    <n v="1463352992"/>
    <b v="0"/>
    <n v="27"/>
    <b v="1"/>
    <s v="technology/web"/>
    <n v="1.147"/>
    <n v="42.48"/>
    <x v="8"/>
    <x v="20"/>
    <x v="1758"/>
    <d v="2016-07-14T22:56:32"/>
    <x v="2"/>
  </r>
  <r>
    <n v="1759"/>
    <x v="1759"/>
    <x v="1757"/>
    <n v="5000"/>
    <n v="5330"/>
    <x v="0"/>
    <x v="0"/>
    <s v="USD"/>
    <n v="1427309629"/>
    <n v="1425585229"/>
    <b v="0"/>
    <n v="49"/>
    <b v="1"/>
    <s v="music/rock"/>
    <n v="1.0660000000000001"/>
    <n v="108.78"/>
    <x v="8"/>
    <x v="20"/>
    <x v="1759"/>
    <d v="2015-03-25T18:53:49"/>
    <x v="0"/>
  </r>
  <r>
    <n v="1760"/>
    <x v="1760"/>
    <x v="1758"/>
    <n v="5000"/>
    <n v="8272"/>
    <x v="0"/>
    <x v="0"/>
    <s v="USD"/>
    <n v="1456416513"/>
    <n v="1454688513"/>
    <b v="0"/>
    <n v="102"/>
    <b v="1"/>
    <s v="food/small batch"/>
    <n v="1.6544000000000001"/>
    <n v="81.099999999999994"/>
    <x v="8"/>
    <x v="20"/>
    <x v="1760"/>
    <d v="2016-02-25T16:08:33"/>
    <x v="2"/>
  </r>
  <r>
    <n v="1761"/>
    <x v="1761"/>
    <x v="1759"/>
    <n v="100"/>
    <n v="155"/>
    <x v="0"/>
    <x v="1"/>
    <s v="GBP"/>
    <n v="1442065060"/>
    <n v="1437745060"/>
    <b v="0"/>
    <n v="3"/>
    <b v="1"/>
    <s v="technology/web"/>
    <n v="1.55"/>
    <n v="51.67"/>
    <x v="8"/>
    <x v="20"/>
    <x v="1761"/>
    <d v="2015-09-12T13:37:40"/>
    <x v="0"/>
  </r>
  <r>
    <n v="1762"/>
    <x v="1762"/>
    <x v="1760"/>
    <n v="100"/>
    <n v="885"/>
    <x v="0"/>
    <x v="0"/>
    <s v="USD"/>
    <n v="1457739245"/>
    <n v="1455147245"/>
    <b v="0"/>
    <n v="25"/>
    <b v="1"/>
    <s v="technology/web"/>
    <n v="8.85"/>
    <n v="35.4"/>
    <x v="8"/>
    <x v="20"/>
    <x v="1762"/>
    <d v="2016-03-11T23:34:05"/>
    <x v="2"/>
  </r>
  <r>
    <n v="1763"/>
    <x v="1763"/>
    <x v="1761"/>
    <n v="12000"/>
    <n v="12229"/>
    <x v="0"/>
    <x v="0"/>
    <s v="USD"/>
    <n v="1477255840"/>
    <n v="1474663840"/>
    <b v="0"/>
    <n v="118"/>
    <b v="1"/>
    <s v="music/rock"/>
    <n v="1.0190833333333333"/>
    <n v="103.64"/>
    <x v="8"/>
    <x v="20"/>
    <x v="1763"/>
    <d v="2016-10-23T20:50:40"/>
    <x v="2"/>
  </r>
  <r>
    <n v="1764"/>
    <x v="1764"/>
    <x v="1762"/>
    <n v="11000"/>
    <n v="2156"/>
    <x v="2"/>
    <x v="1"/>
    <s v="GBP"/>
    <n v="1407065979"/>
    <n v="1404560379"/>
    <b v="1"/>
    <n v="39"/>
    <b v="0"/>
    <s v="technology/web"/>
    <n v="0.19600000000000001"/>
    <n v="55.28"/>
    <x v="8"/>
    <x v="20"/>
    <x v="1764"/>
    <d v="2014-08-03T11:39:39"/>
    <x v="3"/>
  </r>
  <r>
    <n v="1765"/>
    <x v="1765"/>
    <x v="1763"/>
    <n v="12500"/>
    <n v="7433.48"/>
    <x v="2"/>
    <x v="0"/>
    <s v="USD"/>
    <n v="1407972712"/>
    <n v="1405380712"/>
    <b v="1"/>
    <n v="103"/>
    <b v="0"/>
    <s v="food/small batch"/>
    <n v="0.59467839999999994"/>
    <n v="72.17"/>
    <x v="8"/>
    <x v="20"/>
    <x v="1765"/>
    <d v="2014-08-13T23:31:52"/>
    <x v="3"/>
  </r>
  <r>
    <n v="1766"/>
    <x v="1766"/>
    <x v="1764"/>
    <n v="1500"/>
    <n v="0"/>
    <x v="2"/>
    <x v="2"/>
    <s v="AUD"/>
    <n v="1408999088"/>
    <n v="1407184688"/>
    <b v="1"/>
    <n v="0"/>
    <b v="0"/>
    <s v="food/food trucks"/>
    <n v="0"/>
    <n v="0"/>
    <x v="8"/>
    <x v="20"/>
    <x v="1766"/>
    <d v="2014-08-25T20:38:08"/>
    <x v="3"/>
  </r>
  <r>
    <n v="1767"/>
    <x v="1767"/>
    <x v="1765"/>
    <n v="5000"/>
    <n v="2286"/>
    <x v="2"/>
    <x v="0"/>
    <s v="USD"/>
    <n v="1407080884"/>
    <n v="1404488884"/>
    <b v="1"/>
    <n v="39"/>
    <b v="0"/>
    <s v="technology/web"/>
    <n v="0.4572"/>
    <n v="58.62"/>
    <x v="8"/>
    <x v="20"/>
    <x v="1767"/>
    <d v="2014-08-03T15:48:04"/>
    <x v="3"/>
  </r>
  <r>
    <n v="1768"/>
    <x v="1768"/>
    <x v="1766"/>
    <n v="5000"/>
    <n v="187"/>
    <x v="2"/>
    <x v="0"/>
    <s v="USD"/>
    <n v="1411824444"/>
    <n v="1406640444"/>
    <b v="1"/>
    <n v="15"/>
    <b v="0"/>
    <s v="technology/web"/>
    <n v="3.7400000000000003E-2"/>
    <n v="12.47"/>
    <x v="8"/>
    <x v="20"/>
    <x v="1768"/>
    <d v="2014-09-27T13:27:24"/>
    <x v="3"/>
  </r>
  <r>
    <n v="1769"/>
    <x v="1769"/>
    <x v="1767"/>
    <n v="40000"/>
    <n v="1081"/>
    <x v="2"/>
    <x v="0"/>
    <s v="USD"/>
    <n v="1421177959"/>
    <n v="1418585959"/>
    <b v="1"/>
    <n v="22"/>
    <b v="0"/>
    <s v="technology/web"/>
    <n v="2.7025E-2"/>
    <n v="49.14"/>
    <x v="8"/>
    <x v="20"/>
    <x v="1769"/>
    <d v="2015-01-13T19:39:19"/>
    <x v="3"/>
  </r>
  <r>
    <n v="1770"/>
    <x v="1770"/>
    <x v="1768"/>
    <n v="24500"/>
    <n v="13846"/>
    <x v="2"/>
    <x v="0"/>
    <s v="USD"/>
    <n v="1413312194"/>
    <n v="1410288194"/>
    <b v="1"/>
    <n v="92"/>
    <b v="0"/>
    <s v="games/tabletop games"/>
    <n v="0.56514285714285717"/>
    <n v="150.5"/>
    <x v="8"/>
    <x v="20"/>
    <x v="1770"/>
    <d v="2014-10-14T18:43:14"/>
    <x v="3"/>
  </r>
  <r>
    <n v="1771"/>
    <x v="1771"/>
    <x v="1769"/>
    <n v="4200"/>
    <n v="895"/>
    <x v="2"/>
    <x v="1"/>
    <s v="GBP"/>
    <n v="1414107040"/>
    <n v="1411515040"/>
    <b v="1"/>
    <n v="25"/>
    <b v="0"/>
    <s v="technology/web"/>
    <n v="0.21309523809523809"/>
    <n v="35.799999999999997"/>
    <x v="8"/>
    <x v="20"/>
    <x v="1771"/>
    <d v="2014-10-23T23:30:40"/>
    <x v="3"/>
  </r>
  <r>
    <n v="1772"/>
    <x v="1772"/>
    <x v="1770"/>
    <n v="5500"/>
    <n v="858"/>
    <x v="2"/>
    <x v="1"/>
    <s v="GBP"/>
    <n v="1404666836"/>
    <n v="1399482836"/>
    <b v="1"/>
    <n v="19"/>
    <b v="0"/>
    <s v="technology/web"/>
    <n v="0.156"/>
    <n v="45.16"/>
    <x v="8"/>
    <x v="20"/>
    <x v="1772"/>
    <d v="2014-07-06T17:13:56"/>
    <x v="3"/>
  </r>
  <r>
    <n v="1773"/>
    <x v="1773"/>
    <x v="1771"/>
    <n v="30000"/>
    <n v="1877"/>
    <x v="2"/>
    <x v="0"/>
    <s v="USD"/>
    <n v="1421691298"/>
    <n v="1417803298"/>
    <b v="1"/>
    <n v="19"/>
    <b v="0"/>
    <s v="music/rock"/>
    <n v="6.2566666666666673E-2"/>
    <n v="98.79"/>
    <x v="8"/>
    <x v="20"/>
    <x v="1773"/>
    <d v="2015-01-19T18:14:58"/>
    <x v="3"/>
  </r>
  <r>
    <n v="1774"/>
    <x v="1774"/>
    <x v="1772"/>
    <n v="2500"/>
    <n v="1148"/>
    <x v="2"/>
    <x v="0"/>
    <s v="USD"/>
    <n v="1417273140"/>
    <n v="1413609292"/>
    <b v="1"/>
    <n v="13"/>
    <b v="0"/>
    <s v="music/indie rock"/>
    <n v="0.4592"/>
    <n v="88.31"/>
    <x v="8"/>
    <x v="20"/>
    <x v="1774"/>
    <d v="2014-11-29T14:59:00"/>
    <x v="3"/>
  </r>
  <r>
    <n v="1775"/>
    <x v="1775"/>
    <x v="1773"/>
    <n v="32500"/>
    <n v="21158"/>
    <x v="2"/>
    <x v="0"/>
    <s v="USD"/>
    <n v="1414193160"/>
    <n v="1410305160"/>
    <b v="1"/>
    <n v="124"/>
    <b v="0"/>
    <s v="games/tabletop games"/>
    <n v="0.65101538461538466"/>
    <n v="170.63"/>
    <x v="8"/>
    <x v="20"/>
    <x v="1775"/>
    <d v="2014-10-24T23:26:00"/>
    <x v="3"/>
  </r>
  <r>
    <n v="1776"/>
    <x v="1776"/>
    <x v="1774"/>
    <n v="5000"/>
    <n v="335"/>
    <x v="2"/>
    <x v="1"/>
    <s v="GBP"/>
    <n v="1414623471"/>
    <n v="1411513071"/>
    <b v="1"/>
    <n v="4"/>
    <b v="0"/>
    <s v="music/indie rock"/>
    <n v="6.7000000000000004E-2"/>
    <n v="83.75"/>
    <x v="8"/>
    <x v="20"/>
    <x v="1776"/>
    <d v="2014-10-29T22:57:51"/>
    <x v="3"/>
  </r>
  <r>
    <n v="1777"/>
    <x v="1777"/>
    <x v="1775"/>
    <n v="4800"/>
    <n v="651"/>
    <x v="2"/>
    <x v="9"/>
    <s v="EUR"/>
    <n v="1424421253"/>
    <n v="1421829253"/>
    <b v="1"/>
    <n v="10"/>
    <b v="0"/>
    <s v="technology/web"/>
    <n v="0.135625"/>
    <n v="65.099999999999994"/>
    <x v="8"/>
    <x v="20"/>
    <x v="1777"/>
    <d v="2015-02-20T08:34:13"/>
    <x v="0"/>
  </r>
  <r>
    <n v="1778"/>
    <x v="1778"/>
    <x v="1776"/>
    <n v="50000"/>
    <n v="995"/>
    <x v="2"/>
    <x v="0"/>
    <s v="USD"/>
    <n v="1427485395"/>
    <n v="1423600995"/>
    <b v="1"/>
    <n v="15"/>
    <b v="0"/>
    <s v="food/small batch"/>
    <n v="1.9900000000000001E-2"/>
    <n v="66.33"/>
    <x v="8"/>
    <x v="20"/>
    <x v="1778"/>
    <d v="2015-03-27T19:43:15"/>
    <x v="0"/>
  </r>
  <r>
    <n v="1779"/>
    <x v="1779"/>
    <x v="1777"/>
    <n v="11000"/>
    <n v="3986"/>
    <x v="2"/>
    <x v="0"/>
    <s v="USD"/>
    <n v="1472834180"/>
    <n v="1470242180"/>
    <b v="1"/>
    <n v="38"/>
    <b v="0"/>
    <s v="music/rock"/>
    <n v="0.36236363636363639"/>
    <n v="104.89"/>
    <x v="8"/>
    <x v="20"/>
    <x v="1779"/>
    <d v="2016-09-02T16:36:20"/>
    <x v="2"/>
  </r>
  <r>
    <n v="1780"/>
    <x v="1780"/>
    <x v="1778"/>
    <n v="30000"/>
    <n v="11923"/>
    <x v="2"/>
    <x v="0"/>
    <s v="USD"/>
    <n v="1467469510"/>
    <n v="1462285510"/>
    <b v="1"/>
    <n v="152"/>
    <b v="0"/>
    <s v="food/small batch"/>
    <n v="0.39743333333333336"/>
    <n v="78.44"/>
    <x v="8"/>
    <x v="20"/>
    <x v="1780"/>
    <d v="2016-07-02T14:25:10"/>
    <x v="2"/>
  </r>
  <r>
    <n v="1781"/>
    <x v="1781"/>
    <x v="1779"/>
    <n v="5500"/>
    <n v="1417"/>
    <x v="2"/>
    <x v="0"/>
    <s v="USD"/>
    <n v="1473950945"/>
    <n v="1471272545"/>
    <b v="1"/>
    <n v="24"/>
    <b v="0"/>
    <s v="technology/web"/>
    <n v="0.25763636363636366"/>
    <n v="59.04"/>
    <x v="8"/>
    <x v="20"/>
    <x v="1781"/>
    <d v="2016-09-15T14:49:05"/>
    <x v="2"/>
  </r>
  <r>
    <n v="1782"/>
    <x v="1782"/>
    <x v="1780"/>
    <n v="35000"/>
    <n v="5422"/>
    <x v="2"/>
    <x v="0"/>
    <s v="USD"/>
    <n v="1456062489"/>
    <n v="1453211289"/>
    <b v="1"/>
    <n v="76"/>
    <b v="0"/>
    <s v="food/small batch"/>
    <n v="0.15491428571428573"/>
    <n v="71.34"/>
    <x v="8"/>
    <x v="20"/>
    <x v="1782"/>
    <d v="2016-02-21T13:48:09"/>
    <x v="2"/>
  </r>
  <r>
    <n v="1783"/>
    <x v="1783"/>
    <x v="1781"/>
    <n v="40000"/>
    <n v="9477"/>
    <x v="2"/>
    <x v="0"/>
    <s v="USD"/>
    <n v="1432248478"/>
    <n v="1429656478"/>
    <b v="1"/>
    <n v="185"/>
    <b v="0"/>
    <s v="technology/web"/>
    <n v="0.236925"/>
    <n v="51.23"/>
    <x v="8"/>
    <x v="20"/>
    <x v="1783"/>
    <d v="2015-05-21T22:47:58"/>
    <x v="0"/>
  </r>
  <r>
    <n v="1784"/>
    <x v="1784"/>
    <x v="1782"/>
    <n v="5000"/>
    <n v="1988"/>
    <x v="2"/>
    <x v="0"/>
    <s v="USD"/>
    <n v="1422674700"/>
    <n v="1419954240"/>
    <b v="1"/>
    <n v="33"/>
    <b v="0"/>
    <s v="technology/web"/>
    <n v="0.39760000000000001"/>
    <n v="60.24"/>
    <x v="8"/>
    <x v="20"/>
    <x v="1784"/>
    <d v="2015-01-31T03:25:00"/>
    <x v="3"/>
  </r>
  <r>
    <n v="1785"/>
    <x v="1785"/>
    <x v="1783"/>
    <n v="24000"/>
    <n v="4853"/>
    <x v="2"/>
    <x v="0"/>
    <s v="USD"/>
    <n v="1413417600"/>
    <n v="1410750855"/>
    <b v="1"/>
    <n v="108"/>
    <b v="0"/>
    <s v="technology/web"/>
    <n v="0.20220833333333332"/>
    <n v="44.94"/>
    <x v="8"/>
    <x v="20"/>
    <x v="1785"/>
    <d v="2014-10-16T00:00:00"/>
    <x v="3"/>
  </r>
  <r>
    <n v="1786"/>
    <x v="1786"/>
    <x v="1784"/>
    <n v="1900"/>
    <n v="905"/>
    <x v="2"/>
    <x v="9"/>
    <s v="EUR"/>
    <n v="1418649177"/>
    <n v="1416057177"/>
    <b v="1"/>
    <n v="29"/>
    <b v="0"/>
    <s v="technology/web"/>
    <n v="0.47631578947368419"/>
    <n v="31.21"/>
    <x v="8"/>
    <x v="20"/>
    <x v="1786"/>
    <d v="2014-12-15T13:12:57"/>
    <x v="3"/>
  </r>
  <r>
    <n v="1787"/>
    <x v="1787"/>
    <x v="1785"/>
    <n v="10000"/>
    <n v="1533"/>
    <x v="2"/>
    <x v="0"/>
    <s v="USD"/>
    <n v="1428158637"/>
    <n v="1425570237"/>
    <b v="1"/>
    <n v="24"/>
    <b v="0"/>
    <s v="technology/web"/>
    <n v="0.15329999999999999"/>
    <n v="63.88"/>
    <x v="8"/>
    <x v="20"/>
    <x v="1787"/>
    <d v="2015-04-04T14:43:57"/>
    <x v="0"/>
  </r>
  <r>
    <n v="1788"/>
    <x v="1788"/>
    <x v="1786"/>
    <n v="5500"/>
    <n v="76"/>
    <x v="2"/>
    <x v="1"/>
    <s v="GBP"/>
    <n v="1414795542"/>
    <n v="1412203542"/>
    <b v="1"/>
    <n v="4"/>
    <b v="0"/>
    <s v="technology/web"/>
    <n v="1.3818181818181818E-2"/>
    <n v="19"/>
    <x v="8"/>
    <x v="20"/>
    <x v="1788"/>
    <d v="2014-10-31T22:45:42"/>
    <x v="3"/>
  </r>
  <r>
    <n v="1789"/>
    <x v="1789"/>
    <x v="1787"/>
    <n v="8000"/>
    <n v="40"/>
    <x v="2"/>
    <x v="0"/>
    <s v="USD"/>
    <n v="1421042403"/>
    <n v="1415858403"/>
    <b v="1"/>
    <n v="4"/>
    <b v="0"/>
    <s v="food/food trucks"/>
    <n v="5.0000000000000001E-3"/>
    <n v="10"/>
    <x v="8"/>
    <x v="20"/>
    <x v="1789"/>
    <d v="2015-01-12T06:00:03"/>
    <x v="3"/>
  </r>
  <r>
    <n v="1790"/>
    <x v="1790"/>
    <x v="1788"/>
    <n v="33000"/>
    <n v="1636"/>
    <x v="2"/>
    <x v="0"/>
    <s v="USD"/>
    <n v="1423152678"/>
    <n v="1420560678"/>
    <b v="1"/>
    <n v="15"/>
    <b v="0"/>
    <s v="music/rock"/>
    <n v="4.9575757575757579E-2"/>
    <n v="109.07"/>
    <x v="8"/>
    <x v="20"/>
    <x v="1790"/>
    <d v="2015-02-05T16:11:18"/>
    <x v="0"/>
  </r>
  <r>
    <n v="1791"/>
    <x v="1791"/>
    <x v="1789"/>
    <n v="3000"/>
    <n v="107"/>
    <x v="2"/>
    <x v="1"/>
    <s v="GBP"/>
    <n v="1422553565"/>
    <n v="1417369565"/>
    <b v="1"/>
    <n v="4"/>
    <b v="0"/>
    <s v="technology/web"/>
    <n v="3.5666666666666666E-2"/>
    <n v="26.75"/>
    <x v="8"/>
    <x v="20"/>
    <x v="1791"/>
    <d v="2015-01-29T17:46:05"/>
    <x v="3"/>
  </r>
  <r>
    <n v="1792"/>
    <x v="1792"/>
    <x v="1790"/>
    <n v="25000"/>
    <n v="15281"/>
    <x v="2"/>
    <x v="0"/>
    <s v="USD"/>
    <n v="1439189940"/>
    <n v="1435970682"/>
    <b v="1"/>
    <n v="139"/>
    <b v="0"/>
    <s v="music/rock"/>
    <n v="0.61124000000000001"/>
    <n v="109.94"/>
    <x v="8"/>
    <x v="20"/>
    <x v="1792"/>
    <d v="2015-08-10T06:59:00"/>
    <x v="0"/>
  </r>
  <r>
    <n v="1793"/>
    <x v="1793"/>
    <x v="1791"/>
    <n v="3000"/>
    <n v="40"/>
    <x v="2"/>
    <x v="2"/>
    <s v="AUD"/>
    <n v="1417127040"/>
    <n v="1414531440"/>
    <b v="1"/>
    <n v="2"/>
    <b v="0"/>
    <s v="technology/web"/>
    <n v="1.3333333333333334E-2"/>
    <n v="20"/>
    <x v="8"/>
    <x v="20"/>
    <x v="1793"/>
    <d v="2014-11-27T22:24:00"/>
    <x v="3"/>
  </r>
  <r>
    <n v="1794"/>
    <x v="1794"/>
    <x v="1792"/>
    <n v="9000"/>
    <n v="997"/>
    <x v="2"/>
    <x v="0"/>
    <s v="USD"/>
    <n v="1423660422"/>
    <n v="1420636422"/>
    <b v="1"/>
    <n v="18"/>
    <b v="0"/>
    <s v="technology/web"/>
    <n v="0.11077777777777778"/>
    <n v="55.39"/>
    <x v="8"/>
    <x v="20"/>
    <x v="1794"/>
    <d v="2015-02-11T13:13:42"/>
    <x v="0"/>
  </r>
  <r>
    <n v="1795"/>
    <x v="1795"/>
    <x v="1793"/>
    <n v="28000"/>
    <n v="10846"/>
    <x v="2"/>
    <x v="12"/>
    <s v="EUR"/>
    <n v="1476460800"/>
    <n v="1473922541"/>
    <b v="1"/>
    <n v="81"/>
    <b v="0"/>
    <s v="games/tabletop games"/>
    <n v="0.38735714285714284"/>
    <n v="133.9"/>
    <x v="8"/>
    <x v="20"/>
    <x v="1795"/>
    <d v="2016-10-14T16:00:00"/>
    <x v="2"/>
  </r>
  <r>
    <n v="1796"/>
    <x v="1796"/>
    <x v="1794"/>
    <n v="19000"/>
    <n v="4190"/>
    <x v="2"/>
    <x v="1"/>
    <s v="GBP"/>
    <n v="1469356366"/>
    <n v="1464172366"/>
    <b v="1"/>
    <n v="86"/>
    <b v="0"/>
    <s v="technology/web"/>
    <n v="0.22052631578947368"/>
    <n v="48.72"/>
    <x v="8"/>
    <x v="20"/>
    <x v="1796"/>
    <d v="2016-07-24T10:32:46"/>
    <x v="2"/>
  </r>
  <r>
    <n v="1797"/>
    <x v="1797"/>
    <x v="1795"/>
    <n v="10000"/>
    <n v="6755"/>
    <x v="2"/>
    <x v="0"/>
    <s v="USD"/>
    <n v="1481809189"/>
    <n v="1479217189"/>
    <b v="1"/>
    <n v="140"/>
    <b v="0"/>
    <s v="technology/web"/>
    <n v="0.67549999999999999"/>
    <n v="48.25"/>
    <x v="8"/>
    <x v="20"/>
    <x v="1797"/>
    <d v="2016-12-15T13:39:49"/>
    <x v="2"/>
  </r>
  <r>
    <n v="1798"/>
    <x v="1798"/>
    <x v="1796"/>
    <n v="16000"/>
    <n v="2182"/>
    <x v="2"/>
    <x v="0"/>
    <s v="USD"/>
    <n v="1454572233"/>
    <n v="1449388233"/>
    <b v="1"/>
    <n v="37"/>
    <b v="0"/>
    <s v="technology/web"/>
    <n v="0.136375"/>
    <n v="58.97"/>
    <x v="8"/>
    <x v="20"/>
    <x v="1798"/>
    <d v="2016-02-04T07:50:33"/>
    <x v="0"/>
  </r>
  <r>
    <n v="1799"/>
    <x v="1799"/>
    <x v="1797"/>
    <n v="4000"/>
    <n v="69.83"/>
    <x v="2"/>
    <x v="1"/>
    <s v="GBP"/>
    <n v="1415740408"/>
    <n v="1414008808"/>
    <b v="1"/>
    <n v="6"/>
    <b v="0"/>
    <s v="technology/web"/>
    <n v="1.7457500000000001E-2"/>
    <n v="11.64"/>
    <x v="8"/>
    <x v="20"/>
    <x v="1799"/>
    <d v="2014-11-11T21:13:28"/>
    <x v="3"/>
  </r>
  <r>
    <n v="1800"/>
    <x v="1800"/>
    <x v="1798"/>
    <n v="46260"/>
    <n v="9460"/>
    <x v="2"/>
    <x v="1"/>
    <s v="GBP"/>
    <n v="1476109970"/>
    <n v="1473517970"/>
    <b v="1"/>
    <n v="113"/>
    <b v="0"/>
    <s v="music/indie rock"/>
    <n v="0.20449632511889321"/>
    <n v="83.72"/>
    <x v="8"/>
    <x v="20"/>
    <x v="1800"/>
    <d v="2016-10-10T14:32:50"/>
    <x v="2"/>
  </r>
  <r>
    <n v="1801"/>
    <x v="1801"/>
    <x v="1799"/>
    <n v="17000"/>
    <n v="2355"/>
    <x v="2"/>
    <x v="1"/>
    <s v="GBP"/>
    <n v="1450181400"/>
    <n v="1447429868"/>
    <b v="1"/>
    <n v="37"/>
    <b v="0"/>
    <s v="technology/web"/>
    <n v="0.13852941176470587"/>
    <n v="63.65"/>
    <x v="8"/>
    <x v="20"/>
    <x v="1801"/>
    <d v="2015-12-15T12:10:00"/>
    <x v="0"/>
  </r>
  <r>
    <n v="1802"/>
    <x v="1802"/>
    <x v="1800"/>
    <n v="3500"/>
    <n v="1697"/>
    <x v="2"/>
    <x v="12"/>
    <s v="EUR"/>
    <n v="1435442340"/>
    <n v="1433416830"/>
    <b v="1"/>
    <n v="18"/>
    <b v="0"/>
    <s v="music/indie rock"/>
    <n v="0.48485714285714288"/>
    <n v="94.28"/>
    <x v="8"/>
    <x v="20"/>
    <x v="1802"/>
    <d v="2015-06-27T21:59:00"/>
    <x v="0"/>
  </r>
  <r>
    <n v="1803"/>
    <x v="1803"/>
    <x v="1801"/>
    <n v="17500"/>
    <n v="5390"/>
    <x v="2"/>
    <x v="0"/>
    <s v="USD"/>
    <n v="1423878182"/>
    <n v="1421199782"/>
    <b v="1"/>
    <n v="75"/>
    <b v="0"/>
    <s v="food/small batch"/>
    <n v="0.308"/>
    <n v="71.87"/>
    <x v="8"/>
    <x v="20"/>
    <x v="1803"/>
    <d v="2015-02-14T01:43:02"/>
    <x v="0"/>
  </r>
  <r>
    <n v="1804"/>
    <x v="1804"/>
    <x v="1802"/>
    <n v="15500"/>
    <n v="5452"/>
    <x v="2"/>
    <x v="0"/>
    <s v="USD"/>
    <n v="1447521404"/>
    <n v="1444061804"/>
    <b v="1"/>
    <n v="52"/>
    <b v="0"/>
    <s v="music/rock"/>
    <n v="0.35174193548387095"/>
    <n v="104.85"/>
    <x v="8"/>
    <x v="20"/>
    <x v="1804"/>
    <d v="2015-11-14T17:16:44"/>
    <x v="0"/>
  </r>
  <r>
    <n v="1805"/>
    <x v="1805"/>
    <x v="1803"/>
    <n v="22500"/>
    <n v="8191"/>
    <x v="2"/>
    <x v="12"/>
    <s v="EUR"/>
    <n v="1443808800"/>
    <n v="1441048658"/>
    <b v="1"/>
    <n v="122"/>
    <b v="0"/>
    <s v="food/small batch"/>
    <n v="0.36404444444444445"/>
    <n v="67.14"/>
    <x v="8"/>
    <x v="20"/>
    <x v="1805"/>
    <d v="2015-10-02T18:00:00"/>
    <x v="0"/>
  </r>
  <r>
    <n v="1806"/>
    <x v="1806"/>
    <x v="1804"/>
    <n v="20000"/>
    <n v="591"/>
    <x v="2"/>
    <x v="1"/>
    <s v="GBP"/>
    <n v="1412090349"/>
    <n v="1409066349"/>
    <b v="1"/>
    <n v="8"/>
    <b v="0"/>
    <s v="food/small batch"/>
    <n v="2.955E-2"/>
    <n v="73.88"/>
    <x v="8"/>
    <x v="20"/>
    <x v="1806"/>
    <d v="2014-09-30T15:19:09"/>
    <x v="3"/>
  </r>
  <r>
    <n v="1807"/>
    <x v="1807"/>
    <x v="1805"/>
    <n v="5000"/>
    <n v="553"/>
    <x v="2"/>
    <x v="0"/>
    <s v="USD"/>
    <n v="1411868313"/>
    <n v="1409276313"/>
    <b v="1"/>
    <n v="8"/>
    <b v="0"/>
    <s v="food/small batch"/>
    <n v="0.1106"/>
    <n v="69.13"/>
    <x v="8"/>
    <x v="20"/>
    <x v="1807"/>
    <d v="2014-09-28T01:38:33"/>
    <x v="3"/>
  </r>
  <r>
    <n v="1808"/>
    <x v="1808"/>
    <x v="1806"/>
    <n v="28000"/>
    <n v="11594"/>
    <x v="2"/>
    <x v="0"/>
    <s v="USD"/>
    <n v="1486830030"/>
    <n v="1483806030"/>
    <b v="1"/>
    <n v="96"/>
    <b v="0"/>
    <s v="music/rock"/>
    <n v="0.41407142857142859"/>
    <n v="120.77"/>
    <x v="8"/>
    <x v="20"/>
    <x v="1808"/>
    <d v="2017-02-11T16:20:30"/>
    <x v="1"/>
  </r>
  <r>
    <n v="1809"/>
    <x v="1809"/>
    <x v="1807"/>
    <n v="3500"/>
    <n v="380"/>
    <x v="2"/>
    <x v="5"/>
    <s v="CAD"/>
    <n v="1425246439"/>
    <n v="1422222439"/>
    <b v="1"/>
    <n v="9"/>
    <b v="0"/>
    <s v="technology/web"/>
    <n v="0.10857142857142857"/>
    <n v="42.22"/>
    <x v="8"/>
    <x v="20"/>
    <x v="1809"/>
    <d v="2015-03-01T21:47:19"/>
    <x v="0"/>
  </r>
  <r>
    <n v="1810"/>
    <x v="1810"/>
    <x v="1808"/>
    <n v="450"/>
    <n v="15"/>
    <x v="2"/>
    <x v="0"/>
    <s v="USD"/>
    <n v="1408657826"/>
    <n v="1407621026"/>
    <b v="0"/>
    <n v="2"/>
    <b v="0"/>
    <s v="food/food trucks"/>
    <n v="3.3333333333333333E-2"/>
    <n v="7.5"/>
    <x v="8"/>
    <x v="20"/>
    <x v="1810"/>
    <d v="2014-08-21T21:50:26"/>
    <x v="3"/>
  </r>
  <r>
    <n v="1811"/>
    <x v="1811"/>
    <x v="1809"/>
    <n v="54000"/>
    <n v="40"/>
    <x v="2"/>
    <x v="0"/>
    <s v="USD"/>
    <n v="1414123200"/>
    <n v="1408962270"/>
    <b v="0"/>
    <n v="26"/>
    <b v="0"/>
    <s v="food/food trucks"/>
    <n v="7.407407407407407E-4"/>
    <n v="1.54"/>
    <x v="8"/>
    <x v="20"/>
    <x v="1811"/>
    <d v="2014-10-24T04:00:00"/>
    <x v="3"/>
  </r>
  <r>
    <n v="1812"/>
    <x v="1812"/>
    <x v="1810"/>
    <n v="6500"/>
    <n v="865"/>
    <x v="2"/>
    <x v="1"/>
    <s v="GBP"/>
    <n v="1467531536"/>
    <n v="1464939536"/>
    <b v="0"/>
    <n v="23"/>
    <b v="0"/>
    <s v="technology/web"/>
    <n v="0.13307692307692306"/>
    <n v="37.61"/>
    <x v="8"/>
    <x v="20"/>
    <x v="1812"/>
    <d v="2016-07-03T07:38:56"/>
    <x v="2"/>
  </r>
  <r>
    <n v="1813"/>
    <x v="1813"/>
    <x v="1811"/>
    <n v="8750"/>
    <n v="0"/>
    <x v="2"/>
    <x v="1"/>
    <s v="GBP"/>
    <n v="1407532812"/>
    <n v="1404940812"/>
    <b v="0"/>
    <n v="0"/>
    <b v="0"/>
    <s v="food/food trucks"/>
    <n v="0"/>
    <n v="0"/>
    <x v="8"/>
    <x v="20"/>
    <x v="1813"/>
    <d v="2014-08-08T21:20:12"/>
    <x v="3"/>
  </r>
  <r>
    <n v="1814"/>
    <x v="1814"/>
    <x v="1812"/>
    <n v="12000"/>
    <n v="5902"/>
    <x v="2"/>
    <x v="1"/>
    <s v="GBP"/>
    <n v="1425108736"/>
    <n v="1422516736"/>
    <b v="0"/>
    <n v="140"/>
    <b v="0"/>
    <s v="technology/web"/>
    <n v="0.49183333333333334"/>
    <n v="42.16"/>
    <x v="8"/>
    <x v="20"/>
    <x v="1814"/>
    <d v="2015-02-28T07:32:16"/>
    <x v="0"/>
  </r>
  <r>
    <n v="1815"/>
    <x v="1815"/>
    <x v="1813"/>
    <n v="3000"/>
    <n v="0"/>
    <x v="2"/>
    <x v="0"/>
    <s v="USD"/>
    <n v="1435787137"/>
    <n v="1434577537"/>
    <b v="0"/>
    <n v="0"/>
    <b v="0"/>
    <s v="food/food trucks"/>
    <n v="0"/>
    <n v="0"/>
    <x v="8"/>
    <x v="20"/>
    <x v="1815"/>
    <d v="2015-07-01T21:45:37"/>
    <x v="0"/>
  </r>
  <r>
    <n v="1816"/>
    <x v="1816"/>
    <x v="1814"/>
    <n v="25000"/>
    <n v="509"/>
    <x v="2"/>
    <x v="16"/>
    <s v="CHF"/>
    <n v="1469473200"/>
    <n v="1467061303"/>
    <b v="0"/>
    <n v="6"/>
    <b v="0"/>
    <s v="music/indie rock"/>
    <n v="2.036E-2"/>
    <n v="84.83"/>
    <x v="8"/>
    <x v="20"/>
    <x v="1816"/>
    <d v="2016-07-25T19:00:00"/>
    <x v="2"/>
  </r>
  <r>
    <n v="1817"/>
    <x v="1817"/>
    <x v="1815"/>
    <n v="18000"/>
    <n v="9419"/>
    <x v="2"/>
    <x v="0"/>
    <s v="USD"/>
    <n v="1485759540"/>
    <n v="1480607607"/>
    <b v="0"/>
    <n v="100"/>
    <b v="0"/>
    <s v="music/indie rock"/>
    <n v="0.52327777777777773"/>
    <n v="94.19"/>
    <x v="8"/>
    <x v="20"/>
    <x v="1817"/>
    <d v="2017-01-30T06:59:00"/>
    <x v="2"/>
  </r>
  <r>
    <n v="1818"/>
    <x v="1818"/>
    <x v="1816"/>
    <n v="15000"/>
    <n v="0"/>
    <x v="2"/>
    <x v="0"/>
    <s v="USD"/>
    <n v="1428035850"/>
    <n v="1425447450"/>
    <b v="0"/>
    <n v="0"/>
    <b v="0"/>
    <s v="food/food trucks"/>
    <n v="0"/>
    <n v="0"/>
    <x v="8"/>
    <x v="20"/>
    <x v="1818"/>
    <d v="2015-04-03T04:37:30"/>
    <x v="0"/>
  </r>
  <r>
    <n v="1819"/>
    <x v="1819"/>
    <x v="1817"/>
    <n v="1200"/>
    <n v="25"/>
    <x v="2"/>
    <x v="0"/>
    <s v="USD"/>
    <n v="1406743396"/>
    <n v="1404151396"/>
    <b v="0"/>
    <n v="4"/>
    <b v="0"/>
    <s v="food/food trucks"/>
    <n v="2.0833333333333332E-2"/>
    <n v="6.25"/>
    <x v="8"/>
    <x v="20"/>
    <x v="1819"/>
    <d v="2014-07-30T18:03:16"/>
    <x v="3"/>
  </r>
  <r>
    <n v="1820"/>
    <x v="1820"/>
    <x v="1818"/>
    <n v="26000"/>
    <n v="1707"/>
    <x v="2"/>
    <x v="0"/>
    <s v="USD"/>
    <n v="1427850090"/>
    <n v="1425261690"/>
    <b v="0"/>
    <n v="8"/>
    <b v="0"/>
    <s v="games/tabletop games"/>
    <n v="6.565384615384616E-2"/>
    <n v="213.38"/>
    <x v="8"/>
    <x v="20"/>
    <x v="1820"/>
    <d v="2015-04-01T01:01:30"/>
    <x v="0"/>
  </r>
  <r>
    <n v="1821"/>
    <x v="1821"/>
    <x v="1819"/>
    <n v="2500"/>
    <n v="3372.25"/>
    <x v="0"/>
    <x v="0"/>
    <s v="USD"/>
    <n v="1330760367"/>
    <n v="1326872367"/>
    <b v="0"/>
    <n v="57"/>
    <b v="1"/>
    <s v="technology/space exploration"/>
    <n v="1.3489"/>
    <n v="59.16"/>
    <x v="4"/>
    <x v="11"/>
    <x v="1821"/>
    <d v="2012-03-03T07:39:27"/>
    <x v="5"/>
  </r>
  <r>
    <n v="1822"/>
    <x v="1822"/>
    <x v="1820"/>
    <n v="300"/>
    <n v="300"/>
    <x v="0"/>
    <x v="5"/>
    <s v="CAD"/>
    <n v="1391194860"/>
    <n v="1388084862"/>
    <b v="0"/>
    <n v="11"/>
    <b v="1"/>
    <s v="theater/spaces"/>
    <n v="1"/>
    <n v="27.27"/>
    <x v="4"/>
    <x v="11"/>
    <x v="1822"/>
    <d v="2014-01-31T19:01:00"/>
    <x v="4"/>
  </r>
  <r>
    <n v="1823"/>
    <x v="1823"/>
    <x v="1821"/>
    <n v="700"/>
    <n v="811"/>
    <x v="0"/>
    <x v="0"/>
    <s v="USD"/>
    <n v="1351095976"/>
    <n v="1348503976"/>
    <b v="0"/>
    <n v="33"/>
    <b v="1"/>
    <s v="technology/hardware"/>
    <n v="1.1585714285714286"/>
    <n v="24.58"/>
    <x v="4"/>
    <x v="11"/>
    <x v="1823"/>
    <d v="2012-10-24T16:26:16"/>
    <x v="5"/>
  </r>
  <r>
    <n v="1824"/>
    <x v="1824"/>
    <x v="1822"/>
    <n v="3000"/>
    <n v="3002"/>
    <x v="0"/>
    <x v="0"/>
    <s v="USD"/>
    <n v="1389146880"/>
    <n v="1387403967"/>
    <b v="0"/>
    <n v="40"/>
    <b v="1"/>
    <s v="food/food trucks"/>
    <n v="1.0006666666666666"/>
    <n v="75.05"/>
    <x v="4"/>
    <x v="11"/>
    <x v="1824"/>
    <d v="2014-01-08T02:08:00"/>
    <x v="4"/>
  </r>
  <r>
    <n v="1825"/>
    <x v="1825"/>
    <x v="1823"/>
    <n v="2000"/>
    <n v="2101"/>
    <x v="0"/>
    <x v="0"/>
    <s v="USD"/>
    <n v="1373572903"/>
    <n v="1371585703"/>
    <b v="0"/>
    <n v="50"/>
    <b v="1"/>
    <s v="food/food trucks"/>
    <n v="1.0505"/>
    <n v="42.02"/>
    <x v="4"/>
    <x v="11"/>
    <x v="1825"/>
    <d v="2013-07-11T20:01:43"/>
    <x v="4"/>
  </r>
  <r>
    <n v="1826"/>
    <x v="1826"/>
    <x v="1824"/>
    <n v="2000"/>
    <n v="2020"/>
    <x v="0"/>
    <x v="0"/>
    <s v="USD"/>
    <n v="1392675017"/>
    <n v="1390083017"/>
    <b v="0"/>
    <n v="38"/>
    <b v="1"/>
    <s v="technology/space exploration"/>
    <n v="1.01"/>
    <n v="53.16"/>
    <x v="4"/>
    <x v="11"/>
    <x v="1826"/>
    <d v="2014-02-17T22:10:17"/>
    <x v="3"/>
  </r>
  <r>
    <n v="1827"/>
    <x v="1827"/>
    <x v="1825"/>
    <n v="8000"/>
    <n v="8053"/>
    <x v="0"/>
    <x v="0"/>
    <s v="USD"/>
    <n v="1299138561"/>
    <n v="1294818561"/>
    <b v="0"/>
    <n v="96"/>
    <b v="1"/>
    <s v="music/classical music"/>
    <n v="1.0066250000000001"/>
    <n v="83.89"/>
    <x v="4"/>
    <x v="11"/>
    <x v="1827"/>
    <d v="2011-03-03T07:49:21"/>
    <x v="6"/>
  </r>
  <r>
    <n v="1828"/>
    <x v="1828"/>
    <x v="1826"/>
    <n v="20000"/>
    <n v="20032"/>
    <x v="0"/>
    <x v="0"/>
    <s v="USD"/>
    <n v="1399672800"/>
    <n v="1396906530"/>
    <b v="0"/>
    <n v="48"/>
    <b v="1"/>
    <s v="music/indie rock"/>
    <n v="1.0016"/>
    <n v="417.33"/>
    <x v="4"/>
    <x v="11"/>
    <x v="1828"/>
    <d v="2014-05-09T22:00:00"/>
    <x v="3"/>
  </r>
  <r>
    <n v="1829"/>
    <x v="1829"/>
    <x v="1827"/>
    <n v="1500"/>
    <n v="2500.25"/>
    <x v="0"/>
    <x v="0"/>
    <s v="USD"/>
    <n v="1295647200"/>
    <n v="1291428371"/>
    <b v="0"/>
    <n v="33"/>
    <b v="1"/>
    <s v="food/food trucks"/>
    <n v="1.6668333333333334"/>
    <n v="75.77"/>
    <x v="4"/>
    <x v="11"/>
    <x v="1829"/>
    <d v="2011-01-21T22:00:00"/>
    <x v="7"/>
  </r>
  <r>
    <n v="1830"/>
    <x v="1830"/>
    <x v="1828"/>
    <n v="15000"/>
    <n v="15230"/>
    <x v="0"/>
    <x v="0"/>
    <s v="USD"/>
    <n v="1393259107"/>
    <n v="1390667107"/>
    <b v="0"/>
    <n v="226"/>
    <b v="1"/>
    <s v="food/food trucks"/>
    <n v="1.0153333333333334"/>
    <n v="67.39"/>
    <x v="4"/>
    <x v="11"/>
    <x v="1830"/>
    <d v="2014-02-24T16:25:07"/>
    <x v="3"/>
  </r>
  <r>
    <n v="1831"/>
    <x v="1831"/>
    <x v="1829"/>
    <n v="1000"/>
    <n v="1030"/>
    <x v="0"/>
    <x v="0"/>
    <s v="USD"/>
    <n v="1336866863"/>
    <n v="1335570863"/>
    <b v="0"/>
    <n v="14"/>
    <b v="1"/>
    <s v="food/food trucks"/>
    <n v="1.03"/>
    <n v="73.569999999999993"/>
    <x v="4"/>
    <x v="11"/>
    <x v="1831"/>
    <d v="2012-05-12T23:54:23"/>
    <x v="5"/>
  </r>
  <r>
    <n v="1832"/>
    <x v="1832"/>
    <x v="1830"/>
    <n v="350"/>
    <n v="500"/>
    <x v="0"/>
    <x v="0"/>
    <s v="USD"/>
    <n v="1299243427"/>
    <n v="1296651427"/>
    <b v="0"/>
    <n v="20"/>
    <b v="1"/>
    <s v="technology/hardware"/>
    <n v="1.4285714285714286"/>
    <n v="25"/>
    <x v="4"/>
    <x v="11"/>
    <x v="1832"/>
    <d v="2011-03-04T12:57:07"/>
    <x v="6"/>
  </r>
  <r>
    <n v="1833"/>
    <x v="1833"/>
    <x v="1831"/>
    <n v="400"/>
    <n v="1050"/>
    <x v="0"/>
    <x v="0"/>
    <s v="USD"/>
    <n v="1362211140"/>
    <n v="1359421403"/>
    <b v="0"/>
    <n v="25"/>
    <b v="1"/>
    <s v="food/food trucks"/>
    <n v="2.625"/>
    <n v="42"/>
    <x v="4"/>
    <x v="11"/>
    <x v="1833"/>
    <d v="2013-03-02T07:59:00"/>
    <x v="4"/>
  </r>
  <r>
    <n v="1834"/>
    <x v="1834"/>
    <x v="1832"/>
    <n v="10000"/>
    <n v="11805"/>
    <x v="0"/>
    <x v="0"/>
    <s v="USD"/>
    <n v="1422140895"/>
    <n v="1418684895"/>
    <b v="0"/>
    <n v="90"/>
    <b v="1"/>
    <s v="music/indie rock"/>
    <n v="1.1805000000000001"/>
    <n v="131.16999999999999"/>
    <x v="4"/>
    <x v="11"/>
    <x v="1834"/>
    <d v="2015-01-24T23:08:15"/>
    <x v="3"/>
  </r>
  <r>
    <n v="1835"/>
    <x v="1835"/>
    <x v="1833"/>
    <n v="500"/>
    <n v="520"/>
    <x v="0"/>
    <x v="1"/>
    <s v="GBP"/>
    <n v="1459439471"/>
    <n v="1456851071"/>
    <b v="0"/>
    <n v="11"/>
    <b v="1"/>
    <s v="technology/makerspaces"/>
    <n v="1.04"/>
    <n v="47.27"/>
    <x v="4"/>
    <x v="11"/>
    <x v="1835"/>
    <d v="2016-03-31T15:51:11"/>
    <x v="2"/>
  </r>
  <r>
    <n v="1836"/>
    <x v="1836"/>
    <x v="1834"/>
    <n v="5000"/>
    <n v="10017"/>
    <x v="0"/>
    <x v="0"/>
    <s v="USD"/>
    <n v="1361129129"/>
    <n v="1359660329"/>
    <b v="0"/>
    <n v="55"/>
    <b v="1"/>
    <s v="music/indie rock"/>
    <n v="2.0034000000000001"/>
    <n v="182.13"/>
    <x v="4"/>
    <x v="11"/>
    <x v="1836"/>
    <d v="2013-02-17T19:25:29"/>
    <x v="4"/>
  </r>
  <r>
    <n v="1837"/>
    <x v="1837"/>
    <x v="1835"/>
    <n v="600"/>
    <n v="1841"/>
    <x v="0"/>
    <x v="0"/>
    <s v="USD"/>
    <n v="1332029335"/>
    <n v="1326848935"/>
    <b v="0"/>
    <n v="30"/>
    <b v="1"/>
    <s v="technology/space exploration"/>
    <n v="3.0683333333333334"/>
    <n v="61.37"/>
    <x v="4"/>
    <x v="11"/>
    <x v="1837"/>
    <d v="2012-03-18T00:08:55"/>
    <x v="5"/>
  </r>
  <r>
    <n v="1838"/>
    <x v="1838"/>
    <x v="1836"/>
    <n v="1000"/>
    <n v="1001.49"/>
    <x v="0"/>
    <x v="0"/>
    <s v="USD"/>
    <n v="1317438000"/>
    <n v="1314989557"/>
    <b v="0"/>
    <n v="28"/>
    <b v="1"/>
    <s v="theater/spaces"/>
    <n v="1.00149"/>
    <n v="35.770000000000003"/>
    <x v="4"/>
    <x v="11"/>
    <x v="1838"/>
    <d v="2011-10-01T03:00:00"/>
    <x v="6"/>
  </r>
  <r>
    <n v="1839"/>
    <x v="1839"/>
    <x v="1837"/>
    <n v="1000"/>
    <n v="2053"/>
    <x v="0"/>
    <x v="0"/>
    <s v="USD"/>
    <n v="1475342382"/>
    <n v="1472750382"/>
    <b v="0"/>
    <n v="45"/>
    <b v="1"/>
    <s v="technology/makerspaces"/>
    <n v="2.0529999999999999"/>
    <n v="45.62"/>
    <x v="4"/>
    <x v="11"/>
    <x v="1839"/>
    <d v="2016-10-01T17:19:42"/>
    <x v="2"/>
  </r>
  <r>
    <n v="1840"/>
    <x v="1840"/>
    <x v="1838"/>
    <n v="900"/>
    <n v="980"/>
    <x v="0"/>
    <x v="0"/>
    <s v="USD"/>
    <n v="1367902740"/>
    <n v="1366251510"/>
    <b v="0"/>
    <n v="13"/>
    <b v="1"/>
    <s v="food/food trucks"/>
    <n v="1.0888888888888888"/>
    <n v="75.38"/>
    <x v="4"/>
    <x v="11"/>
    <x v="1840"/>
    <d v="2013-05-07T04:59:00"/>
    <x v="4"/>
  </r>
  <r>
    <n v="1841"/>
    <x v="1841"/>
    <x v="1839"/>
    <n v="2000"/>
    <n v="2035"/>
    <x v="0"/>
    <x v="0"/>
    <s v="USD"/>
    <n v="1400561940"/>
    <n v="1397679445"/>
    <b v="0"/>
    <n v="40"/>
    <b v="1"/>
    <s v="technology/space exploration"/>
    <n v="1.0175000000000001"/>
    <n v="50.88"/>
    <x v="4"/>
    <x v="11"/>
    <x v="1841"/>
    <d v="2014-05-20T04:59:00"/>
    <x v="3"/>
  </r>
  <r>
    <n v="1842"/>
    <x v="1842"/>
    <x v="1840"/>
    <n v="2000"/>
    <n v="2505"/>
    <x v="0"/>
    <x v="0"/>
    <s v="USD"/>
    <n v="1425275940"/>
    <n v="1422371381"/>
    <b v="0"/>
    <n v="21"/>
    <b v="1"/>
    <s v="music/indie rock"/>
    <n v="1.2524999999999999"/>
    <n v="119.29"/>
    <x v="4"/>
    <x v="11"/>
    <x v="1842"/>
    <d v="2015-03-02T05:59:00"/>
    <x v="0"/>
  </r>
  <r>
    <n v="1843"/>
    <x v="1843"/>
    <x v="1841"/>
    <n v="10000"/>
    <n v="12400.61"/>
    <x v="0"/>
    <x v="0"/>
    <s v="USD"/>
    <n v="1298245954"/>
    <n v="1295653954"/>
    <b v="0"/>
    <n v="134"/>
    <b v="1"/>
    <s v="music/classical music"/>
    <n v="1.2400610000000001"/>
    <n v="92.54"/>
    <x v="4"/>
    <x v="11"/>
    <x v="1843"/>
    <d v="2011-02-20T23:52:34"/>
    <x v="6"/>
  </r>
  <r>
    <n v="1844"/>
    <x v="1844"/>
    <x v="1842"/>
    <n v="1500"/>
    <n v="1521"/>
    <x v="0"/>
    <x v="0"/>
    <s v="USD"/>
    <n v="1307761200"/>
    <n v="1304464914"/>
    <b v="0"/>
    <n v="20"/>
    <b v="1"/>
    <s v="music/classical music"/>
    <n v="1.014"/>
    <n v="76.05"/>
    <x v="4"/>
    <x v="11"/>
    <x v="1844"/>
    <d v="2011-06-11T03:00:00"/>
    <x v="6"/>
  </r>
  <r>
    <n v="1845"/>
    <x v="1845"/>
    <x v="1843"/>
    <n v="1000"/>
    <n v="1000"/>
    <x v="0"/>
    <x v="0"/>
    <s v="USD"/>
    <n v="1466139300"/>
    <n v="1464854398"/>
    <b v="0"/>
    <n v="19"/>
    <b v="1"/>
    <s v="technology/space exploration"/>
    <n v="1"/>
    <n v="52.63"/>
    <x v="4"/>
    <x v="11"/>
    <x v="1845"/>
    <d v="2016-06-17T04:55:00"/>
    <x v="2"/>
  </r>
  <r>
    <n v="1846"/>
    <x v="1846"/>
    <x v="1844"/>
    <n v="15000"/>
    <n v="20689"/>
    <x v="0"/>
    <x v="0"/>
    <s v="USD"/>
    <n v="1355585777"/>
    <n v="1352993777"/>
    <b v="0"/>
    <n v="209"/>
    <b v="1"/>
    <s v="food/restaurants"/>
    <n v="1.3792666666666666"/>
    <n v="98.99"/>
    <x v="4"/>
    <x v="11"/>
    <x v="1846"/>
    <d v="2012-12-15T15:36:17"/>
    <x v="5"/>
  </r>
  <r>
    <n v="1847"/>
    <x v="1847"/>
    <x v="1845"/>
    <n v="2500"/>
    <n v="3022"/>
    <x v="0"/>
    <x v="0"/>
    <s v="USD"/>
    <n v="1429594832"/>
    <n v="1427780432"/>
    <b v="0"/>
    <n v="38"/>
    <b v="1"/>
    <s v="music/classical music"/>
    <n v="1.2088000000000001"/>
    <n v="79.53"/>
    <x v="4"/>
    <x v="11"/>
    <x v="1847"/>
    <d v="2015-04-21T05:40:32"/>
    <x v="0"/>
  </r>
  <r>
    <n v="1848"/>
    <x v="1848"/>
    <x v="1846"/>
    <n v="3000"/>
    <n v="3221"/>
    <x v="0"/>
    <x v="0"/>
    <s v="USD"/>
    <n v="1312095540"/>
    <n v="1306608888"/>
    <b v="0"/>
    <n v="24"/>
    <b v="1"/>
    <s v="music/indie rock"/>
    <n v="1.0736666666666668"/>
    <n v="134.21"/>
    <x v="4"/>
    <x v="11"/>
    <x v="1848"/>
    <d v="2011-07-31T06:59:00"/>
    <x v="6"/>
  </r>
  <r>
    <n v="1849"/>
    <x v="1849"/>
    <x v="1847"/>
    <n v="300"/>
    <n v="301"/>
    <x v="0"/>
    <x v="0"/>
    <s v="USD"/>
    <n v="1350505059"/>
    <n v="1347913059"/>
    <b v="0"/>
    <n v="8"/>
    <b v="1"/>
    <s v="food/food trucks"/>
    <n v="1.0033333333333334"/>
    <n v="37.630000000000003"/>
    <x v="4"/>
    <x v="11"/>
    <x v="1849"/>
    <d v="2012-10-17T20:17:39"/>
    <x v="5"/>
  </r>
  <r>
    <n v="1850"/>
    <x v="1850"/>
    <x v="1848"/>
    <n v="9000"/>
    <n v="9137"/>
    <x v="0"/>
    <x v="0"/>
    <s v="USD"/>
    <n v="1405033300"/>
    <n v="1402441300"/>
    <b v="0"/>
    <n v="179"/>
    <b v="1"/>
    <s v="technology/space exploration"/>
    <n v="1.0152222222222222"/>
    <n v="51.04"/>
    <x v="4"/>
    <x v="11"/>
    <x v="1850"/>
    <d v="2014-07-10T23:01:40"/>
    <x v="3"/>
  </r>
  <r>
    <n v="1851"/>
    <x v="1851"/>
    <x v="1849"/>
    <n v="1300"/>
    <n v="1301"/>
    <x v="0"/>
    <x v="0"/>
    <s v="USD"/>
    <n v="1406509200"/>
    <n v="1404769538"/>
    <b v="0"/>
    <n v="26"/>
    <b v="1"/>
    <s v="technology/space exploration"/>
    <n v="1.0007692307692309"/>
    <n v="50.04"/>
    <x v="4"/>
    <x v="11"/>
    <x v="1851"/>
    <d v="2014-07-28T01:00:00"/>
    <x v="3"/>
  </r>
  <r>
    <n v="1852"/>
    <x v="1852"/>
    <x v="1850"/>
    <n v="15000"/>
    <n v="17545"/>
    <x v="0"/>
    <x v="0"/>
    <s v="USD"/>
    <n v="1429920000"/>
    <n v="1426703452"/>
    <b v="0"/>
    <n v="131"/>
    <b v="1"/>
    <s v="music/indie rock"/>
    <n v="1.1696666666666666"/>
    <n v="133.93"/>
    <x v="4"/>
    <x v="11"/>
    <x v="1852"/>
    <d v="2015-04-25T00:00:00"/>
    <x v="0"/>
  </r>
  <r>
    <n v="1853"/>
    <x v="1853"/>
    <x v="1851"/>
    <n v="800"/>
    <n v="815"/>
    <x v="0"/>
    <x v="0"/>
    <s v="USD"/>
    <n v="1352860017"/>
    <n v="1348536417"/>
    <b v="0"/>
    <n v="14"/>
    <b v="1"/>
    <s v="technology/space exploration"/>
    <n v="1.01875"/>
    <n v="58.21"/>
    <x v="4"/>
    <x v="11"/>
    <x v="1853"/>
    <d v="2012-11-14T02:26:57"/>
    <x v="5"/>
  </r>
  <r>
    <n v="1854"/>
    <x v="1854"/>
    <x v="1852"/>
    <n v="15000"/>
    <n v="15318.55"/>
    <x v="0"/>
    <x v="0"/>
    <s v="USD"/>
    <n v="1369355437"/>
    <n v="1366763437"/>
    <b v="0"/>
    <n v="174"/>
    <b v="1"/>
    <s v="music/classical music"/>
    <n v="1.0212366666666666"/>
    <n v="88.04"/>
    <x v="4"/>
    <x v="11"/>
    <x v="1854"/>
    <d v="2013-05-24T00:30:37"/>
    <x v="4"/>
  </r>
  <r>
    <n v="1855"/>
    <x v="1855"/>
    <x v="1853"/>
    <n v="8750"/>
    <n v="13480.16"/>
    <x v="0"/>
    <x v="5"/>
    <s v="CAD"/>
    <n v="1389012940"/>
    <n v="1385124940"/>
    <b v="0"/>
    <n v="191"/>
    <b v="1"/>
    <s v="food/food trucks"/>
    <n v="1.5405897142857143"/>
    <n v="70.58"/>
    <x v="4"/>
    <x v="11"/>
    <x v="1855"/>
    <d v="2014-01-06T12:55:40"/>
    <x v="4"/>
  </r>
  <r>
    <n v="1856"/>
    <x v="1856"/>
    <x v="1854"/>
    <n v="2000"/>
    <n v="2025"/>
    <x v="0"/>
    <x v="0"/>
    <s v="USD"/>
    <n v="1405715472"/>
    <n v="1403901072"/>
    <b v="0"/>
    <n v="38"/>
    <b v="1"/>
    <s v="technology/space exploration"/>
    <n v="1.0125"/>
    <n v="53.29"/>
    <x v="4"/>
    <x v="11"/>
    <x v="1856"/>
    <d v="2014-07-18T20:31:12"/>
    <x v="3"/>
  </r>
  <r>
    <n v="1857"/>
    <x v="1857"/>
    <x v="1855"/>
    <n v="3000"/>
    <n v="3000"/>
    <x v="0"/>
    <x v="0"/>
    <s v="USD"/>
    <n v="1410546413"/>
    <n v="1407954413"/>
    <b v="0"/>
    <n v="22"/>
    <b v="1"/>
    <s v="music/indie rock"/>
    <n v="1"/>
    <n v="136.36000000000001"/>
    <x v="4"/>
    <x v="11"/>
    <x v="1857"/>
    <d v="2014-09-12T18:26:53"/>
    <x v="3"/>
  </r>
  <r>
    <n v="1858"/>
    <x v="1858"/>
    <x v="1856"/>
    <n v="5555.55"/>
    <n v="6041.55"/>
    <x v="0"/>
    <x v="0"/>
    <s v="USD"/>
    <n v="1324014521"/>
    <n v="1318826921"/>
    <b v="0"/>
    <n v="149"/>
    <b v="1"/>
    <s v="food/food trucks"/>
    <n v="1.0874800874800874"/>
    <n v="40.549999999999997"/>
    <x v="4"/>
    <x v="11"/>
    <x v="1858"/>
    <d v="2011-12-16T05:48:41"/>
    <x v="6"/>
  </r>
  <r>
    <n v="1859"/>
    <x v="1859"/>
    <x v="1857"/>
    <n v="3000"/>
    <n v="3955"/>
    <x v="0"/>
    <x v="0"/>
    <s v="USD"/>
    <n v="1316716129"/>
    <n v="1314124129"/>
    <b v="0"/>
    <n v="56"/>
    <b v="1"/>
    <s v="food/food trucks"/>
    <n v="1.3183333333333334"/>
    <n v="70.63"/>
    <x v="4"/>
    <x v="11"/>
    <x v="1859"/>
    <d v="2011-09-22T18:28:49"/>
    <x v="6"/>
  </r>
  <r>
    <n v="1860"/>
    <x v="1860"/>
    <x v="1858"/>
    <n v="750"/>
    <n v="1001"/>
    <x v="0"/>
    <x v="0"/>
    <s v="USD"/>
    <n v="1391706084"/>
    <n v="1389891684"/>
    <b v="0"/>
    <n v="19"/>
    <b v="1"/>
    <s v="technology/space exploration"/>
    <n v="1.3346666666666667"/>
    <n v="52.68"/>
    <x v="4"/>
    <x v="11"/>
    <x v="1860"/>
    <d v="2014-02-06T17:01:24"/>
    <x v="3"/>
  </r>
  <r>
    <n v="1861"/>
    <x v="1861"/>
    <x v="1859"/>
    <n v="250000"/>
    <n v="0"/>
    <x v="2"/>
    <x v="1"/>
    <s v="GBP"/>
    <n v="1422256341"/>
    <n v="1419664341"/>
    <b v="0"/>
    <n v="0"/>
    <b v="0"/>
    <s v="theater/plays"/>
    <n v="0"/>
    <n v="0"/>
    <x v="6"/>
    <x v="18"/>
    <x v="1861"/>
    <d v="2015-01-26T07:12:21"/>
    <x v="3"/>
  </r>
  <r>
    <n v="1862"/>
    <x v="1862"/>
    <x v="1860"/>
    <n v="18000"/>
    <n v="1455"/>
    <x v="2"/>
    <x v="0"/>
    <s v="USD"/>
    <n v="1488958200"/>
    <n v="1484912974"/>
    <b v="0"/>
    <n v="16"/>
    <b v="0"/>
    <s v="theater/plays"/>
    <n v="8.0833333333333326E-2"/>
    <n v="90.94"/>
    <x v="6"/>
    <x v="18"/>
    <x v="1862"/>
    <d v="2017-03-08T07:30:00"/>
    <x v="1"/>
  </r>
  <r>
    <n v="1863"/>
    <x v="1863"/>
    <x v="1861"/>
    <n v="2500"/>
    <n v="10"/>
    <x v="2"/>
    <x v="0"/>
    <s v="USD"/>
    <n v="1402600085"/>
    <n v="1400008085"/>
    <b v="0"/>
    <n v="2"/>
    <b v="0"/>
    <s v="theater/plays"/>
    <n v="4.0000000000000001E-3"/>
    <n v="5"/>
    <x v="6"/>
    <x v="18"/>
    <x v="1863"/>
    <d v="2014-06-12T19:08:05"/>
    <x v="3"/>
  </r>
  <r>
    <n v="1864"/>
    <x v="1864"/>
    <x v="1862"/>
    <n v="6500"/>
    <n v="2788"/>
    <x v="2"/>
    <x v="0"/>
    <s v="USD"/>
    <n v="1399223500"/>
    <n v="1396631500"/>
    <b v="0"/>
    <n v="48"/>
    <b v="0"/>
    <s v="theater/plays"/>
    <n v="0.42892307692307691"/>
    <n v="58.08"/>
    <x v="6"/>
    <x v="18"/>
    <x v="1864"/>
    <d v="2014-05-04T17:11:40"/>
    <x v="3"/>
  </r>
  <r>
    <n v="1865"/>
    <x v="1865"/>
    <x v="1863"/>
    <n v="110000"/>
    <n v="4"/>
    <x v="2"/>
    <x v="1"/>
    <s v="GBP"/>
    <n v="1478425747"/>
    <n v="1475398147"/>
    <b v="0"/>
    <n v="2"/>
    <b v="0"/>
    <s v="theater/plays"/>
    <n v="3.6363636363636364E-5"/>
    <n v="2"/>
    <x v="6"/>
    <x v="18"/>
    <x v="1865"/>
    <d v="2016-11-06T09:49:07"/>
    <x v="2"/>
  </r>
  <r>
    <n v="1866"/>
    <x v="1866"/>
    <x v="1864"/>
    <n v="25000"/>
    <n v="125"/>
    <x v="2"/>
    <x v="0"/>
    <s v="USD"/>
    <n v="1488340800"/>
    <n v="1483768497"/>
    <b v="0"/>
    <n v="2"/>
    <b v="0"/>
    <s v="theater/plays"/>
    <n v="5.0000000000000001E-3"/>
    <n v="62.5"/>
    <x v="6"/>
    <x v="18"/>
    <x v="1866"/>
    <d v="2017-03-01T04:00:00"/>
    <x v="1"/>
  </r>
  <r>
    <n v="1867"/>
    <x v="1867"/>
    <x v="1865"/>
    <n v="20000"/>
    <n v="10"/>
    <x v="2"/>
    <x v="0"/>
    <s v="USD"/>
    <n v="1478383912"/>
    <n v="1475791912"/>
    <b v="0"/>
    <n v="1"/>
    <b v="0"/>
    <s v="theater/plays"/>
    <n v="5.0000000000000001E-4"/>
    <n v="10"/>
    <x v="6"/>
    <x v="18"/>
    <x v="1867"/>
    <d v="2016-11-05T22:11:52"/>
    <x v="2"/>
  </r>
  <r>
    <n v="1868"/>
    <x v="1868"/>
    <x v="1866"/>
    <n v="25000"/>
    <n v="1217"/>
    <x v="2"/>
    <x v="0"/>
    <s v="USD"/>
    <n v="1450166340"/>
    <n v="1448044925"/>
    <b v="0"/>
    <n v="17"/>
    <b v="0"/>
    <s v="theater/plays"/>
    <n v="4.8680000000000001E-2"/>
    <n v="71.59"/>
    <x v="6"/>
    <x v="18"/>
    <x v="1868"/>
    <d v="2015-12-15T07:59:00"/>
    <x v="0"/>
  </r>
  <r>
    <n v="1869"/>
    <x v="1869"/>
    <x v="1867"/>
    <n v="10000"/>
    <n v="0"/>
    <x v="2"/>
    <x v="0"/>
    <s v="USD"/>
    <n v="1483488249"/>
    <n v="1480896249"/>
    <b v="0"/>
    <n v="0"/>
    <b v="0"/>
    <s v="theater/plays"/>
    <n v="0"/>
    <n v="0"/>
    <x v="6"/>
    <x v="18"/>
    <x v="1869"/>
    <d v="2017-01-04T00:04:09"/>
    <x v="2"/>
  </r>
  <r>
    <n v="1870"/>
    <x v="1870"/>
    <x v="1868"/>
    <n v="3500"/>
    <n v="361"/>
    <x v="2"/>
    <x v="0"/>
    <s v="USD"/>
    <n v="1454213820"/>
    <n v="1451723535"/>
    <b v="0"/>
    <n v="11"/>
    <b v="0"/>
    <s v="theater/plays"/>
    <n v="0.10314285714285715"/>
    <n v="32.82"/>
    <x v="6"/>
    <x v="18"/>
    <x v="1870"/>
    <d v="2016-01-31T04:17:00"/>
    <x v="2"/>
  </r>
  <r>
    <n v="1871"/>
    <x v="1871"/>
    <x v="1869"/>
    <n v="6500"/>
    <n v="4666"/>
    <x v="2"/>
    <x v="0"/>
    <s v="USD"/>
    <n v="1416512901"/>
    <n v="1413053301"/>
    <b v="0"/>
    <n v="95"/>
    <b v="0"/>
    <s v="theater/plays"/>
    <n v="0.7178461538461538"/>
    <n v="49.12"/>
    <x v="6"/>
    <x v="18"/>
    <x v="1871"/>
    <d v="2014-11-20T19:48:21"/>
    <x v="3"/>
  </r>
  <r>
    <n v="1872"/>
    <x v="1872"/>
    <x v="1870"/>
    <n v="20000"/>
    <n v="212"/>
    <x v="2"/>
    <x v="0"/>
    <s v="USD"/>
    <n v="1435633602"/>
    <n v="1433041602"/>
    <b v="0"/>
    <n v="13"/>
    <b v="0"/>
    <s v="theater/plays"/>
    <n v="1.06E-2"/>
    <n v="16.309999999999999"/>
    <x v="6"/>
    <x v="18"/>
    <x v="1872"/>
    <d v="2015-06-30T03:06:42"/>
    <x v="0"/>
  </r>
  <r>
    <n v="1873"/>
    <x v="1873"/>
    <x v="1871"/>
    <n v="8000"/>
    <n v="36"/>
    <x v="2"/>
    <x v="5"/>
    <s v="CAD"/>
    <n v="1436373900"/>
    <n v="1433861210"/>
    <b v="0"/>
    <n v="2"/>
    <b v="0"/>
    <s v="theater/plays"/>
    <n v="4.4999999999999997E-3"/>
    <n v="18"/>
    <x v="6"/>
    <x v="18"/>
    <x v="1873"/>
    <d v="2015-07-08T16:45:00"/>
    <x v="0"/>
  </r>
  <r>
    <n v="1874"/>
    <x v="1874"/>
    <x v="1872"/>
    <n v="160000"/>
    <n v="26"/>
    <x v="2"/>
    <x v="0"/>
    <s v="USD"/>
    <n v="1467155733"/>
    <n v="1465427733"/>
    <b v="0"/>
    <n v="2"/>
    <b v="0"/>
    <s v="theater/plays"/>
    <n v="1.6249999999999999E-4"/>
    <n v="13"/>
    <x v="6"/>
    <x v="18"/>
    <x v="1874"/>
    <d v="2016-06-28T23:15:33"/>
    <x v="2"/>
  </r>
  <r>
    <n v="1875"/>
    <x v="1875"/>
    <x v="1873"/>
    <n v="10000"/>
    <n v="51"/>
    <x v="2"/>
    <x v="0"/>
    <s v="USD"/>
    <n v="1470519308"/>
    <n v="1465335308"/>
    <b v="0"/>
    <n v="3"/>
    <b v="0"/>
    <s v="theater/plays"/>
    <n v="5.1000000000000004E-3"/>
    <n v="17"/>
    <x v="6"/>
    <x v="18"/>
    <x v="1875"/>
    <d v="2016-08-06T21:35:08"/>
    <x v="2"/>
  </r>
  <r>
    <n v="1876"/>
    <x v="1876"/>
    <x v="1874"/>
    <n v="280"/>
    <n v="0"/>
    <x v="2"/>
    <x v="2"/>
    <s v="AUD"/>
    <n v="1402901405"/>
    <n v="1400309405"/>
    <b v="0"/>
    <n v="0"/>
    <b v="0"/>
    <s v="theater/plays"/>
    <n v="0"/>
    <n v="0"/>
    <x v="6"/>
    <x v="18"/>
    <x v="1876"/>
    <d v="2014-06-16T06:50:05"/>
    <x v="3"/>
  </r>
  <r>
    <n v="1877"/>
    <x v="1877"/>
    <x v="1875"/>
    <n v="60"/>
    <n v="0"/>
    <x v="2"/>
    <x v="0"/>
    <s v="USD"/>
    <n v="1425170525"/>
    <n v="1422664925"/>
    <b v="0"/>
    <n v="0"/>
    <b v="0"/>
    <s v="theater/plays"/>
    <n v="0"/>
    <n v="0"/>
    <x v="6"/>
    <x v="18"/>
    <x v="1877"/>
    <d v="2015-03-01T00:42:05"/>
    <x v="0"/>
  </r>
  <r>
    <n v="1878"/>
    <x v="1878"/>
    <x v="1876"/>
    <n v="8000"/>
    <n v="0"/>
    <x v="2"/>
    <x v="2"/>
    <s v="AUD"/>
    <n v="1402618355"/>
    <n v="1400026355"/>
    <b v="0"/>
    <n v="0"/>
    <b v="0"/>
    <s v="theater/plays"/>
    <n v="0"/>
    <n v="0"/>
    <x v="6"/>
    <x v="18"/>
    <x v="1878"/>
    <d v="2014-06-13T00:12:35"/>
    <x v="3"/>
  </r>
  <r>
    <n v="1879"/>
    <x v="1879"/>
    <x v="1877"/>
    <n v="5000"/>
    <n v="6"/>
    <x v="2"/>
    <x v="3"/>
    <s v="EUR"/>
    <n v="1457966129"/>
    <n v="1455377729"/>
    <b v="0"/>
    <n v="2"/>
    <b v="0"/>
    <s v="theater/plays"/>
    <n v="1.1999999999999999E-3"/>
    <n v="3"/>
    <x v="6"/>
    <x v="18"/>
    <x v="1879"/>
    <d v="2016-03-14T14:35:29"/>
    <x v="2"/>
  </r>
  <r>
    <n v="1880"/>
    <x v="1880"/>
    <x v="1878"/>
    <n v="5000"/>
    <n v="1004"/>
    <x v="2"/>
    <x v="1"/>
    <s v="GBP"/>
    <n v="1459341380"/>
    <n v="1456839380"/>
    <b v="0"/>
    <n v="24"/>
    <b v="0"/>
    <s v="theater/plays"/>
    <n v="0.20080000000000001"/>
    <n v="41.83"/>
    <x v="6"/>
    <x v="18"/>
    <x v="1880"/>
    <d v="2016-03-30T12:36:20"/>
    <x v="2"/>
  </r>
  <r>
    <n v="1881"/>
    <x v="1881"/>
    <x v="1879"/>
    <n v="2000"/>
    <n v="3453.69"/>
    <x v="0"/>
    <x v="0"/>
    <s v="USD"/>
    <n v="1425955189"/>
    <n v="1423366789"/>
    <b v="0"/>
    <n v="70"/>
    <b v="1"/>
    <s v="theater/musical"/>
    <n v="1.726845"/>
    <n v="49.34"/>
    <x v="4"/>
    <x v="14"/>
    <x v="1881"/>
    <d v="2015-03-10T02:39:49"/>
    <x v="0"/>
  </r>
  <r>
    <n v="1882"/>
    <x v="1882"/>
    <x v="1880"/>
    <n v="3350"/>
    <n v="3380"/>
    <x v="0"/>
    <x v="0"/>
    <s v="USD"/>
    <n v="1341964080"/>
    <n v="1339109212"/>
    <b v="0"/>
    <n v="81"/>
    <b v="1"/>
    <s v="theater/spaces"/>
    <n v="1.008955223880597"/>
    <n v="41.73"/>
    <x v="4"/>
    <x v="14"/>
    <x v="1882"/>
    <d v="2012-07-10T23:48:00"/>
    <x v="5"/>
  </r>
  <r>
    <n v="1883"/>
    <x v="1883"/>
    <x v="1881"/>
    <n v="999"/>
    <n v="1047"/>
    <x v="0"/>
    <x v="0"/>
    <s v="USD"/>
    <n v="1333921508"/>
    <n v="1331333108"/>
    <b v="0"/>
    <n v="32"/>
    <b v="1"/>
    <s v="theater/plays"/>
    <n v="1.0480480480480481"/>
    <n v="32.72"/>
    <x v="4"/>
    <x v="14"/>
    <x v="1883"/>
    <d v="2012-04-08T21:45:08"/>
    <x v="5"/>
  </r>
  <r>
    <n v="1884"/>
    <x v="1884"/>
    <x v="1882"/>
    <n v="1000"/>
    <n v="1351"/>
    <x v="0"/>
    <x v="0"/>
    <s v="USD"/>
    <n v="1354017600"/>
    <n v="1350967535"/>
    <b v="0"/>
    <n v="26"/>
    <b v="1"/>
    <s v="theater/plays"/>
    <n v="1.351"/>
    <n v="51.96"/>
    <x v="4"/>
    <x v="14"/>
    <x v="1884"/>
    <d v="2012-11-27T12:00:00"/>
    <x v="5"/>
  </r>
  <r>
    <n v="1885"/>
    <x v="1885"/>
    <x v="1883"/>
    <n v="4575"/>
    <n v="5322"/>
    <x v="0"/>
    <x v="0"/>
    <s v="USD"/>
    <n v="1344636000"/>
    <n v="1341800110"/>
    <b v="0"/>
    <n v="105"/>
    <b v="1"/>
    <s v="theater/musical"/>
    <n v="1.1632786885245903"/>
    <n v="50.69"/>
    <x v="4"/>
    <x v="14"/>
    <x v="1885"/>
    <d v="2012-08-10T22:00:00"/>
    <x v="5"/>
  </r>
  <r>
    <n v="1886"/>
    <x v="1886"/>
    <x v="1884"/>
    <n v="1200"/>
    <n v="1225"/>
    <x v="0"/>
    <x v="0"/>
    <s v="USD"/>
    <n v="1415832338"/>
    <n v="1413236738"/>
    <b v="0"/>
    <n v="29"/>
    <b v="1"/>
    <s v="theater/spaces"/>
    <n v="1.0208333333333333"/>
    <n v="42.24"/>
    <x v="4"/>
    <x v="14"/>
    <x v="1886"/>
    <d v="2014-11-12T22:45:38"/>
    <x v="3"/>
  </r>
  <r>
    <n v="1887"/>
    <x v="1887"/>
    <x v="1885"/>
    <n v="3000"/>
    <n v="3335"/>
    <x v="0"/>
    <x v="3"/>
    <s v="EUR"/>
    <n v="1449178200"/>
    <n v="1447614732"/>
    <b v="0"/>
    <n v="8"/>
    <b v="1"/>
    <s v="theater/plays"/>
    <n v="1.1116666666666666"/>
    <n v="416.88"/>
    <x v="4"/>
    <x v="14"/>
    <x v="1887"/>
    <d v="2015-12-03T21:30:00"/>
    <x v="0"/>
  </r>
  <r>
    <n v="1888"/>
    <x v="1888"/>
    <x v="1886"/>
    <n v="2500"/>
    <n v="4152"/>
    <x v="0"/>
    <x v="0"/>
    <s v="USD"/>
    <n v="1275368340"/>
    <n v="1272692732"/>
    <b v="0"/>
    <n v="89"/>
    <b v="1"/>
    <s v="theater/musical"/>
    <n v="1.6608000000000001"/>
    <n v="46.65"/>
    <x v="4"/>
    <x v="14"/>
    <x v="1888"/>
    <d v="2010-06-01T04:59:00"/>
    <x v="7"/>
  </r>
  <r>
    <n v="1889"/>
    <x v="1889"/>
    <x v="1887"/>
    <n v="2000"/>
    <n v="2132"/>
    <x v="0"/>
    <x v="0"/>
    <s v="USD"/>
    <n v="1363024946"/>
    <n v="1359140546"/>
    <b v="0"/>
    <n v="44"/>
    <b v="1"/>
    <s v="theater/musical"/>
    <n v="1.0660000000000001"/>
    <n v="48.45"/>
    <x v="4"/>
    <x v="14"/>
    <x v="1889"/>
    <d v="2013-03-11T18:02:26"/>
    <x v="4"/>
  </r>
  <r>
    <n v="1890"/>
    <x v="1890"/>
    <x v="1888"/>
    <n v="12000"/>
    <n v="17350.13"/>
    <x v="0"/>
    <x v="0"/>
    <s v="USD"/>
    <n v="1355597528"/>
    <n v="1353005528"/>
    <b v="0"/>
    <n v="246"/>
    <b v="1"/>
    <s v="theater/plays"/>
    <n v="1.4458441666666668"/>
    <n v="70.53"/>
    <x v="4"/>
    <x v="14"/>
    <x v="1890"/>
    <d v="2012-12-15T18:52:08"/>
    <x v="5"/>
  </r>
  <r>
    <n v="1891"/>
    <x v="1891"/>
    <x v="1889"/>
    <n v="10000"/>
    <n v="10555"/>
    <x v="0"/>
    <x v="0"/>
    <s v="USD"/>
    <n v="1279778400"/>
    <n v="1275851354"/>
    <b v="0"/>
    <n v="120"/>
    <b v="1"/>
    <s v="theater/plays"/>
    <n v="1.0555000000000001"/>
    <n v="87.96"/>
    <x v="4"/>
    <x v="14"/>
    <x v="1891"/>
    <d v="2010-07-22T06:00:00"/>
    <x v="7"/>
  </r>
  <r>
    <n v="1892"/>
    <x v="1892"/>
    <x v="1890"/>
    <n v="500"/>
    <n v="683"/>
    <x v="0"/>
    <x v="0"/>
    <s v="USD"/>
    <n v="1307459881"/>
    <n v="1304867881"/>
    <b v="0"/>
    <n v="26"/>
    <b v="1"/>
    <s v="theater/spaces"/>
    <n v="1.3660000000000001"/>
    <n v="26.27"/>
    <x v="4"/>
    <x v="14"/>
    <x v="1892"/>
    <d v="2011-06-07T15:18:01"/>
    <x v="6"/>
  </r>
  <r>
    <n v="1893"/>
    <x v="1893"/>
    <x v="1891"/>
    <n v="2500"/>
    <n v="2600"/>
    <x v="0"/>
    <x v="0"/>
    <s v="USD"/>
    <n v="1302926340"/>
    <n v="1301524585"/>
    <b v="0"/>
    <n v="45"/>
    <b v="1"/>
    <s v="theater/plays"/>
    <n v="1.04"/>
    <n v="57.78"/>
    <x v="4"/>
    <x v="14"/>
    <x v="1893"/>
    <d v="2011-04-16T03:59:00"/>
    <x v="6"/>
  </r>
  <r>
    <n v="1894"/>
    <x v="1894"/>
    <x v="1892"/>
    <n v="1000"/>
    <n v="1145"/>
    <x v="0"/>
    <x v="0"/>
    <s v="USD"/>
    <n v="1329082983"/>
    <n v="1326404583"/>
    <b v="0"/>
    <n v="20"/>
    <b v="1"/>
    <s v="theater/plays"/>
    <n v="1.145"/>
    <n v="57.25"/>
    <x v="4"/>
    <x v="14"/>
    <x v="1894"/>
    <d v="2012-02-12T21:43:03"/>
    <x v="5"/>
  </r>
  <r>
    <n v="1895"/>
    <x v="1895"/>
    <x v="1893"/>
    <n v="9072"/>
    <n v="9228"/>
    <x v="0"/>
    <x v="0"/>
    <s v="USD"/>
    <n v="1445363722"/>
    <n v="1442771722"/>
    <b v="0"/>
    <n v="47"/>
    <b v="1"/>
    <s v="theater/plays"/>
    <n v="1.0171957671957672"/>
    <n v="196.34"/>
    <x v="4"/>
    <x v="14"/>
    <x v="1895"/>
    <d v="2015-10-20T17:55:22"/>
    <x v="0"/>
  </r>
  <r>
    <n v="1896"/>
    <x v="1896"/>
    <x v="1894"/>
    <n v="451"/>
    <n v="559"/>
    <x v="0"/>
    <x v="0"/>
    <s v="USD"/>
    <n v="1334250165"/>
    <n v="1331658165"/>
    <b v="0"/>
    <n v="13"/>
    <b v="1"/>
    <s v="theater/spaces"/>
    <n v="1.2394678492239468"/>
    <n v="43"/>
    <x v="4"/>
    <x v="14"/>
    <x v="1896"/>
    <d v="2012-04-12T17:02:45"/>
    <x v="5"/>
  </r>
  <r>
    <n v="1897"/>
    <x v="1897"/>
    <x v="1895"/>
    <n v="6350"/>
    <n v="6506"/>
    <x v="0"/>
    <x v="0"/>
    <s v="USD"/>
    <n v="1393966800"/>
    <n v="1392040806"/>
    <b v="0"/>
    <n v="183"/>
    <b v="1"/>
    <s v="theater/plays"/>
    <n v="1.0245669291338582"/>
    <n v="35.549999999999997"/>
    <x v="4"/>
    <x v="14"/>
    <x v="1897"/>
    <d v="2014-03-04T21:00:00"/>
    <x v="3"/>
  </r>
  <r>
    <n v="1898"/>
    <x v="1898"/>
    <x v="1896"/>
    <n v="1000"/>
    <n v="1445"/>
    <x v="0"/>
    <x v="0"/>
    <s v="USD"/>
    <n v="1454349600"/>
    <n v="1451277473"/>
    <b v="0"/>
    <n v="21"/>
    <b v="1"/>
    <s v="theater/plays"/>
    <n v="1.4450000000000001"/>
    <n v="68.81"/>
    <x v="4"/>
    <x v="14"/>
    <x v="1898"/>
    <d v="2016-02-01T18:00:00"/>
    <x v="0"/>
  </r>
  <r>
    <n v="1899"/>
    <x v="1899"/>
    <x v="1897"/>
    <n v="900"/>
    <n v="1200"/>
    <x v="0"/>
    <x v="0"/>
    <s v="USD"/>
    <n v="1427319366"/>
    <n v="1424730966"/>
    <b v="0"/>
    <n v="42"/>
    <b v="1"/>
    <s v="theater/spaces"/>
    <n v="1.3333333333333333"/>
    <n v="28.57"/>
    <x v="4"/>
    <x v="14"/>
    <x v="1899"/>
    <d v="2015-03-25T21:36:06"/>
    <x v="0"/>
  </r>
  <r>
    <n v="1900"/>
    <x v="1900"/>
    <x v="1898"/>
    <n v="2500"/>
    <n v="2734.11"/>
    <x v="0"/>
    <x v="0"/>
    <s v="USD"/>
    <n v="1349517540"/>
    <n v="1347137731"/>
    <b v="0"/>
    <n v="54"/>
    <b v="1"/>
    <s v="theater/musical"/>
    <n v="1.0936440000000001"/>
    <n v="50.63"/>
    <x v="4"/>
    <x v="14"/>
    <x v="1900"/>
    <d v="2012-10-06T09:59:00"/>
    <x v="5"/>
  </r>
  <r>
    <n v="1901"/>
    <x v="1901"/>
    <x v="1899"/>
    <n v="99000"/>
    <n v="2670"/>
    <x v="2"/>
    <x v="1"/>
    <s v="GBP"/>
    <n v="1432299600"/>
    <n v="1429707729"/>
    <b v="0"/>
    <n v="25"/>
    <b v="0"/>
    <s v="technology/hardware"/>
    <n v="2.696969696969697E-2"/>
    <n v="106.8"/>
    <x v="2"/>
    <x v="29"/>
    <x v="1901"/>
    <d v="2015-05-22T13:00:00"/>
    <x v="0"/>
  </r>
  <r>
    <n v="1902"/>
    <x v="1902"/>
    <x v="1900"/>
    <n v="1000"/>
    <n v="12"/>
    <x v="2"/>
    <x v="9"/>
    <s v="EUR"/>
    <n v="1425495447"/>
    <n v="1422903447"/>
    <b v="0"/>
    <n v="3"/>
    <b v="0"/>
    <s v="photography/people"/>
    <n v="1.2E-2"/>
    <n v="4"/>
    <x v="2"/>
    <x v="29"/>
    <x v="1902"/>
    <d v="2015-03-04T18:57:27"/>
    <x v="0"/>
  </r>
  <r>
    <n v="1903"/>
    <x v="1903"/>
    <x v="1901"/>
    <n v="3000"/>
    <n v="1398"/>
    <x v="2"/>
    <x v="0"/>
    <s v="USD"/>
    <n v="1485541791"/>
    <n v="1480357791"/>
    <b v="0"/>
    <n v="41"/>
    <b v="0"/>
    <s v="photography/people"/>
    <n v="0.46600000000000003"/>
    <n v="34.1"/>
    <x v="2"/>
    <x v="29"/>
    <x v="1903"/>
    <d v="2017-01-27T18:29:51"/>
    <x v="2"/>
  </r>
  <r>
    <n v="1904"/>
    <x v="1904"/>
    <x v="1902"/>
    <n v="50000"/>
    <n v="50"/>
    <x v="2"/>
    <x v="0"/>
    <s v="USD"/>
    <n v="1451752021"/>
    <n v="1447864021"/>
    <b v="0"/>
    <n v="2"/>
    <b v="0"/>
    <s v="photography/people"/>
    <n v="1E-3"/>
    <n v="25"/>
    <x v="2"/>
    <x v="29"/>
    <x v="1904"/>
    <d v="2016-01-02T16:27:01"/>
    <x v="0"/>
  </r>
  <r>
    <n v="1905"/>
    <x v="1905"/>
    <x v="1903"/>
    <n v="25000"/>
    <n v="42"/>
    <x v="2"/>
    <x v="0"/>
    <s v="USD"/>
    <n v="1410127994"/>
    <n v="1407535994"/>
    <b v="0"/>
    <n v="4"/>
    <b v="0"/>
    <s v="photography/people"/>
    <n v="1.6800000000000001E-3"/>
    <n v="10.5"/>
    <x v="2"/>
    <x v="29"/>
    <x v="1905"/>
    <d v="2014-09-07T22:13:14"/>
    <x v="3"/>
  </r>
  <r>
    <n v="1906"/>
    <x v="1906"/>
    <x v="1904"/>
    <n v="50000"/>
    <n v="21380"/>
    <x v="2"/>
    <x v="0"/>
    <s v="USD"/>
    <n v="1466697983"/>
    <n v="1464105983"/>
    <b v="0"/>
    <n v="99"/>
    <b v="0"/>
    <s v="technology/hardware"/>
    <n v="0.42759999999999998"/>
    <n v="215.96"/>
    <x v="2"/>
    <x v="29"/>
    <x v="1906"/>
    <d v="2016-06-23T16:06:23"/>
    <x v="2"/>
  </r>
  <r>
    <n v="1907"/>
    <x v="1907"/>
    <x v="1905"/>
    <n v="30000"/>
    <n v="85"/>
    <x v="2"/>
    <x v="0"/>
    <s v="USD"/>
    <n v="1400853925"/>
    <n v="1399557925"/>
    <b v="0"/>
    <n v="4"/>
    <b v="0"/>
    <s v="photography/people"/>
    <n v="2.8333333333333335E-3"/>
    <n v="21.25"/>
    <x v="2"/>
    <x v="29"/>
    <x v="1907"/>
    <d v="2014-05-23T14:05:25"/>
    <x v="3"/>
  </r>
  <r>
    <n v="1908"/>
    <x v="1908"/>
    <x v="1906"/>
    <n v="25000"/>
    <n v="433"/>
    <x v="2"/>
    <x v="0"/>
    <s v="USD"/>
    <n v="1483048900"/>
    <n v="1480456900"/>
    <b v="0"/>
    <n v="4"/>
    <b v="0"/>
    <s v="technology/hardware"/>
    <n v="1.7319999999999999E-2"/>
    <n v="108.25"/>
    <x v="2"/>
    <x v="29"/>
    <x v="1908"/>
    <d v="2016-12-29T22:01:40"/>
    <x v="2"/>
  </r>
  <r>
    <n v="1909"/>
    <x v="1909"/>
    <x v="1907"/>
    <n v="35000"/>
    <n v="4939"/>
    <x v="2"/>
    <x v="0"/>
    <s v="USD"/>
    <n v="1414059479"/>
    <n v="1411467479"/>
    <b v="0"/>
    <n v="38"/>
    <b v="0"/>
    <s v="technology/hardware"/>
    <n v="0.14111428571428572"/>
    <n v="129.97"/>
    <x v="2"/>
    <x v="29"/>
    <x v="1909"/>
    <d v="2014-10-23T10:17:59"/>
    <x v="3"/>
  </r>
  <r>
    <n v="1910"/>
    <x v="1910"/>
    <x v="1908"/>
    <n v="85000"/>
    <n v="33486"/>
    <x v="2"/>
    <x v="9"/>
    <s v="EUR"/>
    <n v="1446331500"/>
    <n v="1442531217"/>
    <b v="0"/>
    <n v="285"/>
    <b v="0"/>
    <s v="technology/hardware"/>
    <n v="0.39395294117647056"/>
    <n v="117.49"/>
    <x v="2"/>
    <x v="29"/>
    <x v="1910"/>
    <d v="2015-10-31T22:45:00"/>
    <x v="0"/>
  </r>
  <r>
    <n v="1911"/>
    <x v="1911"/>
    <x v="1909"/>
    <n v="42500"/>
    <n v="10"/>
    <x v="2"/>
    <x v="4"/>
    <s v="NZD"/>
    <n v="1407545334"/>
    <n v="1404953334"/>
    <b v="0"/>
    <n v="1"/>
    <b v="0"/>
    <s v="photography/people"/>
    <n v="2.3529411764705883E-4"/>
    <n v="10"/>
    <x v="2"/>
    <x v="29"/>
    <x v="1911"/>
    <d v="2014-08-09T00:48:54"/>
    <x v="3"/>
  </r>
  <r>
    <n v="1912"/>
    <x v="1912"/>
    <x v="1910"/>
    <n v="5000"/>
    <n v="2965"/>
    <x v="2"/>
    <x v="0"/>
    <s v="USD"/>
    <n v="1433395560"/>
    <n v="1430803560"/>
    <b v="0"/>
    <n v="42"/>
    <b v="0"/>
    <s v="technology/hardware"/>
    <n v="0.59299999999999997"/>
    <n v="70.599999999999994"/>
    <x v="2"/>
    <x v="29"/>
    <x v="1912"/>
    <d v="2015-06-04T05:26:00"/>
    <x v="0"/>
  </r>
  <r>
    <n v="1913"/>
    <x v="1913"/>
    <x v="1911"/>
    <n v="48000"/>
    <n v="637"/>
    <x v="2"/>
    <x v="1"/>
    <s v="GBP"/>
    <n v="1412770578"/>
    <n v="1410178578"/>
    <b v="0"/>
    <n v="26"/>
    <b v="0"/>
    <s v="photography/people"/>
    <n v="1.3270833333333334E-2"/>
    <n v="24.5"/>
    <x v="2"/>
    <x v="29"/>
    <x v="1913"/>
    <d v="2014-10-08T12:16:18"/>
    <x v="3"/>
  </r>
  <r>
    <n v="1914"/>
    <x v="1914"/>
    <x v="1912"/>
    <n v="666"/>
    <n v="60"/>
    <x v="2"/>
    <x v="0"/>
    <s v="USD"/>
    <n v="1414814340"/>
    <n v="1413519073"/>
    <b v="0"/>
    <n v="2"/>
    <b v="0"/>
    <s v="photography/people"/>
    <n v="9.0090090090090086E-2"/>
    <n v="30"/>
    <x v="2"/>
    <x v="29"/>
    <x v="1914"/>
    <d v="2014-11-01T03:59:00"/>
    <x v="3"/>
  </r>
  <r>
    <n v="1915"/>
    <x v="1915"/>
    <x v="1913"/>
    <n v="500"/>
    <n v="8"/>
    <x v="2"/>
    <x v="0"/>
    <s v="USD"/>
    <n v="1409620222"/>
    <n v="1407892222"/>
    <b v="0"/>
    <n v="4"/>
    <b v="0"/>
    <s v="photography/people"/>
    <n v="1.6E-2"/>
    <n v="2"/>
    <x v="2"/>
    <x v="29"/>
    <x v="1915"/>
    <d v="2014-09-02T01:10:22"/>
    <x v="3"/>
  </r>
  <r>
    <n v="1916"/>
    <x v="1916"/>
    <x v="1914"/>
    <n v="20000"/>
    <n v="102"/>
    <x v="2"/>
    <x v="0"/>
    <s v="USD"/>
    <n v="1478542375"/>
    <n v="1476378775"/>
    <b v="0"/>
    <n v="6"/>
    <b v="0"/>
    <s v="photography/people"/>
    <n v="5.1000000000000004E-3"/>
    <n v="17"/>
    <x v="2"/>
    <x v="29"/>
    <x v="1916"/>
    <d v="2016-11-07T18:12:55"/>
    <x v="2"/>
  </r>
  <r>
    <n v="1917"/>
    <x v="1917"/>
    <x v="1915"/>
    <n v="390000"/>
    <n v="205025"/>
    <x v="2"/>
    <x v="7"/>
    <s v="HKD"/>
    <n v="1486708133"/>
    <n v="1484116133"/>
    <b v="0"/>
    <n v="70"/>
    <b v="0"/>
    <s v="technology/hardware"/>
    <n v="0.52570512820512816"/>
    <n v="2928.93"/>
    <x v="2"/>
    <x v="29"/>
    <x v="1917"/>
    <d v="2017-02-10T06:28:53"/>
    <x v="1"/>
  </r>
  <r>
    <n v="1918"/>
    <x v="1918"/>
    <x v="1916"/>
    <n v="25000"/>
    <n v="260"/>
    <x v="2"/>
    <x v="0"/>
    <s v="USD"/>
    <n v="1407869851"/>
    <n v="1404845851"/>
    <b v="0"/>
    <n v="9"/>
    <b v="0"/>
    <s v="photography/people"/>
    <n v="1.04E-2"/>
    <n v="28.89"/>
    <x v="2"/>
    <x v="29"/>
    <x v="1918"/>
    <d v="2014-08-12T18:57:31"/>
    <x v="3"/>
  </r>
  <r>
    <n v="1919"/>
    <x v="1919"/>
    <x v="1917"/>
    <n v="500"/>
    <n v="237"/>
    <x v="2"/>
    <x v="0"/>
    <s v="USD"/>
    <n v="1432069249"/>
    <n v="1429477249"/>
    <b v="0"/>
    <n v="8"/>
    <b v="0"/>
    <s v="photography/people"/>
    <n v="0.47399999999999998"/>
    <n v="29.63"/>
    <x v="2"/>
    <x v="29"/>
    <x v="1919"/>
    <d v="2015-05-19T21:00:49"/>
    <x v="0"/>
  </r>
  <r>
    <n v="1920"/>
    <x v="1920"/>
    <x v="1918"/>
    <n v="10000"/>
    <n v="4303"/>
    <x v="2"/>
    <x v="1"/>
    <s v="GBP"/>
    <n v="1445468400"/>
    <n v="1443042061"/>
    <b v="0"/>
    <n v="105"/>
    <b v="0"/>
    <s v="technology/hardware"/>
    <n v="0.43030000000000002"/>
    <n v="40.98"/>
    <x v="2"/>
    <x v="29"/>
    <x v="1920"/>
    <d v="2015-10-21T23:00:00"/>
    <x v="0"/>
  </r>
  <r>
    <n v="1921"/>
    <x v="1921"/>
    <x v="1919"/>
    <n v="1500"/>
    <n v="2052"/>
    <x v="0"/>
    <x v="0"/>
    <s v="USD"/>
    <n v="1342243143"/>
    <n v="1339651143"/>
    <b v="0"/>
    <n v="38"/>
    <b v="1"/>
    <s v="theater/plays"/>
    <n v="1.3680000000000001"/>
    <n v="54"/>
    <x v="4"/>
    <x v="14"/>
    <x v="1921"/>
    <d v="2012-07-14T05:19:03"/>
    <x v="5"/>
  </r>
  <r>
    <n v="1922"/>
    <x v="1922"/>
    <x v="1920"/>
    <n v="2000"/>
    <n v="2311"/>
    <x v="0"/>
    <x v="0"/>
    <s v="USD"/>
    <n v="1386828507"/>
    <n v="1384236507"/>
    <b v="0"/>
    <n v="64"/>
    <b v="1"/>
    <s v="theater/plays"/>
    <n v="1.1555"/>
    <n v="36.11"/>
    <x v="4"/>
    <x v="14"/>
    <x v="1922"/>
    <d v="2013-12-12T06:08:27"/>
    <x v="4"/>
  </r>
  <r>
    <n v="1923"/>
    <x v="1923"/>
    <x v="1921"/>
    <n v="125"/>
    <n v="301"/>
    <x v="0"/>
    <x v="0"/>
    <s v="USD"/>
    <n v="1317099540"/>
    <n v="1313612532"/>
    <b v="0"/>
    <n v="13"/>
    <b v="1"/>
    <s v="theater/spaces"/>
    <n v="2.4079999999999999"/>
    <n v="23.15"/>
    <x v="4"/>
    <x v="14"/>
    <x v="1923"/>
    <d v="2011-09-27T04:59:00"/>
    <x v="6"/>
  </r>
  <r>
    <n v="1924"/>
    <x v="1924"/>
    <x v="1922"/>
    <n v="3000"/>
    <n v="3432"/>
    <x v="0"/>
    <x v="0"/>
    <s v="USD"/>
    <n v="1389814380"/>
    <n v="1387390555"/>
    <b v="0"/>
    <n v="33"/>
    <b v="1"/>
    <s v="theater/plays"/>
    <n v="1.1439999999999999"/>
    <n v="104"/>
    <x v="4"/>
    <x v="14"/>
    <x v="1924"/>
    <d v="2014-01-15T19:33:00"/>
    <x v="4"/>
  </r>
  <r>
    <n v="1925"/>
    <x v="1925"/>
    <x v="1923"/>
    <n v="1500"/>
    <n v="1655"/>
    <x v="0"/>
    <x v="0"/>
    <s v="USD"/>
    <n v="1381449600"/>
    <n v="1379540288"/>
    <b v="0"/>
    <n v="52"/>
    <b v="1"/>
    <s v="theater/plays"/>
    <n v="1.1033333333333333"/>
    <n v="31.83"/>
    <x v="4"/>
    <x v="14"/>
    <x v="1925"/>
    <d v="2013-10-11T00:00:00"/>
    <x v="4"/>
  </r>
  <r>
    <n v="1926"/>
    <x v="1926"/>
    <x v="1924"/>
    <n v="1500"/>
    <n v="2930.69"/>
    <x v="0"/>
    <x v="0"/>
    <s v="USD"/>
    <n v="1288657560"/>
    <n v="1286319256"/>
    <b v="0"/>
    <n v="107"/>
    <b v="1"/>
    <s v="theater/spaces"/>
    <n v="1.9537933333333333"/>
    <n v="27.39"/>
    <x v="4"/>
    <x v="14"/>
    <x v="1926"/>
    <d v="2010-11-02T00:26:00"/>
    <x v="7"/>
  </r>
  <r>
    <n v="1927"/>
    <x v="1927"/>
    <x v="1925"/>
    <n v="600"/>
    <n v="620"/>
    <x v="0"/>
    <x v="0"/>
    <s v="USD"/>
    <n v="1331182740"/>
    <n v="1329856839"/>
    <b v="0"/>
    <n v="11"/>
    <b v="1"/>
    <s v="theater/plays"/>
    <n v="1.0333333333333334"/>
    <n v="56.36"/>
    <x v="4"/>
    <x v="14"/>
    <x v="1927"/>
    <d v="2012-03-08T04:59:00"/>
    <x v="5"/>
  </r>
  <r>
    <n v="1928"/>
    <x v="1928"/>
    <x v="1926"/>
    <n v="2550"/>
    <n v="2630"/>
    <x v="0"/>
    <x v="0"/>
    <s v="USD"/>
    <n v="1367940794"/>
    <n v="1365348794"/>
    <b v="0"/>
    <n v="34"/>
    <b v="1"/>
    <s v="theater/plays"/>
    <n v="1.031372549019608"/>
    <n v="77.349999999999994"/>
    <x v="4"/>
    <x v="14"/>
    <x v="1928"/>
    <d v="2013-05-07T15:33:14"/>
    <x v="4"/>
  </r>
  <r>
    <n v="1929"/>
    <x v="1929"/>
    <x v="1927"/>
    <n v="3200"/>
    <n v="3210"/>
    <x v="0"/>
    <x v="0"/>
    <s v="USD"/>
    <n v="1309825866"/>
    <n v="1306197066"/>
    <b v="0"/>
    <n v="75"/>
    <b v="1"/>
    <s v="theater/spaces"/>
    <n v="1.003125"/>
    <n v="42.8"/>
    <x v="4"/>
    <x v="14"/>
    <x v="1929"/>
    <d v="2011-07-05T00:31:06"/>
    <x v="6"/>
  </r>
  <r>
    <n v="1930"/>
    <x v="1930"/>
    <x v="1928"/>
    <n v="1000"/>
    <n v="1270"/>
    <x v="0"/>
    <x v="0"/>
    <s v="USD"/>
    <n v="1373203482"/>
    <n v="1368019482"/>
    <b v="0"/>
    <n v="26"/>
    <b v="1"/>
    <s v="theater/musical"/>
    <n v="1.27"/>
    <n v="48.85"/>
    <x v="4"/>
    <x v="14"/>
    <x v="1930"/>
    <d v="2013-07-07T13:24:42"/>
    <x v="4"/>
  </r>
  <r>
    <n v="1931"/>
    <x v="1931"/>
    <x v="1929"/>
    <n v="2000"/>
    <n v="2412.02"/>
    <x v="0"/>
    <x v="0"/>
    <s v="USD"/>
    <n v="1337657400"/>
    <n v="1336512309"/>
    <b v="0"/>
    <n v="50"/>
    <b v="1"/>
    <s v="theater/musical"/>
    <n v="1.20601"/>
    <n v="48.24"/>
    <x v="4"/>
    <x v="14"/>
    <x v="1931"/>
    <d v="2012-05-22T03:30:00"/>
    <x v="5"/>
  </r>
  <r>
    <n v="1932"/>
    <x v="1932"/>
    <x v="1930"/>
    <n v="5250"/>
    <n v="5617"/>
    <x v="0"/>
    <x v="0"/>
    <s v="USD"/>
    <n v="1327433173"/>
    <n v="1325618773"/>
    <b v="0"/>
    <n v="80"/>
    <b v="1"/>
    <s v="theater/plays"/>
    <n v="1.0699047619047619"/>
    <n v="70.209999999999994"/>
    <x v="4"/>
    <x v="14"/>
    <x v="1932"/>
    <d v="2012-01-24T19:26:13"/>
    <x v="5"/>
  </r>
  <r>
    <n v="1933"/>
    <x v="1933"/>
    <x v="1931"/>
    <n v="6000"/>
    <n v="10346"/>
    <x v="0"/>
    <x v="0"/>
    <s v="USD"/>
    <n v="1411787307"/>
    <n v="1409195307"/>
    <b v="0"/>
    <n v="110"/>
    <b v="1"/>
    <s v="theater/plays"/>
    <n v="1.7243333333333333"/>
    <n v="94.05"/>
    <x v="4"/>
    <x v="14"/>
    <x v="1933"/>
    <d v="2014-09-27T03:08:27"/>
    <x v="3"/>
  </r>
  <r>
    <n v="1934"/>
    <x v="1934"/>
    <x v="1932"/>
    <n v="5000"/>
    <n v="6181"/>
    <x v="0"/>
    <x v="0"/>
    <s v="USD"/>
    <n v="1324789200"/>
    <n v="1321649321"/>
    <b v="0"/>
    <n v="77"/>
    <b v="1"/>
    <s v="theater/plays"/>
    <n v="1.2362"/>
    <n v="80.27"/>
    <x v="4"/>
    <x v="14"/>
    <x v="1934"/>
    <d v="2011-12-25T05:00:00"/>
    <x v="6"/>
  </r>
  <r>
    <n v="1935"/>
    <x v="1935"/>
    <x v="1933"/>
    <n v="2500"/>
    <n v="2710"/>
    <x v="0"/>
    <x v="0"/>
    <s v="USD"/>
    <n v="1403326740"/>
    <n v="1400106171"/>
    <b v="0"/>
    <n v="50"/>
    <b v="1"/>
    <s v="theater/plays"/>
    <n v="1.0840000000000001"/>
    <n v="54.2"/>
    <x v="4"/>
    <x v="14"/>
    <x v="1935"/>
    <d v="2014-06-21T04:59:00"/>
    <x v="3"/>
  </r>
  <r>
    <n v="1936"/>
    <x v="1936"/>
    <x v="1934"/>
    <n v="7500"/>
    <n v="8739.01"/>
    <x v="0"/>
    <x v="0"/>
    <s v="USD"/>
    <n v="1323151140"/>
    <n v="1320528070"/>
    <b v="0"/>
    <n v="145"/>
    <b v="1"/>
    <s v="theater/plays"/>
    <n v="1.1652013333333333"/>
    <n v="60.27"/>
    <x v="4"/>
    <x v="14"/>
    <x v="1936"/>
    <d v="2011-12-06T05:59:00"/>
    <x v="6"/>
  </r>
  <r>
    <n v="1937"/>
    <x v="1937"/>
    <x v="1935"/>
    <n v="600"/>
    <n v="1123.47"/>
    <x v="0"/>
    <x v="0"/>
    <s v="USD"/>
    <n v="1339732740"/>
    <n v="1338346281"/>
    <b v="0"/>
    <n v="29"/>
    <b v="1"/>
    <s v="theater/spaces"/>
    <n v="1.8724499999999999"/>
    <n v="38.74"/>
    <x v="4"/>
    <x v="14"/>
    <x v="1937"/>
    <d v="2012-06-15T03:59:00"/>
    <x v="5"/>
  </r>
  <r>
    <n v="1938"/>
    <x v="1938"/>
    <x v="1936"/>
    <n v="15000"/>
    <n v="17390"/>
    <x v="0"/>
    <x v="0"/>
    <s v="USD"/>
    <n v="1372741200"/>
    <n v="1370067231"/>
    <b v="0"/>
    <n v="114"/>
    <b v="1"/>
    <s v="theater/plays"/>
    <n v="1.1593333333333333"/>
    <n v="152.54"/>
    <x v="4"/>
    <x v="14"/>
    <x v="1938"/>
    <d v="2013-07-02T05:00:00"/>
    <x v="4"/>
  </r>
  <r>
    <n v="1939"/>
    <x v="1939"/>
    <x v="1937"/>
    <n v="10000"/>
    <n v="11070"/>
    <x v="0"/>
    <x v="0"/>
    <s v="USD"/>
    <n v="1362955108"/>
    <n v="1360366708"/>
    <b v="0"/>
    <n v="96"/>
    <b v="1"/>
    <s v="theater/plays"/>
    <n v="1.107"/>
    <n v="115.31"/>
    <x v="4"/>
    <x v="14"/>
    <x v="1939"/>
    <d v="2013-03-10T22:38:28"/>
    <x v="4"/>
  </r>
  <r>
    <n v="1940"/>
    <x v="1940"/>
    <x v="1938"/>
    <n v="650"/>
    <n v="1111"/>
    <x v="0"/>
    <x v="0"/>
    <s v="USD"/>
    <n v="1308110340"/>
    <n v="1304770233"/>
    <b v="0"/>
    <n v="31"/>
    <b v="1"/>
    <s v="theater/plays"/>
    <n v="1.7092307692307693"/>
    <n v="35.840000000000003"/>
    <x v="4"/>
    <x v="14"/>
    <x v="1940"/>
    <d v="2011-06-15T03:59:00"/>
    <x v="6"/>
  </r>
  <r>
    <n v="1941"/>
    <x v="1941"/>
    <x v="1939"/>
    <n v="250000"/>
    <n v="315295.89"/>
    <x v="0"/>
    <x v="0"/>
    <s v="USD"/>
    <n v="1400137131"/>
    <n v="1397545131"/>
    <b v="1"/>
    <n v="4883"/>
    <b v="1"/>
    <s v="music/indie rock"/>
    <n v="1.2611835600000001"/>
    <n v="64.569999999999993"/>
    <x v="2"/>
    <x v="30"/>
    <x v="1941"/>
    <d v="2014-05-15T06:58:51"/>
    <x v="3"/>
  </r>
  <r>
    <n v="1942"/>
    <x v="1942"/>
    <x v="1940"/>
    <n v="6000"/>
    <n v="8306.42"/>
    <x v="0"/>
    <x v="0"/>
    <s v="USD"/>
    <n v="1309809140"/>
    <n v="1302033140"/>
    <b v="1"/>
    <n v="95"/>
    <b v="1"/>
    <s v="music/indie rock"/>
    <n v="1.3844033333333334"/>
    <n v="87.44"/>
    <x v="2"/>
    <x v="30"/>
    <x v="1942"/>
    <d v="2011-07-04T19:52:20"/>
    <x v="6"/>
  </r>
  <r>
    <n v="1943"/>
    <x v="1943"/>
    <x v="1941"/>
    <n v="10000"/>
    <n v="170525"/>
    <x v="0"/>
    <x v="0"/>
    <s v="USD"/>
    <n v="1470896916"/>
    <n v="1467008916"/>
    <b v="1"/>
    <n v="2478"/>
    <b v="1"/>
    <s v="music/indie rock"/>
    <n v="17.052499999999998"/>
    <n v="68.819999999999993"/>
    <x v="2"/>
    <x v="30"/>
    <x v="1943"/>
    <d v="2016-08-11T06:28:36"/>
    <x v="2"/>
  </r>
  <r>
    <n v="1944"/>
    <x v="1944"/>
    <x v="1942"/>
    <n v="40000"/>
    <n v="315222.2"/>
    <x v="0"/>
    <x v="0"/>
    <s v="USD"/>
    <n v="1398952890"/>
    <n v="1396360890"/>
    <b v="1"/>
    <n v="1789"/>
    <b v="1"/>
    <s v="music/indie rock"/>
    <n v="7.8805550000000002"/>
    <n v="176.2"/>
    <x v="2"/>
    <x v="30"/>
    <x v="1944"/>
    <d v="2014-05-01T14:01:30"/>
    <x v="3"/>
  </r>
  <r>
    <n v="1945"/>
    <x v="1945"/>
    <x v="1943"/>
    <n v="100000"/>
    <n v="348018"/>
    <x v="0"/>
    <x v="3"/>
    <s v="EUR"/>
    <n v="1436680958"/>
    <n v="1433224958"/>
    <b v="1"/>
    <n v="680"/>
    <b v="1"/>
    <s v="music/rock"/>
    <n v="3.4801799999999998"/>
    <n v="511.79"/>
    <x v="2"/>
    <x v="30"/>
    <x v="1945"/>
    <d v="2015-07-12T06:02:38"/>
    <x v="0"/>
  </r>
  <r>
    <n v="1946"/>
    <x v="1946"/>
    <x v="1944"/>
    <n v="7500"/>
    <n v="11231"/>
    <x v="0"/>
    <x v="0"/>
    <s v="USD"/>
    <n v="1397961361"/>
    <n v="1392780961"/>
    <b v="1"/>
    <n v="70"/>
    <b v="1"/>
    <s v="music/indie rock"/>
    <n v="1.4974666666666667"/>
    <n v="160.44"/>
    <x v="2"/>
    <x v="30"/>
    <x v="1946"/>
    <d v="2014-04-20T02:36:01"/>
    <x v="3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3T05:59:00"/>
    <x v="8"/>
  </r>
  <r>
    <n v="1948"/>
    <x v="1948"/>
    <x v="1946"/>
    <n v="100000"/>
    <n v="800211"/>
    <x v="0"/>
    <x v="0"/>
    <s v="USD"/>
    <n v="1465232520"/>
    <n v="1460557809"/>
    <b v="1"/>
    <n v="4245"/>
    <b v="1"/>
    <s v="games/mobile games"/>
    <n v="8.0021100000000001"/>
    <n v="188.51"/>
    <x v="2"/>
    <x v="30"/>
    <x v="1948"/>
    <d v="2016-06-06T17:02:00"/>
    <x v="2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10:09:11"/>
    <x v="3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2T04:21:13"/>
    <x v="6"/>
  </r>
  <r>
    <n v="1951"/>
    <x v="1951"/>
    <x v="1949"/>
    <n v="50000"/>
    <n v="106222"/>
    <x v="0"/>
    <x v="0"/>
    <s v="USD"/>
    <n v="1478516737"/>
    <n v="1475921137"/>
    <b v="1"/>
    <n v="834"/>
    <b v="1"/>
    <s v="music/indie rock"/>
    <n v="2.1244399999999999"/>
    <n v="127.36"/>
    <x v="2"/>
    <x v="30"/>
    <x v="1951"/>
    <d v="2016-11-07T11:05:37"/>
    <x v="2"/>
  </r>
  <r>
    <n v="1952"/>
    <x v="1952"/>
    <x v="1950"/>
    <n v="35000"/>
    <n v="69465.33"/>
    <x v="0"/>
    <x v="5"/>
    <s v="CAD"/>
    <n v="1381934015"/>
    <n v="1378737215"/>
    <b v="1"/>
    <n v="682"/>
    <b v="1"/>
    <s v="technology/gadgets"/>
    <n v="1.9847237142857144"/>
    <n v="101.86"/>
    <x v="2"/>
    <x v="30"/>
    <x v="1952"/>
    <d v="2013-10-16T14:33:35"/>
    <x v="4"/>
  </r>
  <r>
    <n v="1953"/>
    <x v="1953"/>
    <x v="1951"/>
    <n v="15000"/>
    <n v="33892"/>
    <x v="0"/>
    <x v="0"/>
    <s v="USD"/>
    <n v="1330657200"/>
    <n v="1328158065"/>
    <b v="1"/>
    <n v="147"/>
    <b v="1"/>
    <s v="games/mobile games"/>
    <n v="2.2594666666666665"/>
    <n v="230.56"/>
    <x v="2"/>
    <x v="30"/>
    <x v="1953"/>
    <d v="2012-03-02T03:00:00"/>
    <x v="5"/>
  </r>
  <r>
    <n v="1954"/>
    <x v="1954"/>
    <x v="1952"/>
    <n v="50000"/>
    <n v="349474"/>
    <x v="0"/>
    <x v="0"/>
    <s v="USD"/>
    <n v="1457758800"/>
    <n v="1453730176"/>
    <b v="1"/>
    <n v="415"/>
    <b v="1"/>
    <s v="music/rock"/>
    <n v="6.9894800000000004"/>
    <n v="842.11"/>
    <x v="2"/>
    <x v="30"/>
    <x v="1954"/>
    <d v="2016-03-12T05:00:00"/>
    <x v="2"/>
  </r>
  <r>
    <n v="1955"/>
    <x v="1955"/>
    <x v="1953"/>
    <n v="42000"/>
    <n v="167410.01999999999"/>
    <x v="0"/>
    <x v="0"/>
    <s v="USD"/>
    <n v="1337799600"/>
    <n v="1334989881"/>
    <b v="1"/>
    <n v="290"/>
    <b v="1"/>
    <s v="music/rock"/>
    <n v="3.9859528571428569"/>
    <n v="577.28"/>
    <x v="2"/>
    <x v="30"/>
    <x v="1955"/>
    <d v="2012-05-23T19:00:00"/>
    <x v="5"/>
  </r>
  <r>
    <n v="1956"/>
    <x v="1956"/>
    <x v="1954"/>
    <n v="60000"/>
    <n v="176420"/>
    <x v="0"/>
    <x v="0"/>
    <s v="USD"/>
    <n v="1429391405"/>
    <n v="1425507005"/>
    <b v="1"/>
    <n v="365"/>
    <b v="1"/>
    <s v="music/rock"/>
    <n v="2.9403333333333332"/>
    <n v="483.34"/>
    <x v="2"/>
    <x v="30"/>
    <x v="1956"/>
    <d v="2015-04-18T21:10:05"/>
    <x v="0"/>
  </r>
  <r>
    <n v="1957"/>
    <x v="1957"/>
    <x v="1955"/>
    <n v="30000"/>
    <n v="50251.41"/>
    <x v="0"/>
    <x v="0"/>
    <s v="USD"/>
    <n v="1351304513"/>
    <n v="1348712513"/>
    <b v="1"/>
    <n v="660"/>
    <b v="1"/>
    <s v="music/indie rock"/>
    <n v="1.6750470000000002"/>
    <n v="76.14"/>
    <x v="2"/>
    <x v="30"/>
    <x v="1957"/>
    <d v="2012-10-27T02:21:53"/>
    <x v="5"/>
  </r>
  <r>
    <n v="1958"/>
    <x v="1958"/>
    <x v="1956"/>
    <n v="7000"/>
    <n v="100490.02"/>
    <x v="0"/>
    <x v="0"/>
    <s v="USD"/>
    <n v="1364078561"/>
    <n v="1361490161"/>
    <b v="1"/>
    <n v="1356"/>
    <b v="1"/>
    <s v="music/indie rock"/>
    <n v="14.355717142857143"/>
    <n v="74.11"/>
    <x v="2"/>
    <x v="30"/>
    <x v="1958"/>
    <d v="2013-03-23T22:42:41"/>
    <x v="4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10-01T00:00:00"/>
    <x v="3"/>
  </r>
  <r>
    <n v="1960"/>
    <x v="1960"/>
    <x v="1958"/>
    <n v="70000"/>
    <n v="82532"/>
    <x v="0"/>
    <x v="11"/>
    <s v="SEK"/>
    <n v="1419151341"/>
    <n v="1416559341"/>
    <b v="1"/>
    <n v="33"/>
    <b v="1"/>
    <s v="music/rock"/>
    <n v="1.1790285714285715"/>
    <n v="2500.9699999999998"/>
    <x v="2"/>
    <x v="30"/>
    <x v="1960"/>
    <d v="2014-12-21T08:42:21"/>
    <x v="3"/>
  </r>
  <r>
    <n v="1961"/>
    <x v="1961"/>
    <x v="1959"/>
    <n v="10000"/>
    <n v="110538.12"/>
    <x v="0"/>
    <x v="0"/>
    <s v="USD"/>
    <n v="1349495940"/>
    <n v="1346042417"/>
    <b v="1"/>
    <n v="1633"/>
    <b v="1"/>
    <s v="music/indie rock"/>
    <n v="11.053811999999999"/>
    <n v="67.69"/>
    <x v="2"/>
    <x v="30"/>
    <x v="1961"/>
    <d v="2012-10-06T03:59:00"/>
    <x v="5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8:43:56"/>
    <x v="3"/>
  </r>
  <r>
    <n v="1963"/>
    <x v="1963"/>
    <x v="1961"/>
    <n v="19000"/>
    <n v="24108"/>
    <x v="0"/>
    <x v="1"/>
    <s v="GBP"/>
    <n v="1410862734"/>
    <n v="1407838734"/>
    <b v="1"/>
    <n v="205"/>
    <b v="1"/>
    <s v="technology/gadgets"/>
    <n v="1.268842105263158"/>
    <n v="117.6"/>
    <x v="2"/>
    <x v="30"/>
    <x v="1963"/>
    <d v="2014-09-16T10:18:54"/>
    <x v="3"/>
  </r>
  <r>
    <n v="1964"/>
    <x v="1964"/>
    <x v="1962"/>
    <n v="89200"/>
    <n v="231543.12"/>
    <x v="0"/>
    <x v="13"/>
    <s v="EUR"/>
    <n v="1461306772"/>
    <n v="1458714772"/>
    <b v="1"/>
    <n v="1281"/>
    <b v="1"/>
    <s v="music/indie rock"/>
    <n v="2.5957748878923765"/>
    <n v="180.75"/>
    <x v="2"/>
    <x v="30"/>
    <x v="1964"/>
    <d v="2016-04-22T06:32:52"/>
    <x v="2"/>
  </r>
  <r>
    <n v="1965"/>
    <x v="1965"/>
    <x v="1963"/>
    <n v="5000"/>
    <n v="13114"/>
    <x v="0"/>
    <x v="0"/>
    <s v="USD"/>
    <n v="1326330000"/>
    <n v="1324433310"/>
    <b v="1"/>
    <n v="103"/>
    <b v="1"/>
    <s v="technology/gadgets"/>
    <n v="2.6227999999999998"/>
    <n v="127.32"/>
    <x v="2"/>
    <x v="30"/>
    <x v="1965"/>
    <d v="2012-01-12T01:00:00"/>
    <x v="6"/>
  </r>
  <r>
    <n v="1966"/>
    <x v="1966"/>
    <x v="1964"/>
    <n v="100000"/>
    <n v="206743.09"/>
    <x v="0"/>
    <x v="0"/>
    <s v="USD"/>
    <n v="1408021098"/>
    <n v="1405429098"/>
    <b v="1"/>
    <n v="1513"/>
    <b v="1"/>
    <s v="music/indie rock"/>
    <n v="2.0674309000000002"/>
    <n v="136.63999999999999"/>
    <x v="2"/>
    <x v="30"/>
    <x v="1966"/>
    <d v="2014-08-14T12:58:18"/>
    <x v="3"/>
  </r>
  <r>
    <n v="1967"/>
    <x v="1967"/>
    <x v="1965"/>
    <n v="20000"/>
    <n v="74026"/>
    <x v="0"/>
    <x v="0"/>
    <s v="USD"/>
    <n v="1398959729"/>
    <n v="1396367729"/>
    <b v="1"/>
    <n v="405"/>
    <b v="1"/>
    <s v="music/indie rock"/>
    <n v="3.7012999999999998"/>
    <n v="182.78"/>
    <x v="2"/>
    <x v="30"/>
    <x v="1967"/>
    <d v="2014-05-01T15:55:29"/>
    <x v="3"/>
  </r>
  <r>
    <n v="1968"/>
    <x v="1968"/>
    <x v="1966"/>
    <n v="50000"/>
    <n v="142483"/>
    <x v="0"/>
    <x v="0"/>
    <s v="USD"/>
    <n v="1480777515"/>
    <n v="1478095515"/>
    <b v="1"/>
    <n v="510"/>
    <b v="1"/>
    <s v="music/rock"/>
    <n v="2.8496600000000001"/>
    <n v="279.38"/>
    <x v="2"/>
    <x v="30"/>
    <x v="1968"/>
    <d v="2016-12-03T15:05:15"/>
    <x v="2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9:01:08"/>
    <x v="2"/>
  </r>
  <r>
    <n v="1970"/>
    <x v="1970"/>
    <x v="1968"/>
    <n v="5000"/>
    <n v="56590"/>
    <x v="0"/>
    <x v="0"/>
    <s v="USD"/>
    <n v="1366429101"/>
    <n v="1361248701"/>
    <b v="1"/>
    <n v="701"/>
    <b v="1"/>
    <s v="music/indie rock"/>
    <n v="11.318"/>
    <n v="80.73"/>
    <x v="2"/>
    <x v="30"/>
    <x v="1970"/>
    <d v="2013-04-20T03:38:21"/>
    <x v="4"/>
  </r>
  <r>
    <n v="1971"/>
    <x v="1971"/>
    <x v="1969"/>
    <n v="400000"/>
    <n v="1052110.8700000001"/>
    <x v="0"/>
    <x v="0"/>
    <s v="USD"/>
    <n v="1384488000"/>
    <n v="1381752061"/>
    <b v="1"/>
    <n v="3863"/>
    <b v="1"/>
    <s v="games/mobile games"/>
    <n v="2.6302771750000002"/>
    <n v="272.36"/>
    <x v="2"/>
    <x v="30"/>
    <x v="1971"/>
    <d v="2013-11-15T04:00:00"/>
    <x v="4"/>
  </r>
  <r>
    <n v="1972"/>
    <x v="1972"/>
    <x v="1970"/>
    <n v="2500"/>
    <n v="16862"/>
    <x v="0"/>
    <x v="0"/>
    <s v="USD"/>
    <n v="1353201444"/>
    <n v="1350605844"/>
    <b v="1"/>
    <n v="238"/>
    <b v="1"/>
    <s v="music/indie rock"/>
    <n v="6.7447999999999997"/>
    <n v="70.849999999999994"/>
    <x v="2"/>
    <x v="30"/>
    <x v="1972"/>
    <d v="2012-11-18T01:17:24"/>
    <x v="5"/>
  </r>
  <r>
    <n v="1973"/>
    <x v="1973"/>
    <x v="1971"/>
    <n v="198000"/>
    <n v="508525.01"/>
    <x v="0"/>
    <x v="0"/>
    <s v="USD"/>
    <n v="1470466800"/>
    <n v="1467134464"/>
    <b v="1"/>
    <n v="2051"/>
    <b v="1"/>
    <s v="games/mobile games"/>
    <n v="2.5683081313131315"/>
    <n v="247.94"/>
    <x v="2"/>
    <x v="30"/>
    <x v="1973"/>
    <d v="2016-08-06T07:00:00"/>
    <x v="2"/>
  </r>
  <r>
    <n v="1974"/>
    <x v="1974"/>
    <x v="1972"/>
    <n v="20000"/>
    <n v="75099.199999999997"/>
    <x v="0"/>
    <x v="1"/>
    <s v="GBP"/>
    <n v="1376899269"/>
    <n v="1371715269"/>
    <b v="1"/>
    <n v="402"/>
    <b v="1"/>
    <s v="games/mobile games"/>
    <n v="3.7549600000000001"/>
    <n v="186.81"/>
    <x v="2"/>
    <x v="30"/>
    <x v="1974"/>
    <d v="2013-08-19T08:01:09"/>
    <x v="4"/>
  </r>
  <r>
    <n v="1975"/>
    <x v="1975"/>
    <x v="1973"/>
    <n v="16000"/>
    <n v="33393.339999999997"/>
    <x v="0"/>
    <x v="0"/>
    <s v="USD"/>
    <n v="1362938851"/>
    <n v="1360346851"/>
    <b v="1"/>
    <n v="253"/>
    <b v="1"/>
    <s v="music/indie rock"/>
    <n v="2.0870837499999997"/>
    <n v="131.99"/>
    <x v="2"/>
    <x v="30"/>
    <x v="1975"/>
    <d v="2013-03-10T18:07:31"/>
    <x v="4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21:35:25"/>
    <x v="4"/>
  </r>
  <r>
    <n v="1977"/>
    <x v="1977"/>
    <x v="1975"/>
    <n v="50000"/>
    <n v="201165"/>
    <x v="0"/>
    <x v="0"/>
    <s v="USD"/>
    <n v="1450511940"/>
    <n v="1446527540"/>
    <b v="1"/>
    <n v="821"/>
    <b v="1"/>
    <s v="games/mobile games"/>
    <n v="4.0232999999999999"/>
    <n v="245.02"/>
    <x v="2"/>
    <x v="30"/>
    <x v="1977"/>
    <d v="2015-12-19T07:59:00"/>
    <x v="0"/>
  </r>
  <r>
    <n v="1978"/>
    <x v="1978"/>
    <x v="1976"/>
    <n v="50000"/>
    <n v="513422.57"/>
    <x v="0"/>
    <x v="0"/>
    <s v="USD"/>
    <n v="1339484400"/>
    <n v="1336627492"/>
    <b v="1"/>
    <n v="388"/>
    <b v="1"/>
    <s v="music/rock"/>
    <n v="10.2684514"/>
    <n v="1323.25"/>
    <x v="2"/>
    <x v="30"/>
    <x v="1978"/>
    <d v="2012-06-12T07:00:00"/>
    <x v="5"/>
  </r>
  <r>
    <n v="1979"/>
    <x v="1979"/>
    <x v="1977"/>
    <n v="200000"/>
    <n v="229802.31"/>
    <x v="0"/>
    <x v="0"/>
    <s v="USD"/>
    <n v="1447909140"/>
    <n v="1444734146"/>
    <b v="1"/>
    <n v="813"/>
    <b v="1"/>
    <s v="music/rock"/>
    <n v="1.14901155"/>
    <n v="282.66000000000003"/>
    <x v="2"/>
    <x v="30"/>
    <x v="1979"/>
    <d v="2015-11-19T04:59:00"/>
    <x v="0"/>
  </r>
  <r>
    <n v="1980"/>
    <x v="1980"/>
    <x v="1978"/>
    <n v="50000"/>
    <n v="177412.01"/>
    <x v="0"/>
    <x v="12"/>
    <s v="EUR"/>
    <n v="1459684862"/>
    <n v="1456232462"/>
    <b v="1"/>
    <n v="1945"/>
    <b v="1"/>
    <s v="technology/gadgets"/>
    <n v="3.5482402000000004"/>
    <n v="91.21"/>
    <x v="2"/>
    <x v="30"/>
    <x v="1980"/>
    <d v="2016-04-03T12:01:02"/>
    <x v="2"/>
  </r>
  <r>
    <n v="1981"/>
    <x v="1981"/>
    <x v="1979"/>
    <n v="7500"/>
    <n v="381"/>
    <x v="2"/>
    <x v="5"/>
    <s v="CAD"/>
    <n v="1404926665"/>
    <n v="1402334665"/>
    <b v="0"/>
    <n v="12"/>
    <b v="0"/>
    <s v="food/food trucks"/>
    <n v="5.0799999999999998E-2"/>
    <n v="31.75"/>
    <x v="8"/>
    <x v="31"/>
    <x v="1981"/>
    <d v="2014-07-09T17:24:25"/>
    <x v="3"/>
  </r>
  <r>
    <n v="1982"/>
    <x v="1982"/>
    <x v="1980"/>
    <n v="180000"/>
    <n v="0"/>
    <x v="2"/>
    <x v="7"/>
    <s v="HKD"/>
    <n v="1480863887"/>
    <n v="1478268287"/>
    <b v="0"/>
    <n v="0"/>
    <b v="0"/>
    <s v="food/food trucks"/>
    <n v="0"/>
    <n v="0"/>
    <x v="8"/>
    <x v="31"/>
    <x v="1982"/>
    <d v="2016-12-04T15:04:47"/>
    <x v="2"/>
  </r>
  <r>
    <n v="1983"/>
    <x v="1983"/>
    <x v="1981"/>
    <n v="33000"/>
    <n v="1419"/>
    <x v="2"/>
    <x v="0"/>
    <s v="USD"/>
    <n v="1472799600"/>
    <n v="1470874618"/>
    <b v="0"/>
    <n v="16"/>
    <b v="0"/>
    <s v="food/food trucks"/>
    <n v="4.2999999999999997E-2"/>
    <n v="88.69"/>
    <x v="8"/>
    <x v="31"/>
    <x v="1983"/>
    <d v="2016-09-02T07:00:00"/>
    <x v="2"/>
  </r>
  <r>
    <n v="1984"/>
    <x v="1984"/>
    <x v="1982"/>
    <n v="15000"/>
    <n v="3172"/>
    <x v="2"/>
    <x v="0"/>
    <s v="USD"/>
    <n v="1417377481"/>
    <n v="1412189881"/>
    <b v="0"/>
    <n v="7"/>
    <b v="0"/>
    <s v="food/food trucks"/>
    <n v="0.21146666666666666"/>
    <n v="453.14"/>
    <x v="8"/>
    <x v="31"/>
    <x v="1984"/>
    <d v="2014-11-30T19:58:01"/>
    <x v="3"/>
  </r>
  <r>
    <n v="1985"/>
    <x v="1985"/>
    <x v="1983"/>
    <n v="1600"/>
    <n v="51"/>
    <x v="2"/>
    <x v="1"/>
    <s v="GBP"/>
    <n v="1470178800"/>
    <n v="1467650771"/>
    <b v="0"/>
    <n v="4"/>
    <b v="0"/>
    <s v="food/food trucks"/>
    <n v="3.1875000000000001E-2"/>
    <n v="12.75"/>
    <x v="8"/>
    <x v="31"/>
    <x v="1985"/>
    <d v="2016-08-02T23:00:00"/>
    <x v="2"/>
  </r>
  <r>
    <n v="1986"/>
    <x v="1986"/>
    <x v="1984"/>
    <n v="2000"/>
    <n v="1"/>
    <x v="2"/>
    <x v="1"/>
    <s v="GBP"/>
    <n v="1457947483"/>
    <n v="1455359083"/>
    <b v="0"/>
    <n v="1"/>
    <b v="0"/>
    <s v="food/food trucks"/>
    <n v="5.0000000000000001E-4"/>
    <n v="1"/>
    <x v="8"/>
    <x v="31"/>
    <x v="1986"/>
    <d v="2016-03-14T09:24:43"/>
    <x v="2"/>
  </r>
  <r>
    <n v="1987"/>
    <x v="1987"/>
    <x v="1985"/>
    <n v="5500"/>
    <n v="2336"/>
    <x v="2"/>
    <x v="1"/>
    <s v="GBP"/>
    <n v="1425223276"/>
    <n v="1422631276"/>
    <b v="0"/>
    <n v="28"/>
    <b v="0"/>
    <s v="food/food trucks"/>
    <n v="0.42472727272727273"/>
    <n v="83.43"/>
    <x v="8"/>
    <x v="31"/>
    <x v="1987"/>
    <d v="2015-03-01T15:21:16"/>
    <x v="0"/>
  </r>
  <r>
    <n v="1988"/>
    <x v="1988"/>
    <x v="1986"/>
    <n v="6000"/>
    <n v="25"/>
    <x v="2"/>
    <x v="0"/>
    <s v="USD"/>
    <n v="1440094742"/>
    <n v="1437502742"/>
    <b v="0"/>
    <n v="1"/>
    <b v="0"/>
    <s v="food/food trucks"/>
    <n v="4.1666666666666666E-3"/>
    <n v="25"/>
    <x v="8"/>
    <x v="31"/>
    <x v="1988"/>
    <d v="2015-08-20T18:19:02"/>
    <x v="0"/>
  </r>
  <r>
    <n v="1989"/>
    <x v="1989"/>
    <x v="1987"/>
    <n v="5000"/>
    <n v="50"/>
    <x v="2"/>
    <x v="0"/>
    <s v="USD"/>
    <n v="1481473208"/>
    <n v="1478881208"/>
    <b v="0"/>
    <n v="1"/>
    <b v="0"/>
    <s v="food/food trucks"/>
    <n v="0.01"/>
    <n v="50"/>
    <x v="8"/>
    <x v="31"/>
    <x v="1989"/>
    <d v="2016-12-11T16:20:08"/>
    <x v="2"/>
  </r>
  <r>
    <n v="1990"/>
    <x v="1990"/>
    <x v="1988"/>
    <n v="3000"/>
    <n v="509"/>
    <x v="2"/>
    <x v="0"/>
    <s v="USD"/>
    <n v="1455338532"/>
    <n v="1454042532"/>
    <b v="0"/>
    <n v="5"/>
    <b v="0"/>
    <s v="food/food trucks"/>
    <n v="0.16966666666666666"/>
    <n v="101.8"/>
    <x v="8"/>
    <x v="31"/>
    <x v="1990"/>
    <d v="2016-02-13T04:42:12"/>
    <x v="2"/>
  </r>
  <r>
    <n v="1991"/>
    <x v="1991"/>
    <x v="1989"/>
    <n v="2000"/>
    <n v="140"/>
    <x v="2"/>
    <x v="0"/>
    <s v="USD"/>
    <n v="1435958786"/>
    <n v="1434144386"/>
    <b v="0"/>
    <n v="3"/>
    <b v="0"/>
    <s v="food/food trucks"/>
    <n v="7.0000000000000007E-2"/>
    <n v="46.67"/>
    <x v="8"/>
    <x v="31"/>
    <x v="1991"/>
    <d v="2015-07-03T21:26:26"/>
    <x v="0"/>
  </r>
  <r>
    <n v="1992"/>
    <x v="1992"/>
    <x v="1990"/>
    <n v="1500"/>
    <n v="2"/>
    <x v="2"/>
    <x v="0"/>
    <s v="USD"/>
    <n v="1424229991"/>
    <n v="1421637991"/>
    <b v="0"/>
    <n v="2"/>
    <b v="0"/>
    <s v="food/food trucks"/>
    <n v="1.3333333333333333E-3"/>
    <n v="1"/>
    <x v="8"/>
    <x v="31"/>
    <x v="1992"/>
    <d v="2015-02-18T03:26:31"/>
    <x v="0"/>
  </r>
  <r>
    <n v="1993"/>
    <x v="1993"/>
    <x v="1991"/>
    <n v="2000"/>
    <n v="0"/>
    <x v="2"/>
    <x v="1"/>
    <s v="GBP"/>
    <n v="1450706837"/>
    <n v="1448114837"/>
    <b v="0"/>
    <n v="0"/>
    <b v="0"/>
    <s v="food/food trucks"/>
    <n v="0"/>
    <n v="0"/>
    <x v="8"/>
    <x v="31"/>
    <x v="1993"/>
    <d v="2015-12-21T14:07:17"/>
    <x v="0"/>
  </r>
  <r>
    <n v="1994"/>
    <x v="1994"/>
    <x v="1992"/>
    <n v="3200"/>
    <n v="0"/>
    <x v="2"/>
    <x v="0"/>
    <s v="USD"/>
    <n v="1481072942"/>
    <n v="1475885342"/>
    <b v="0"/>
    <n v="0"/>
    <b v="0"/>
    <s v="food/food trucks"/>
    <n v="0"/>
    <n v="0"/>
    <x v="8"/>
    <x v="31"/>
    <x v="1994"/>
    <d v="2016-12-07T01:09:02"/>
    <x v="2"/>
  </r>
  <r>
    <n v="1995"/>
    <x v="1995"/>
    <x v="1993"/>
    <n v="1000"/>
    <n v="78"/>
    <x v="2"/>
    <x v="5"/>
    <s v="CAD"/>
    <n v="1437082736"/>
    <n v="1435354736"/>
    <b v="0"/>
    <n v="3"/>
    <b v="0"/>
    <s v="food/food trucks"/>
    <n v="7.8E-2"/>
    <n v="26"/>
    <x v="8"/>
    <x v="31"/>
    <x v="1995"/>
    <d v="2015-07-16T21:38:56"/>
    <x v="0"/>
  </r>
  <r>
    <n v="1996"/>
    <x v="1996"/>
    <x v="1994"/>
    <n v="133800"/>
    <n v="0"/>
    <x v="2"/>
    <x v="0"/>
    <s v="USD"/>
    <n v="1405021211"/>
    <n v="1402429211"/>
    <b v="0"/>
    <n v="0"/>
    <b v="0"/>
    <s v="food/food trucks"/>
    <n v="0"/>
    <n v="0"/>
    <x v="8"/>
    <x v="31"/>
    <x v="1996"/>
    <d v="2014-07-10T19:40:11"/>
    <x v="3"/>
  </r>
  <r>
    <n v="1997"/>
    <x v="1997"/>
    <x v="1995"/>
    <n v="6500"/>
    <n v="0"/>
    <x v="2"/>
    <x v="0"/>
    <s v="USD"/>
    <n v="1409091612"/>
    <n v="1406499612"/>
    <b v="0"/>
    <n v="0"/>
    <b v="0"/>
    <s v="food/food trucks"/>
    <n v="0"/>
    <n v="0"/>
    <x v="8"/>
    <x v="31"/>
    <x v="1997"/>
    <d v="2014-08-26T22:20:12"/>
    <x v="3"/>
  </r>
  <r>
    <n v="1998"/>
    <x v="1998"/>
    <x v="1996"/>
    <n v="2500"/>
    <n v="655"/>
    <x v="2"/>
    <x v="0"/>
    <s v="USD"/>
    <n v="1406861438"/>
    <n v="1402973438"/>
    <b v="0"/>
    <n v="3"/>
    <b v="0"/>
    <s v="food/food trucks"/>
    <n v="0.26200000000000001"/>
    <n v="218.33"/>
    <x v="8"/>
    <x v="31"/>
    <x v="1998"/>
    <d v="2014-08-01T02:50:38"/>
    <x v="3"/>
  </r>
  <r>
    <n v="1999"/>
    <x v="1999"/>
    <x v="1997"/>
    <n v="31000"/>
    <n v="236"/>
    <x v="2"/>
    <x v="1"/>
    <s v="GBP"/>
    <n v="1415882108"/>
    <n v="1413286508"/>
    <b v="0"/>
    <n v="7"/>
    <b v="0"/>
    <s v="food/food trucks"/>
    <n v="7.6129032258064515E-3"/>
    <n v="33.71"/>
    <x v="8"/>
    <x v="31"/>
    <x v="1999"/>
    <d v="2014-11-13T12:35:08"/>
    <x v="3"/>
  </r>
  <r>
    <n v="2000"/>
    <x v="2000"/>
    <x v="1998"/>
    <n v="5000"/>
    <n v="625"/>
    <x v="2"/>
    <x v="5"/>
    <s v="CAD"/>
    <n v="1452120613"/>
    <n v="1449528613"/>
    <b v="0"/>
    <n v="25"/>
    <b v="0"/>
    <s v="food/food trucks"/>
    <n v="0.125"/>
    <n v="25"/>
    <x v="8"/>
    <x v="31"/>
    <x v="2000"/>
    <d v="2016-01-06T22:50:13"/>
    <x v="0"/>
  </r>
  <r>
    <n v="2001"/>
    <x v="2001"/>
    <x v="1999"/>
    <n v="55000"/>
    <n v="210171"/>
    <x v="0"/>
    <x v="12"/>
    <s v="EUR"/>
    <n v="1434139200"/>
    <n v="1431406916"/>
    <b v="1"/>
    <n v="1637"/>
    <b v="1"/>
    <s v="music/indie rock"/>
    <n v="3.8212909090909091"/>
    <n v="128.38999999999999"/>
    <x v="2"/>
    <x v="30"/>
    <x v="2001"/>
    <d v="2015-06-12T20:00:00"/>
    <x v="0"/>
  </r>
  <r>
    <n v="2002"/>
    <x v="2002"/>
    <x v="2000"/>
    <n v="50000"/>
    <n v="108397.11"/>
    <x v="0"/>
    <x v="0"/>
    <s v="USD"/>
    <n v="1485191143"/>
    <n v="1482599143"/>
    <b v="1"/>
    <n v="1375"/>
    <b v="1"/>
    <s v="music/indie rock"/>
    <n v="2.1679422000000002"/>
    <n v="78.83"/>
    <x v="2"/>
    <x v="30"/>
    <x v="2002"/>
    <d v="2017-01-23T17:05:43"/>
    <x v="2"/>
  </r>
  <r>
    <n v="2003"/>
    <x v="2003"/>
    <x v="2001"/>
    <n v="500"/>
    <n v="1560"/>
    <x v="0"/>
    <x v="0"/>
    <s v="USD"/>
    <n v="1278111600"/>
    <n v="1276830052"/>
    <b v="1"/>
    <n v="17"/>
    <b v="1"/>
    <s v="technology/gadgets"/>
    <n v="3.12"/>
    <n v="91.76"/>
    <x v="2"/>
    <x v="30"/>
    <x v="2003"/>
    <d v="2010-07-02T23:00:00"/>
    <x v="7"/>
  </r>
  <r>
    <n v="2004"/>
    <x v="2004"/>
    <x v="2002"/>
    <n v="50000"/>
    <n v="117210.24000000001"/>
    <x v="0"/>
    <x v="0"/>
    <s v="USD"/>
    <n v="1405002663"/>
    <n v="1402410663"/>
    <b v="1"/>
    <n v="354"/>
    <b v="1"/>
    <s v="music/rock"/>
    <n v="2.3442048"/>
    <n v="331.1"/>
    <x v="2"/>
    <x v="30"/>
    <x v="2004"/>
    <d v="2014-07-10T14:31:03"/>
    <x v="3"/>
  </r>
  <r>
    <n v="2005"/>
    <x v="2005"/>
    <x v="2003"/>
    <n v="30000"/>
    <n v="37104.03"/>
    <x v="0"/>
    <x v="0"/>
    <s v="USD"/>
    <n v="1381895940"/>
    <n v="1379532618"/>
    <b v="1"/>
    <n v="191"/>
    <b v="1"/>
    <s v="games/mobile games"/>
    <n v="1.236801"/>
    <n v="194.26"/>
    <x v="2"/>
    <x v="30"/>
    <x v="2005"/>
    <d v="2013-10-16T03:59:00"/>
    <x v="4"/>
  </r>
  <r>
    <n v="2006"/>
    <x v="2006"/>
    <x v="2004"/>
    <n v="50000"/>
    <n v="123920"/>
    <x v="0"/>
    <x v="0"/>
    <s v="USD"/>
    <n v="1417611645"/>
    <n v="1414584045"/>
    <b v="1"/>
    <n v="303"/>
    <b v="1"/>
    <s v="music/rock"/>
    <n v="2.4784000000000002"/>
    <n v="408.98"/>
    <x v="2"/>
    <x v="30"/>
    <x v="2006"/>
    <d v="2014-12-03T13:00:45"/>
    <x v="3"/>
  </r>
  <r>
    <n v="2007"/>
    <x v="2007"/>
    <x v="2005"/>
    <n v="10000"/>
    <n v="11570.92"/>
    <x v="0"/>
    <x v="0"/>
    <s v="USD"/>
    <n v="1282622400"/>
    <n v="1276891586"/>
    <b v="1"/>
    <n v="137"/>
    <b v="1"/>
    <s v="music/indie rock"/>
    <n v="1.157092"/>
    <n v="84.46"/>
    <x v="2"/>
    <x v="30"/>
    <x v="2007"/>
    <d v="2010-08-24T04:00:00"/>
    <x v="7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14:30:22"/>
    <x v="6"/>
  </r>
  <r>
    <n v="2009"/>
    <x v="2009"/>
    <x v="2007"/>
    <n v="50000"/>
    <n v="152579"/>
    <x v="0"/>
    <x v="12"/>
    <s v="EUR"/>
    <n v="1479890743"/>
    <n v="1476776743"/>
    <b v="1"/>
    <n v="398"/>
    <b v="1"/>
    <s v="music/rock"/>
    <n v="3.05158"/>
    <n v="383.36"/>
    <x v="2"/>
    <x v="30"/>
    <x v="2009"/>
    <d v="2016-11-23T08:45:43"/>
    <x v="2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23:54:51"/>
    <x v="2"/>
  </r>
  <r>
    <n v="2011"/>
    <x v="2011"/>
    <x v="2009"/>
    <n v="50000"/>
    <n v="409782"/>
    <x v="0"/>
    <x v="15"/>
    <s v="EUR"/>
    <n v="1452553200"/>
    <n v="1449650173"/>
    <b v="1"/>
    <n v="971"/>
    <b v="1"/>
    <s v="music/rock"/>
    <n v="8.1956399999999991"/>
    <n v="422.02"/>
    <x v="2"/>
    <x v="30"/>
    <x v="2011"/>
    <d v="2016-01-11T23:00:00"/>
    <x v="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9:44:01"/>
    <x v="0"/>
  </r>
  <r>
    <n v="2013"/>
    <x v="2013"/>
    <x v="2011"/>
    <n v="160000"/>
    <n v="791862"/>
    <x v="0"/>
    <x v="0"/>
    <s v="USD"/>
    <n v="1468019014"/>
    <n v="1462835014"/>
    <b v="1"/>
    <n v="4562"/>
    <b v="1"/>
    <s v="music/indie rock"/>
    <n v="4.9491375"/>
    <n v="173.58"/>
    <x v="2"/>
    <x v="30"/>
    <x v="2013"/>
    <d v="2016-07-08T23:03:34"/>
    <x v="2"/>
  </r>
  <r>
    <n v="2014"/>
    <x v="2014"/>
    <x v="2012"/>
    <n v="30000"/>
    <n v="2344134.67"/>
    <x v="0"/>
    <x v="0"/>
    <s v="USD"/>
    <n v="1364184539"/>
    <n v="1361250539"/>
    <b v="1"/>
    <n v="26457"/>
    <b v="1"/>
    <s v="technology/gadgets"/>
    <n v="78.137822333333332"/>
    <n v="88.6"/>
    <x v="2"/>
    <x v="30"/>
    <x v="2014"/>
    <d v="2013-03-25T04:08:59"/>
    <x v="4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21:02:43"/>
    <x v="6"/>
  </r>
  <r>
    <n v="2016"/>
    <x v="2016"/>
    <x v="2014"/>
    <n v="10000"/>
    <n v="92154.22"/>
    <x v="0"/>
    <x v="0"/>
    <s v="USD"/>
    <n v="1362863299"/>
    <n v="1360271299"/>
    <b v="1"/>
    <n v="479"/>
    <b v="1"/>
    <s v="games/mobile games"/>
    <n v="9.2154220000000002"/>
    <n v="192.39"/>
    <x v="2"/>
    <x v="30"/>
    <x v="2016"/>
    <d v="2013-03-09T21:08:19"/>
    <x v="4"/>
  </r>
  <r>
    <n v="2017"/>
    <x v="2017"/>
    <x v="2015"/>
    <n v="25000"/>
    <n v="31275.599999999999"/>
    <x v="0"/>
    <x v="0"/>
    <s v="USD"/>
    <n v="1332561600"/>
    <n v="1329873755"/>
    <b v="1"/>
    <n v="426"/>
    <b v="1"/>
    <s v="music/indie rock"/>
    <n v="1.2510239999999999"/>
    <n v="73.42"/>
    <x v="2"/>
    <x v="30"/>
    <x v="2017"/>
    <d v="2012-03-24T04:00:00"/>
    <x v="5"/>
  </r>
  <r>
    <n v="2018"/>
    <x v="2018"/>
    <x v="2016"/>
    <n v="65000"/>
    <n v="66458.23"/>
    <x v="0"/>
    <x v="17"/>
    <s v="EUR"/>
    <n v="1439455609"/>
    <n v="1436863609"/>
    <b v="1"/>
    <n v="450"/>
    <b v="1"/>
    <s v="music/indie rock"/>
    <n v="1.0224343076923077"/>
    <n v="147.68"/>
    <x v="2"/>
    <x v="30"/>
    <x v="2018"/>
    <d v="2015-08-13T08:46:49"/>
    <x v="0"/>
  </r>
  <r>
    <n v="2019"/>
    <x v="2019"/>
    <x v="2017"/>
    <n v="40000"/>
    <n v="193963.9"/>
    <x v="0"/>
    <x v="0"/>
    <s v="USD"/>
    <n v="1474563621"/>
    <n v="1471971621"/>
    <b v="1"/>
    <n v="1780"/>
    <b v="1"/>
    <s v="technology/gadgets"/>
    <n v="4.8490975000000001"/>
    <n v="108.97"/>
    <x v="2"/>
    <x v="30"/>
    <x v="2019"/>
    <d v="2016-09-22T17:00:21"/>
    <x v="2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23:04:00"/>
    <x v="3"/>
  </r>
  <r>
    <n v="2021"/>
    <x v="2021"/>
    <x v="2019"/>
    <n v="5000"/>
    <n v="14055"/>
    <x v="0"/>
    <x v="0"/>
    <s v="USD"/>
    <n v="1411522897"/>
    <n v="1407634897"/>
    <b v="1"/>
    <n v="95"/>
    <b v="1"/>
    <s v="music/indie rock"/>
    <n v="2.8109999999999999"/>
    <n v="147.94999999999999"/>
    <x v="2"/>
    <x v="30"/>
    <x v="2021"/>
    <d v="2014-09-24T01:41:37"/>
    <x v="3"/>
  </r>
  <r>
    <n v="2022"/>
    <x v="2022"/>
    <x v="2020"/>
    <n v="100000"/>
    <n v="125137"/>
    <x v="0"/>
    <x v="0"/>
    <s v="USD"/>
    <n v="1465652372"/>
    <n v="1463060372"/>
    <b v="1"/>
    <n v="325"/>
    <b v="1"/>
    <s v="music/rock"/>
    <n v="1.2513700000000001"/>
    <n v="385.04"/>
    <x v="2"/>
    <x v="30"/>
    <x v="2022"/>
    <d v="2016-06-11T13:39:32"/>
    <x v="2"/>
  </r>
  <r>
    <n v="2023"/>
    <x v="2023"/>
    <x v="2021"/>
    <n v="100000"/>
    <n v="161459"/>
    <x v="0"/>
    <x v="0"/>
    <s v="USD"/>
    <n v="1434017153"/>
    <n v="1431425153"/>
    <b v="1"/>
    <n v="353"/>
    <b v="1"/>
    <s v="music/rock"/>
    <n v="1.61459"/>
    <n v="457.39"/>
    <x v="2"/>
    <x v="30"/>
    <x v="2023"/>
    <d v="2015-06-11T10:05:53"/>
    <x v="0"/>
  </r>
  <r>
    <n v="2024"/>
    <x v="2024"/>
    <x v="2022"/>
    <n v="4000"/>
    <n v="23414"/>
    <x v="0"/>
    <x v="0"/>
    <s v="USD"/>
    <n v="1344826800"/>
    <n v="1341875544"/>
    <b v="1"/>
    <n v="105"/>
    <b v="1"/>
    <s v="games/mobile games"/>
    <n v="5.8535000000000004"/>
    <n v="222.99"/>
    <x v="2"/>
    <x v="30"/>
    <x v="2024"/>
    <d v="2012-08-13T03:00:00"/>
    <x v="5"/>
  </r>
  <r>
    <n v="2025"/>
    <x v="2025"/>
    <x v="2023"/>
    <n v="80000"/>
    <n v="160920"/>
    <x v="0"/>
    <x v="12"/>
    <s v="EUR"/>
    <n v="1433996746"/>
    <n v="1431404746"/>
    <b v="1"/>
    <n v="729"/>
    <b v="1"/>
    <s v="games/mobile games"/>
    <n v="2.0114999999999998"/>
    <n v="220.74"/>
    <x v="2"/>
    <x v="30"/>
    <x v="2025"/>
    <d v="2015-06-11T04:25:46"/>
    <x v="0"/>
  </r>
  <r>
    <n v="2026"/>
    <x v="2026"/>
    <x v="2024"/>
    <n v="25000"/>
    <n v="33370.769999999997"/>
    <x v="0"/>
    <x v="0"/>
    <s v="USD"/>
    <n v="1398052740"/>
    <n v="1394127585"/>
    <b v="1"/>
    <n v="454"/>
    <b v="1"/>
    <s v="music/indie rock"/>
    <n v="1.3348307999999998"/>
    <n v="73.5"/>
    <x v="2"/>
    <x v="30"/>
    <x v="2026"/>
    <d v="2014-04-21T03:59:00"/>
    <x v="3"/>
  </r>
  <r>
    <n v="2027"/>
    <x v="2027"/>
    <x v="2025"/>
    <n v="100000"/>
    <n v="120249"/>
    <x v="0"/>
    <x v="0"/>
    <s v="USD"/>
    <n v="1427740319"/>
    <n v="1423855919"/>
    <b v="1"/>
    <n v="539"/>
    <b v="1"/>
    <s v="games/mobile games"/>
    <n v="1.2024900000000001"/>
    <n v="223.1"/>
    <x v="2"/>
    <x v="30"/>
    <x v="2027"/>
    <d v="2015-03-30T18:31:59"/>
    <x v="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21:55:00"/>
    <x v="7"/>
  </r>
  <r>
    <n v="2029"/>
    <x v="2029"/>
    <x v="2027"/>
    <n v="2500"/>
    <n v="9030"/>
    <x v="0"/>
    <x v="0"/>
    <s v="USD"/>
    <n v="1409099481"/>
    <n v="1406507481"/>
    <b v="1"/>
    <n v="94"/>
    <b v="1"/>
    <s v="technology/gadgets"/>
    <n v="3.6120000000000001"/>
    <n v="96.06"/>
    <x v="2"/>
    <x v="30"/>
    <x v="2029"/>
    <d v="2014-08-27T00:31:21"/>
    <x v="3"/>
  </r>
  <r>
    <n v="2030"/>
    <x v="2030"/>
    <x v="2028"/>
    <n v="32768"/>
    <n v="74134"/>
    <x v="0"/>
    <x v="1"/>
    <s v="GBP"/>
    <n v="1354233296"/>
    <n v="1351641296"/>
    <b v="1"/>
    <n v="625"/>
    <b v="1"/>
    <s v="technology/gadgets"/>
    <n v="2.26239013671875"/>
    <n v="118.61"/>
    <x v="2"/>
    <x v="30"/>
    <x v="2030"/>
    <d v="2012-11-29T23:54:56"/>
    <x v="5"/>
  </r>
  <r>
    <n v="2031"/>
    <x v="2031"/>
    <x v="2029"/>
    <n v="50000"/>
    <n v="60175"/>
    <x v="0"/>
    <x v="9"/>
    <s v="EUR"/>
    <n v="1420765200"/>
    <n v="1417506853"/>
    <b v="1"/>
    <n v="508"/>
    <b v="1"/>
    <s v="technology/gadgets"/>
    <n v="1.2035"/>
    <n v="118.45"/>
    <x v="2"/>
    <x v="30"/>
    <x v="2031"/>
    <d v="2015-01-09T01:00:00"/>
    <x v="3"/>
  </r>
  <r>
    <n v="2032"/>
    <x v="2032"/>
    <x v="2030"/>
    <n v="25000"/>
    <n v="76047"/>
    <x v="0"/>
    <x v="0"/>
    <s v="USD"/>
    <n v="1481778000"/>
    <n v="1479216874"/>
    <b v="1"/>
    <n v="531"/>
    <b v="1"/>
    <s v="music/indie rock"/>
    <n v="3.0418799999999999"/>
    <n v="143.21"/>
    <x v="2"/>
    <x v="30"/>
    <x v="2032"/>
    <d v="2016-12-15T05:00:00"/>
    <x v="2"/>
  </r>
  <r>
    <n v="2033"/>
    <x v="2033"/>
    <x v="2031"/>
    <n v="25000"/>
    <n v="44669"/>
    <x v="0"/>
    <x v="0"/>
    <s v="USD"/>
    <n v="1398477518"/>
    <n v="1395885518"/>
    <b v="1"/>
    <n v="158"/>
    <b v="1"/>
    <s v="music/rock"/>
    <n v="1.7867599999999999"/>
    <n v="282.72000000000003"/>
    <x v="2"/>
    <x v="30"/>
    <x v="2033"/>
    <d v="2014-04-26T01:58:38"/>
    <x v="3"/>
  </r>
  <r>
    <n v="2034"/>
    <x v="2034"/>
    <x v="2032"/>
    <n v="78000"/>
    <n v="301719.59000000003"/>
    <x v="0"/>
    <x v="0"/>
    <s v="USD"/>
    <n v="1430981880"/>
    <n v="1426216033"/>
    <b v="1"/>
    <n v="508"/>
    <b v="1"/>
    <s v="music/rock"/>
    <n v="3.868199871794872"/>
    <n v="593.94000000000005"/>
    <x v="2"/>
    <x v="30"/>
    <x v="2034"/>
    <d v="2015-05-07T06:58:00"/>
    <x v="0"/>
  </r>
  <r>
    <n v="2035"/>
    <x v="2035"/>
    <x v="2033"/>
    <n v="80000"/>
    <n v="168829.14"/>
    <x v="0"/>
    <x v="0"/>
    <s v="USD"/>
    <n v="1450486800"/>
    <n v="1446562807"/>
    <b v="1"/>
    <n v="644"/>
    <b v="1"/>
    <s v="games/mobile games"/>
    <n v="2.1103642500000004"/>
    <n v="262.16000000000003"/>
    <x v="2"/>
    <x v="30"/>
    <x v="2035"/>
    <d v="2015-12-19T01:00:00"/>
    <x v="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20:45:19"/>
    <x v="3"/>
  </r>
  <r>
    <n v="2037"/>
    <x v="2037"/>
    <x v="2035"/>
    <n v="10000"/>
    <n v="30047.64"/>
    <x v="0"/>
    <x v="0"/>
    <s v="USD"/>
    <n v="1388383353"/>
    <n v="1383195753"/>
    <b v="1"/>
    <n v="429"/>
    <b v="1"/>
    <s v="music/indie rock"/>
    <n v="3.0047639999999998"/>
    <n v="70.040000000000006"/>
    <x v="2"/>
    <x v="30"/>
    <x v="2037"/>
    <d v="2013-12-30T06:02:33"/>
    <x v="4"/>
  </r>
  <r>
    <n v="2038"/>
    <x v="2038"/>
    <x v="2036"/>
    <n v="8000"/>
    <n v="33641"/>
    <x v="0"/>
    <x v="1"/>
    <s v="GBP"/>
    <n v="1372701600"/>
    <n v="1369895421"/>
    <b v="1"/>
    <n v="204"/>
    <b v="1"/>
    <s v="music/indie rock"/>
    <n v="4.2051249999999998"/>
    <n v="164.91"/>
    <x v="2"/>
    <x v="30"/>
    <x v="2038"/>
    <d v="2013-07-01T18:00:00"/>
    <x v="4"/>
  </r>
  <r>
    <n v="2039"/>
    <x v="2039"/>
    <x v="2037"/>
    <n v="125000"/>
    <n v="170271"/>
    <x v="0"/>
    <x v="0"/>
    <s v="USD"/>
    <n v="1480568340"/>
    <n v="1477996325"/>
    <b v="1"/>
    <n v="379"/>
    <b v="1"/>
    <s v="music/rock"/>
    <n v="1.362168"/>
    <n v="449.26"/>
    <x v="2"/>
    <x v="30"/>
    <x v="2039"/>
    <d v="2016-12-01T04:59:00"/>
    <x v="2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23:15:03"/>
    <x v="4"/>
  </r>
  <r>
    <n v="2041"/>
    <x v="2041"/>
    <x v="2039"/>
    <n v="9500"/>
    <n v="17277"/>
    <x v="0"/>
    <x v="0"/>
    <s v="USD"/>
    <n v="1478785027"/>
    <n v="1476189427"/>
    <b v="0"/>
    <n v="120"/>
    <b v="1"/>
    <s v="music/indie rock"/>
    <n v="1.8186315789473684"/>
    <n v="143.97999999999999"/>
    <x v="2"/>
    <x v="30"/>
    <x v="2041"/>
    <d v="2016-11-10T13:37:07"/>
    <x v="2"/>
  </r>
  <r>
    <n v="2042"/>
    <x v="2042"/>
    <x v="2040"/>
    <n v="10000"/>
    <n v="12353"/>
    <x v="0"/>
    <x v="0"/>
    <s v="USD"/>
    <n v="1453481974"/>
    <n v="1448297974"/>
    <b v="0"/>
    <n v="140"/>
    <b v="1"/>
    <s v="technology/gadgets"/>
    <n v="1.2353000000000001"/>
    <n v="88.24"/>
    <x v="2"/>
    <x v="30"/>
    <x v="2042"/>
    <d v="2016-01-22T16:59:34"/>
    <x v="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1T04:59:00"/>
    <x v="2"/>
  </r>
  <r>
    <n v="2044"/>
    <x v="2044"/>
    <x v="2042"/>
    <n v="15000"/>
    <n v="16232"/>
    <x v="0"/>
    <x v="0"/>
    <s v="USD"/>
    <n v="1434212714"/>
    <n v="1431620714"/>
    <b v="0"/>
    <n v="180"/>
    <b v="1"/>
    <s v="technology/gadgets"/>
    <n v="1.0821333333333334"/>
    <n v="90.18"/>
    <x v="2"/>
    <x v="30"/>
    <x v="2044"/>
    <d v="2015-06-13T16:25:14"/>
    <x v="0"/>
  </r>
  <r>
    <n v="2045"/>
    <x v="2045"/>
    <x v="2043"/>
    <n v="4900"/>
    <n v="40140.01"/>
    <x v="0"/>
    <x v="0"/>
    <s v="USD"/>
    <n v="1341799647"/>
    <n v="1339207647"/>
    <b v="0"/>
    <n v="263"/>
    <b v="1"/>
    <s v="music/indie rock"/>
    <n v="8.1918387755102042"/>
    <n v="152.62"/>
    <x v="2"/>
    <x v="30"/>
    <x v="2045"/>
    <d v="2012-07-09T02:07:27"/>
    <x v="5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3T04:07:24"/>
    <x v="4"/>
  </r>
  <r>
    <n v="2047"/>
    <x v="2047"/>
    <x v="2045"/>
    <n v="98000"/>
    <n v="100939"/>
    <x v="0"/>
    <x v="2"/>
    <s v="AUD"/>
    <n v="1429228800"/>
    <n v="1426714870"/>
    <b v="0"/>
    <n v="443"/>
    <b v="1"/>
    <s v="games/mobile games"/>
    <n v="1.0299897959183673"/>
    <n v="227.85"/>
    <x v="2"/>
    <x v="30"/>
    <x v="2047"/>
    <d v="2015-04-17T00:00:00"/>
    <x v="0"/>
  </r>
  <r>
    <n v="2048"/>
    <x v="2048"/>
    <x v="2046"/>
    <n v="85000"/>
    <n v="126082.45"/>
    <x v="0"/>
    <x v="0"/>
    <s v="USD"/>
    <n v="1369323491"/>
    <n v="1366731491"/>
    <b v="0"/>
    <n v="1373"/>
    <b v="1"/>
    <s v="technology/gadgets"/>
    <n v="1.4833229411764706"/>
    <n v="91.83"/>
    <x v="2"/>
    <x v="30"/>
    <x v="2048"/>
    <d v="2013-05-23T15:38:11"/>
    <x v="4"/>
  </r>
  <r>
    <n v="2049"/>
    <x v="2049"/>
    <x v="2047"/>
    <n v="50000"/>
    <n v="60095.35"/>
    <x v="0"/>
    <x v="1"/>
    <s v="GBP"/>
    <n v="1386025140"/>
    <n v="1382963963"/>
    <b v="0"/>
    <n v="742"/>
    <b v="1"/>
    <s v="music/indie rock"/>
    <n v="1.2019070000000001"/>
    <n v="80.989999999999995"/>
    <x v="2"/>
    <x v="30"/>
    <x v="2049"/>
    <d v="2013-12-02T22:59:00"/>
    <x v="4"/>
  </r>
  <r>
    <n v="2050"/>
    <x v="2050"/>
    <x v="2048"/>
    <n v="10000"/>
    <n v="47327"/>
    <x v="0"/>
    <x v="0"/>
    <s v="USD"/>
    <n v="1433036578"/>
    <n v="1429580578"/>
    <b v="0"/>
    <n v="170"/>
    <b v="1"/>
    <s v="games/mobile games"/>
    <n v="4.7327000000000004"/>
    <n v="278.39"/>
    <x v="2"/>
    <x v="30"/>
    <x v="2050"/>
    <d v="2015-05-31T01:42:58"/>
    <x v="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6T00:32:17"/>
    <x v="4"/>
  </r>
  <r>
    <n v="2052"/>
    <x v="2052"/>
    <x v="2050"/>
    <n v="50000"/>
    <n v="176524"/>
    <x v="0"/>
    <x v="0"/>
    <s v="USD"/>
    <n v="1455933653"/>
    <n v="1452045653"/>
    <b v="0"/>
    <n v="541"/>
    <b v="1"/>
    <s v="music/rock"/>
    <n v="3.5304799999999998"/>
    <n v="326.29000000000002"/>
    <x v="2"/>
    <x v="30"/>
    <x v="2052"/>
    <d v="2016-02-20T02:00:53"/>
    <x v="2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15:49:11"/>
    <x v="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12:30:10"/>
    <x v="3"/>
  </r>
  <r>
    <n v="2055"/>
    <x v="2055"/>
    <x v="2053"/>
    <n v="6000"/>
    <n v="10045"/>
    <x v="0"/>
    <x v="0"/>
    <s v="USD"/>
    <n v="1417579200"/>
    <n v="1415031043"/>
    <b v="0"/>
    <n v="101"/>
    <b v="1"/>
    <s v="technology/gadgets"/>
    <n v="1.6741666666666666"/>
    <n v="99.46"/>
    <x v="2"/>
    <x v="30"/>
    <x v="2055"/>
    <d v="2014-12-03T04:00:00"/>
    <x v="3"/>
  </r>
  <r>
    <n v="2056"/>
    <x v="2056"/>
    <x v="2054"/>
    <n v="50000"/>
    <n v="76726"/>
    <x v="0"/>
    <x v="0"/>
    <s v="USD"/>
    <n v="1366222542"/>
    <n v="1363630542"/>
    <b v="0"/>
    <n v="554"/>
    <b v="1"/>
    <s v="music/indie rock"/>
    <n v="1.5345200000000001"/>
    <n v="138.49"/>
    <x v="2"/>
    <x v="30"/>
    <x v="2056"/>
    <d v="2013-04-17T18:15:42"/>
    <x v="4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11:52:12"/>
    <x v="2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20:00:00"/>
    <x v="0"/>
  </r>
  <r>
    <n v="2059"/>
    <x v="2059"/>
    <x v="2057"/>
    <n v="30000"/>
    <n v="43037"/>
    <x v="0"/>
    <x v="0"/>
    <s v="USD"/>
    <n v="1454277540"/>
    <n v="1450880854"/>
    <b v="0"/>
    <n v="375"/>
    <b v="1"/>
    <s v="technology/gadgets"/>
    <n v="1.4345666666666668"/>
    <n v="114.77"/>
    <x v="2"/>
    <x v="30"/>
    <x v="2059"/>
    <d v="2016-01-31T21:59:00"/>
    <x v="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15:25:50"/>
    <x v="3"/>
  </r>
  <r>
    <n v="2061"/>
    <x v="2061"/>
    <x v="2059"/>
    <n v="5000"/>
    <n v="5396"/>
    <x v="0"/>
    <x v="0"/>
    <s v="USD"/>
    <n v="1483208454"/>
    <n v="1480616454"/>
    <b v="0"/>
    <n v="35"/>
    <b v="1"/>
    <s v="music/indie rock"/>
    <n v="1.0791999999999999"/>
    <n v="154.16999999999999"/>
    <x v="2"/>
    <x v="30"/>
    <x v="2061"/>
    <d v="2016-12-31T18:20:54"/>
    <x v="2"/>
  </r>
  <r>
    <n v="2062"/>
    <x v="2062"/>
    <x v="2060"/>
    <n v="100000"/>
    <n v="114977"/>
    <x v="0"/>
    <x v="8"/>
    <s v="DKK"/>
    <n v="1458807098"/>
    <n v="1456218698"/>
    <b v="0"/>
    <n v="203"/>
    <b v="1"/>
    <s v="music/rock"/>
    <n v="1.14977"/>
    <n v="566.39"/>
    <x v="2"/>
    <x v="30"/>
    <x v="2062"/>
    <d v="2016-03-24T08:11:38"/>
    <x v="2"/>
  </r>
  <r>
    <n v="2063"/>
    <x v="2063"/>
    <x v="2061"/>
    <n v="4000"/>
    <n v="5922"/>
    <x v="0"/>
    <x v="12"/>
    <s v="EUR"/>
    <n v="1463333701"/>
    <n v="1460482501"/>
    <b v="0"/>
    <n v="49"/>
    <b v="1"/>
    <s v="technology/gadgets"/>
    <n v="1.4804999999999999"/>
    <n v="120.86"/>
    <x v="2"/>
    <x v="30"/>
    <x v="2063"/>
    <d v="2016-05-15T17:35:01"/>
    <x v="2"/>
  </r>
  <r>
    <n v="2064"/>
    <x v="2064"/>
    <x v="2062"/>
    <n v="261962"/>
    <n v="500784.27"/>
    <x v="0"/>
    <x v="0"/>
    <s v="USD"/>
    <n v="1370001600"/>
    <n v="1366879523"/>
    <b v="0"/>
    <n v="5812"/>
    <b v="1"/>
    <s v="music/indie rock"/>
    <n v="1.9116676082790633"/>
    <n v="86.16"/>
    <x v="2"/>
    <x v="30"/>
    <x v="2064"/>
    <d v="2013-05-31T12:00:00"/>
    <x v="4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8:00:29"/>
    <x v="4"/>
  </r>
  <r>
    <n v="2066"/>
    <x v="2066"/>
    <x v="2064"/>
    <n v="2000"/>
    <n v="4372"/>
    <x v="0"/>
    <x v="0"/>
    <s v="USD"/>
    <n v="1408818683"/>
    <n v="1406226683"/>
    <b v="0"/>
    <n v="65"/>
    <b v="1"/>
    <s v="music/indie rock"/>
    <n v="2.1859999999999999"/>
    <n v="67.260000000000005"/>
    <x v="2"/>
    <x v="30"/>
    <x v="2066"/>
    <d v="2014-08-23T18:31:23"/>
    <x v="3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0"/>
  </r>
  <r>
    <n v="2068"/>
    <x v="2068"/>
    <x v="2066"/>
    <n v="25000"/>
    <n v="26305.97"/>
    <x v="0"/>
    <x v="0"/>
    <s v="USD"/>
    <n v="1476994315"/>
    <n v="1474402315"/>
    <b v="0"/>
    <n v="76"/>
    <b v="1"/>
    <s v="music/rock"/>
    <n v="1.0522388"/>
    <n v="346.13"/>
    <x v="2"/>
    <x v="30"/>
    <x v="2068"/>
    <d v="2016-10-20T20:11:55"/>
    <x v="2"/>
  </r>
  <r>
    <n v="2069"/>
    <x v="2069"/>
    <x v="2067"/>
    <n v="50000"/>
    <n v="64203.33"/>
    <x v="0"/>
    <x v="0"/>
    <s v="USD"/>
    <n v="1451776791"/>
    <n v="1449098391"/>
    <b v="0"/>
    <n v="263"/>
    <b v="1"/>
    <s v="games/mobile games"/>
    <n v="1.2840666000000001"/>
    <n v="244.12"/>
    <x v="2"/>
    <x v="30"/>
    <x v="2069"/>
    <d v="2016-01-02T23:19:51"/>
    <x v="0"/>
  </r>
  <r>
    <n v="2070"/>
    <x v="2070"/>
    <x v="2068"/>
    <n v="125000"/>
    <n v="396659"/>
    <x v="0"/>
    <x v="12"/>
    <s v="EUR"/>
    <n v="1467128723"/>
    <n v="1464536723"/>
    <b v="0"/>
    <n v="1530"/>
    <b v="1"/>
    <s v="games/mobile games"/>
    <n v="3.1732719999999999"/>
    <n v="259.25"/>
    <x v="2"/>
    <x v="30"/>
    <x v="2070"/>
    <d v="2016-06-28T15:45:23"/>
    <x v="2"/>
  </r>
  <r>
    <n v="2071"/>
    <x v="2071"/>
    <x v="2069"/>
    <n v="20000"/>
    <n v="56146"/>
    <x v="0"/>
    <x v="0"/>
    <s v="USD"/>
    <n v="1475390484"/>
    <n v="1471502484"/>
    <b v="0"/>
    <n v="278"/>
    <b v="1"/>
    <s v="games/mobile games"/>
    <n v="2.8073000000000001"/>
    <n v="201.96"/>
    <x v="2"/>
    <x v="30"/>
    <x v="2071"/>
    <d v="2016-10-02T06:41:24"/>
    <x v="2"/>
  </r>
  <r>
    <n v="2072"/>
    <x v="2072"/>
    <x v="2070"/>
    <n v="71500"/>
    <n v="79173"/>
    <x v="0"/>
    <x v="0"/>
    <s v="USD"/>
    <n v="1462629432"/>
    <n v="1460037432"/>
    <b v="0"/>
    <n v="350"/>
    <b v="1"/>
    <s v="games/mobile games"/>
    <n v="1.1073146853146854"/>
    <n v="226.21"/>
    <x v="2"/>
    <x v="30"/>
    <x v="2072"/>
    <d v="2016-05-07T13:57:12"/>
    <x v="2"/>
  </r>
  <r>
    <n v="2073"/>
    <x v="2073"/>
    <x v="2071"/>
    <n v="100000"/>
    <n v="152604.29999999999"/>
    <x v="0"/>
    <x v="0"/>
    <s v="USD"/>
    <n v="1431100918"/>
    <n v="1427212918"/>
    <b v="0"/>
    <n v="470"/>
    <b v="1"/>
    <s v="music/rock"/>
    <n v="1.5260429999999998"/>
    <n v="324.69"/>
    <x v="2"/>
    <x v="30"/>
    <x v="2073"/>
    <d v="2015-05-08T16:01:58"/>
    <x v="0"/>
  </r>
  <r>
    <n v="2074"/>
    <x v="2074"/>
    <x v="2072"/>
    <n v="600"/>
    <n v="615"/>
    <x v="0"/>
    <x v="0"/>
    <s v="USD"/>
    <n v="1462564182"/>
    <n v="1459972182"/>
    <b v="0"/>
    <n v="3"/>
    <b v="1"/>
    <s v="games/mobile games"/>
    <n v="1.0249999999999999"/>
    <n v="205"/>
    <x v="2"/>
    <x v="30"/>
    <x v="2074"/>
    <d v="2016-05-06T19:49:42"/>
    <x v="2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16:21:28"/>
    <x v="4"/>
  </r>
  <r>
    <n v="2076"/>
    <x v="2076"/>
    <x v="2074"/>
    <n v="179000"/>
    <n v="972594.99"/>
    <x v="0"/>
    <x v="1"/>
    <s v="GBP"/>
    <n v="1406149689"/>
    <n v="1402693689"/>
    <b v="0"/>
    <n v="8359"/>
    <b v="1"/>
    <s v="technology/gadgets"/>
    <n v="5.4334915642458101"/>
    <n v="116.35"/>
    <x v="2"/>
    <x v="30"/>
    <x v="2076"/>
    <d v="2014-07-23T21:08:09"/>
    <x v="3"/>
  </r>
  <r>
    <n v="2077"/>
    <x v="2077"/>
    <x v="2075"/>
    <n v="50000"/>
    <n v="57754"/>
    <x v="0"/>
    <x v="0"/>
    <s v="USD"/>
    <n v="1433538000"/>
    <n v="1428541276"/>
    <b v="0"/>
    <n v="188"/>
    <b v="1"/>
    <s v="music/rock"/>
    <n v="1.1550800000000001"/>
    <n v="307.2"/>
    <x v="2"/>
    <x v="30"/>
    <x v="2077"/>
    <d v="2015-06-05T21:00:00"/>
    <x v="0"/>
  </r>
  <r>
    <n v="2078"/>
    <x v="2078"/>
    <x v="2076"/>
    <n v="20000"/>
    <n v="26241"/>
    <x v="0"/>
    <x v="3"/>
    <s v="EUR"/>
    <n v="1482085857"/>
    <n v="1479493857"/>
    <b v="0"/>
    <n v="48"/>
    <b v="1"/>
    <s v="music/rock"/>
    <n v="1.3120499999999999"/>
    <n v="546.69000000000005"/>
    <x v="2"/>
    <x v="30"/>
    <x v="2078"/>
    <d v="2016-12-18T18:30:57"/>
    <x v="2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9:00:00"/>
    <x v="0"/>
  </r>
  <r>
    <n v="2080"/>
    <x v="2080"/>
    <x v="2078"/>
    <n v="1000"/>
    <n v="5078"/>
    <x v="0"/>
    <x v="0"/>
    <s v="USD"/>
    <n v="1447286300"/>
    <n v="1444690700"/>
    <b v="0"/>
    <n v="50"/>
    <b v="1"/>
    <s v="technology/gadgets"/>
    <n v="5.0780000000000003"/>
    <n v="101.56"/>
    <x v="2"/>
    <x v="30"/>
    <x v="2080"/>
    <d v="2015-11-11T23:58:20"/>
    <x v="0"/>
  </r>
  <r>
    <n v="2081"/>
    <x v="2081"/>
    <x v="2079"/>
    <n v="3500"/>
    <n v="4010"/>
    <x v="0"/>
    <x v="0"/>
    <s v="USD"/>
    <n v="1337144340"/>
    <n v="1333597555"/>
    <b v="0"/>
    <n v="55"/>
    <b v="1"/>
    <s v="theater/plays"/>
    <n v="1.1457142857142857"/>
    <n v="72.91"/>
    <x v="4"/>
    <x v="14"/>
    <x v="2081"/>
    <d v="2012-05-16T04:59:00"/>
    <x v="5"/>
  </r>
  <r>
    <n v="2082"/>
    <x v="2082"/>
    <x v="2080"/>
    <n v="1500"/>
    <n v="1661"/>
    <x v="0"/>
    <x v="0"/>
    <s v="USD"/>
    <n v="1322106796"/>
    <n v="1316919196"/>
    <b v="0"/>
    <n v="38"/>
    <b v="1"/>
    <s v="theater/spaces"/>
    <n v="1.1073333333333333"/>
    <n v="43.71"/>
    <x v="4"/>
    <x v="14"/>
    <x v="2082"/>
    <d v="2011-11-24T03:53:16"/>
    <x v="6"/>
  </r>
  <r>
    <n v="2083"/>
    <x v="2083"/>
    <x v="2081"/>
    <n v="750"/>
    <n v="850"/>
    <x v="0"/>
    <x v="0"/>
    <s v="USD"/>
    <n v="1338830395"/>
    <n v="1336238395"/>
    <b v="0"/>
    <n v="25"/>
    <b v="1"/>
    <s v="theater/plays"/>
    <n v="1.1333333333333333"/>
    <n v="34"/>
    <x v="4"/>
    <x v="14"/>
    <x v="2083"/>
    <d v="2012-06-04T17:19:55"/>
    <x v="5"/>
  </r>
  <r>
    <n v="2084"/>
    <x v="2084"/>
    <x v="2082"/>
    <n v="3000"/>
    <n v="3250"/>
    <x v="0"/>
    <x v="0"/>
    <s v="USD"/>
    <n v="1399186740"/>
    <n v="1396468782"/>
    <b v="0"/>
    <n v="46"/>
    <b v="1"/>
    <s v="theater/plays"/>
    <n v="1.0833333333333333"/>
    <n v="70.650000000000006"/>
    <x v="4"/>
    <x v="14"/>
    <x v="2084"/>
    <d v="2014-05-04T06:59:00"/>
    <x v="3"/>
  </r>
  <r>
    <n v="2085"/>
    <x v="2085"/>
    <x v="2083"/>
    <n v="6000"/>
    <n v="7412"/>
    <x v="0"/>
    <x v="0"/>
    <s v="USD"/>
    <n v="1342382587"/>
    <n v="1339790587"/>
    <b v="0"/>
    <n v="83"/>
    <b v="1"/>
    <s v="theater/plays"/>
    <n v="1.2353333333333334"/>
    <n v="89.3"/>
    <x v="4"/>
    <x v="14"/>
    <x v="2085"/>
    <d v="2012-07-15T20:03:07"/>
    <x v="5"/>
  </r>
  <r>
    <n v="2086"/>
    <x v="2086"/>
    <x v="2084"/>
    <n v="4000"/>
    <n v="4028"/>
    <x v="0"/>
    <x v="0"/>
    <s v="USD"/>
    <n v="1323838740"/>
    <n v="1321200332"/>
    <b v="0"/>
    <n v="35"/>
    <b v="1"/>
    <s v="theater/plays"/>
    <n v="1.0069999999999999"/>
    <n v="115.09"/>
    <x v="4"/>
    <x v="14"/>
    <x v="2086"/>
    <d v="2011-12-14T04:59:00"/>
    <x v="6"/>
  </r>
  <r>
    <n v="2087"/>
    <x v="2087"/>
    <x v="2085"/>
    <n v="1500"/>
    <n v="1553"/>
    <x v="0"/>
    <x v="0"/>
    <s v="USD"/>
    <n v="1315457658"/>
    <n v="1312865658"/>
    <b v="0"/>
    <n v="25"/>
    <b v="1"/>
    <s v="theater/plays"/>
    <n v="1.0353333333333334"/>
    <n v="62.12"/>
    <x v="4"/>
    <x v="14"/>
    <x v="2087"/>
    <d v="2011-09-08T04:54:18"/>
    <x v="6"/>
  </r>
  <r>
    <n v="2088"/>
    <x v="2088"/>
    <x v="2086"/>
    <n v="3000"/>
    <n v="3465.32"/>
    <x v="0"/>
    <x v="0"/>
    <s v="USD"/>
    <n v="1284177540"/>
    <n v="1281028152"/>
    <b v="0"/>
    <n v="75"/>
    <b v="1"/>
    <s v="theater/spaces"/>
    <n v="1.1551066666666667"/>
    <n v="46.2"/>
    <x v="4"/>
    <x v="14"/>
    <x v="2088"/>
    <d v="2010-09-11T03:59:00"/>
    <x v="7"/>
  </r>
  <r>
    <n v="2089"/>
    <x v="2089"/>
    <x v="2087"/>
    <n v="2500"/>
    <n v="3010.01"/>
    <x v="0"/>
    <x v="0"/>
    <s v="USD"/>
    <n v="1375408194"/>
    <n v="1372384194"/>
    <b v="0"/>
    <n v="62"/>
    <b v="1"/>
    <s v="theater/musical"/>
    <n v="1.2040040000000001"/>
    <n v="48.55"/>
    <x v="4"/>
    <x v="14"/>
    <x v="2089"/>
    <d v="2013-08-02T01:49:54"/>
    <x v="4"/>
  </r>
  <r>
    <n v="2090"/>
    <x v="2090"/>
    <x v="2088"/>
    <n v="8000"/>
    <n v="9203.23"/>
    <x v="0"/>
    <x v="0"/>
    <s v="USD"/>
    <n v="1361696955"/>
    <n v="1359104955"/>
    <b v="0"/>
    <n v="160"/>
    <b v="1"/>
    <s v="theater/plays"/>
    <n v="1.1504037499999999"/>
    <n v="57.52"/>
    <x v="4"/>
    <x v="14"/>
    <x v="2090"/>
    <d v="2013-02-24T09:09:15"/>
    <x v="4"/>
  </r>
  <r>
    <n v="2091"/>
    <x v="2091"/>
    <x v="2089"/>
    <n v="18000"/>
    <n v="21684.2"/>
    <x v="0"/>
    <x v="0"/>
    <s v="USD"/>
    <n v="1299009600"/>
    <n v="1294818278"/>
    <b v="0"/>
    <n v="246"/>
    <b v="1"/>
    <s v="theater/plays"/>
    <n v="1.2046777777777777"/>
    <n v="88.15"/>
    <x v="4"/>
    <x v="14"/>
    <x v="2091"/>
    <d v="2011-03-01T20:00:00"/>
    <x v="6"/>
  </r>
  <r>
    <n v="2092"/>
    <x v="2092"/>
    <x v="2090"/>
    <n v="6000"/>
    <n v="6077"/>
    <x v="0"/>
    <x v="0"/>
    <s v="USD"/>
    <n v="1318006732"/>
    <n v="1312822732"/>
    <b v="0"/>
    <n v="55"/>
    <b v="1"/>
    <s v="theater/plays"/>
    <n v="1.0128333333333333"/>
    <n v="110.49"/>
    <x v="4"/>
    <x v="14"/>
    <x v="2092"/>
    <d v="2011-10-07T16:58:52"/>
    <x v="6"/>
  </r>
  <r>
    <n v="2093"/>
    <x v="2093"/>
    <x v="2091"/>
    <n v="1500"/>
    <n v="1537"/>
    <x v="0"/>
    <x v="0"/>
    <s v="USD"/>
    <n v="1356211832"/>
    <n v="1351024232"/>
    <b v="0"/>
    <n v="23"/>
    <b v="1"/>
    <s v="theater/plays"/>
    <n v="1.0246666666666666"/>
    <n v="66.83"/>
    <x v="4"/>
    <x v="14"/>
    <x v="2093"/>
    <d v="2012-12-22T21:30:32"/>
    <x v="5"/>
  </r>
  <r>
    <n v="2094"/>
    <x v="2094"/>
    <x v="2092"/>
    <n v="3500"/>
    <n v="4219"/>
    <x v="0"/>
    <x v="0"/>
    <s v="USD"/>
    <n v="1330916400"/>
    <n v="1327969730"/>
    <b v="0"/>
    <n v="72"/>
    <b v="1"/>
    <s v="theater/plays"/>
    <n v="1.2054285714285715"/>
    <n v="58.6"/>
    <x v="4"/>
    <x v="14"/>
    <x v="2094"/>
    <d v="2012-03-05T03:00:00"/>
    <x v="5"/>
  </r>
  <r>
    <n v="2095"/>
    <x v="2095"/>
    <x v="2093"/>
    <n v="2500"/>
    <n v="2500"/>
    <x v="0"/>
    <x v="0"/>
    <s v="USD"/>
    <n v="1317576973"/>
    <n v="1312392973"/>
    <b v="0"/>
    <n v="22"/>
    <b v="1"/>
    <s v="theater/plays"/>
    <n v="1"/>
    <n v="113.64"/>
    <x v="4"/>
    <x v="14"/>
    <x v="2095"/>
    <d v="2011-10-02T17:36:13"/>
    <x v="6"/>
  </r>
  <r>
    <n v="2096"/>
    <x v="2096"/>
    <x v="2094"/>
    <n v="600"/>
    <n v="610"/>
    <x v="0"/>
    <x v="0"/>
    <s v="USD"/>
    <n v="1351223940"/>
    <n v="1349892735"/>
    <b v="0"/>
    <n v="14"/>
    <b v="1"/>
    <s v="theater/spaces"/>
    <n v="1.0166666666666666"/>
    <n v="43.57"/>
    <x v="4"/>
    <x v="14"/>
    <x v="2096"/>
    <d v="2012-10-26T03:59:00"/>
    <x v="5"/>
  </r>
  <r>
    <n v="2097"/>
    <x v="2097"/>
    <x v="2095"/>
    <n v="3000"/>
    <n v="3000"/>
    <x v="0"/>
    <x v="0"/>
    <s v="USD"/>
    <n v="1322751735"/>
    <n v="1317564135"/>
    <b v="0"/>
    <n v="38"/>
    <b v="1"/>
    <s v="theater/plays"/>
    <n v="1"/>
    <n v="78.95"/>
    <x v="4"/>
    <x v="14"/>
    <x v="2097"/>
    <d v="2011-12-01T15:02:15"/>
    <x v="6"/>
  </r>
  <r>
    <n v="2098"/>
    <x v="2098"/>
    <x v="2096"/>
    <n v="6000"/>
    <n v="6020"/>
    <x v="0"/>
    <x v="0"/>
    <s v="USD"/>
    <n v="1331174635"/>
    <n v="1328582635"/>
    <b v="0"/>
    <n v="32"/>
    <b v="1"/>
    <s v="theater/plays"/>
    <n v="1.0033333333333334"/>
    <n v="188.13"/>
    <x v="4"/>
    <x v="14"/>
    <x v="2098"/>
    <d v="2012-03-08T02:43:55"/>
    <x v="5"/>
  </r>
  <r>
    <n v="2099"/>
    <x v="2099"/>
    <x v="2097"/>
    <n v="3000"/>
    <n v="3971"/>
    <x v="0"/>
    <x v="0"/>
    <s v="USD"/>
    <n v="1435808400"/>
    <n v="1434650084"/>
    <b v="0"/>
    <n v="63"/>
    <b v="1"/>
    <s v="theater/plays"/>
    <n v="1.3236666666666668"/>
    <n v="63.03"/>
    <x v="4"/>
    <x v="14"/>
    <x v="2099"/>
    <d v="2015-07-02T03:40:00"/>
    <x v="0"/>
  </r>
  <r>
    <n v="2100"/>
    <x v="2100"/>
    <x v="2098"/>
    <n v="600"/>
    <n v="820"/>
    <x v="0"/>
    <x v="0"/>
    <s v="USD"/>
    <n v="1341028740"/>
    <n v="1339704141"/>
    <b v="0"/>
    <n v="27"/>
    <b v="1"/>
    <s v="theater/spaces"/>
    <n v="1.3666666666666667"/>
    <n v="30.37"/>
    <x v="4"/>
    <x v="14"/>
    <x v="2100"/>
    <d v="2012-06-30T03:59:00"/>
    <x v="5"/>
  </r>
  <r>
    <n v="2101"/>
    <x v="2101"/>
    <x v="2099"/>
    <n v="2000"/>
    <n v="2265"/>
    <x v="0"/>
    <x v="0"/>
    <s v="USD"/>
    <n v="1329104114"/>
    <n v="1323920114"/>
    <b v="0"/>
    <n v="44"/>
    <b v="1"/>
    <s v="theater/musical"/>
    <n v="1.1325000000000001"/>
    <n v="51.48"/>
    <x v="4"/>
    <x v="14"/>
    <x v="2101"/>
    <d v="2012-02-13T03:35:14"/>
    <x v="6"/>
  </r>
  <r>
    <n v="2102"/>
    <x v="2102"/>
    <x v="2100"/>
    <n v="1000"/>
    <n v="1360"/>
    <x v="0"/>
    <x v="0"/>
    <s v="USD"/>
    <n v="1304628648"/>
    <n v="1302036648"/>
    <b v="0"/>
    <n v="38"/>
    <b v="1"/>
    <s v="theater/plays"/>
    <n v="1.36"/>
    <n v="35.79"/>
    <x v="4"/>
    <x v="14"/>
    <x v="2102"/>
    <d v="2011-05-05T20:50:48"/>
    <x v="6"/>
  </r>
  <r>
    <n v="2103"/>
    <x v="2103"/>
    <x v="2101"/>
    <n v="7777"/>
    <n v="11364"/>
    <x v="0"/>
    <x v="0"/>
    <s v="USD"/>
    <n v="1352488027"/>
    <n v="1349892427"/>
    <b v="0"/>
    <n v="115"/>
    <b v="1"/>
    <s v="theater/plays"/>
    <n v="1.4612318374694613"/>
    <n v="98.82"/>
    <x v="4"/>
    <x v="14"/>
    <x v="2103"/>
    <d v="2012-11-09T19:07:07"/>
    <x v="5"/>
  </r>
  <r>
    <n v="2104"/>
    <x v="2104"/>
    <x v="2102"/>
    <n v="800"/>
    <n v="1036"/>
    <x v="0"/>
    <x v="0"/>
    <s v="USD"/>
    <n v="1369958400"/>
    <n v="1367286434"/>
    <b v="0"/>
    <n v="37"/>
    <b v="1"/>
    <s v="theater/spaces"/>
    <n v="1.2949999999999999"/>
    <n v="28"/>
    <x v="4"/>
    <x v="14"/>
    <x v="2104"/>
    <d v="2013-05-31T00:00:00"/>
    <x v="4"/>
  </r>
  <r>
    <n v="2105"/>
    <x v="2105"/>
    <x v="2103"/>
    <n v="2000"/>
    <n v="5080"/>
    <x v="0"/>
    <x v="0"/>
    <s v="USD"/>
    <n v="1416542400"/>
    <n v="1415472953"/>
    <b v="0"/>
    <n v="99"/>
    <b v="1"/>
    <s v="theater/musical"/>
    <n v="2.54"/>
    <n v="51.31"/>
    <x v="4"/>
    <x v="14"/>
    <x v="2105"/>
    <d v="2014-11-21T04:00:00"/>
    <x v="3"/>
  </r>
  <r>
    <n v="2106"/>
    <x v="2106"/>
    <x v="2104"/>
    <n v="2200"/>
    <n v="2355"/>
    <x v="0"/>
    <x v="0"/>
    <s v="USD"/>
    <n v="1359176974"/>
    <n v="1356584974"/>
    <b v="0"/>
    <n v="44"/>
    <b v="1"/>
    <s v="theater/plays"/>
    <n v="1.0704545454545455"/>
    <n v="53.52"/>
    <x v="4"/>
    <x v="14"/>
    <x v="2106"/>
    <d v="2013-01-26T05:09:34"/>
    <x v="5"/>
  </r>
  <r>
    <n v="2107"/>
    <x v="2107"/>
    <x v="2105"/>
    <n v="2000"/>
    <n v="2154.66"/>
    <x v="0"/>
    <x v="0"/>
    <s v="USD"/>
    <n v="1415815393"/>
    <n v="1413997393"/>
    <b v="0"/>
    <n v="58"/>
    <b v="1"/>
    <s v="theater/plays"/>
    <n v="1.0773299999999999"/>
    <n v="37.15"/>
    <x v="4"/>
    <x v="14"/>
    <x v="2107"/>
    <d v="2014-11-12T18:03:13"/>
    <x v="3"/>
  </r>
  <r>
    <n v="2108"/>
    <x v="2108"/>
    <x v="2106"/>
    <n v="16000"/>
    <n v="17170"/>
    <x v="0"/>
    <x v="0"/>
    <s v="USD"/>
    <n v="1347249300"/>
    <n v="1344917580"/>
    <b v="0"/>
    <n v="191"/>
    <b v="1"/>
    <s v="theater/plays"/>
    <n v="1.0731250000000001"/>
    <n v="89.9"/>
    <x v="4"/>
    <x v="14"/>
    <x v="2108"/>
    <d v="2012-09-10T03:55:00"/>
    <x v="5"/>
  </r>
  <r>
    <n v="2109"/>
    <x v="2109"/>
    <x v="2107"/>
    <n v="4000"/>
    <n v="4261"/>
    <x v="0"/>
    <x v="0"/>
    <s v="USD"/>
    <n v="1436115617"/>
    <n v="1433523617"/>
    <b v="0"/>
    <n v="40"/>
    <b v="1"/>
    <s v="theater/plays"/>
    <n v="1.06525"/>
    <n v="106.53"/>
    <x v="4"/>
    <x v="14"/>
    <x v="2109"/>
    <d v="2015-07-05T17:00:17"/>
    <x v="0"/>
  </r>
  <r>
    <n v="2110"/>
    <x v="2110"/>
    <x v="2108"/>
    <n v="2000"/>
    <n v="2007"/>
    <x v="0"/>
    <x v="0"/>
    <s v="USD"/>
    <n v="1401253140"/>
    <n v="1398873969"/>
    <b v="0"/>
    <n v="38"/>
    <b v="1"/>
    <s v="theater/plays"/>
    <n v="1.0035000000000001"/>
    <n v="52.82"/>
    <x v="4"/>
    <x v="14"/>
    <x v="2110"/>
    <d v="2014-05-28T04:59:00"/>
    <x v="3"/>
  </r>
  <r>
    <n v="2111"/>
    <x v="2111"/>
    <x v="2109"/>
    <n v="2000"/>
    <n v="2130"/>
    <x v="0"/>
    <x v="0"/>
    <s v="USD"/>
    <n v="1313370000"/>
    <n v="1307594625"/>
    <b v="0"/>
    <n v="39"/>
    <b v="1"/>
    <s v="theater/plays"/>
    <n v="1.0649999999999999"/>
    <n v="54.62"/>
    <x v="4"/>
    <x v="14"/>
    <x v="2111"/>
    <d v="2011-08-15T01:00:00"/>
    <x v="6"/>
  </r>
  <r>
    <n v="2112"/>
    <x v="2112"/>
    <x v="2110"/>
    <n v="300"/>
    <n v="300"/>
    <x v="0"/>
    <x v="0"/>
    <s v="USD"/>
    <n v="1366064193"/>
    <n v="1364854593"/>
    <b v="0"/>
    <n v="11"/>
    <b v="1"/>
    <s v="theater/spaces"/>
    <n v="1"/>
    <n v="27.27"/>
    <x v="4"/>
    <x v="14"/>
    <x v="2112"/>
    <d v="2013-04-15T22:16:33"/>
    <x v="4"/>
  </r>
  <r>
    <n v="2113"/>
    <x v="2113"/>
    <x v="2111"/>
    <n v="7000"/>
    <n v="7340"/>
    <x v="0"/>
    <x v="0"/>
    <s v="USD"/>
    <n v="1411505176"/>
    <n v="1408481176"/>
    <b v="0"/>
    <n v="107"/>
    <b v="1"/>
    <s v="theater/plays"/>
    <n v="1.0485714285714285"/>
    <n v="68.599999999999994"/>
    <x v="4"/>
    <x v="14"/>
    <x v="2113"/>
    <d v="2014-09-23T20:46:16"/>
    <x v="3"/>
  </r>
  <r>
    <n v="2114"/>
    <x v="2114"/>
    <x v="2112"/>
    <n v="5000"/>
    <n v="5235"/>
    <x v="0"/>
    <x v="0"/>
    <s v="USD"/>
    <n v="1291870740"/>
    <n v="1286480070"/>
    <b v="0"/>
    <n v="147"/>
    <b v="1"/>
    <s v="theater/plays"/>
    <n v="1.0469999999999999"/>
    <n v="35.61"/>
    <x v="4"/>
    <x v="14"/>
    <x v="2114"/>
    <d v="2010-12-09T04:59:00"/>
    <x v="7"/>
  </r>
  <r>
    <n v="2115"/>
    <x v="2115"/>
    <x v="2113"/>
    <n v="1500"/>
    <n v="3385"/>
    <x v="0"/>
    <x v="0"/>
    <s v="USD"/>
    <n v="1298167001"/>
    <n v="1295575001"/>
    <b v="0"/>
    <n v="36"/>
    <b v="1"/>
    <s v="theater/plays"/>
    <n v="2.2566666666666668"/>
    <n v="94.03"/>
    <x v="4"/>
    <x v="14"/>
    <x v="2115"/>
    <d v="2011-02-20T01:56:41"/>
    <x v="6"/>
  </r>
  <r>
    <n v="2116"/>
    <x v="2116"/>
    <x v="2114"/>
    <n v="48000"/>
    <n v="48434"/>
    <x v="0"/>
    <x v="0"/>
    <s v="USD"/>
    <n v="1349203203"/>
    <n v="1345056003"/>
    <b v="0"/>
    <n v="92"/>
    <b v="1"/>
    <s v="theater/plays"/>
    <n v="1.0090416666666666"/>
    <n v="526.46"/>
    <x v="4"/>
    <x v="14"/>
    <x v="2116"/>
    <d v="2012-10-02T18:40:03"/>
    <x v="5"/>
  </r>
  <r>
    <n v="2117"/>
    <x v="2117"/>
    <x v="2115"/>
    <n v="1200"/>
    <n v="1773"/>
    <x v="0"/>
    <x v="0"/>
    <s v="USD"/>
    <n v="1445921940"/>
    <n v="1444699549"/>
    <b v="0"/>
    <n v="35"/>
    <b v="1"/>
    <s v="theater/musical"/>
    <n v="1.4775"/>
    <n v="50.66"/>
    <x v="4"/>
    <x v="14"/>
    <x v="2117"/>
    <d v="2015-10-27T04:59:00"/>
    <x v="0"/>
  </r>
  <r>
    <n v="2118"/>
    <x v="2118"/>
    <x v="2116"/>
    <n v="1000"/>
    <n v="1346.11"/>
    <x v="0"/>
    <x v="0"/>
    <s v="USD"/>
    <n v="1311538136"/>
    <n v="1308946136"/>
    <b v="0"/>
    <n v="17"/>
    <b v="1"/>
    <s v="theater/plays"/>
    <n v="1.3461099999999999"/>
    <n v="79.180000000000007"/>
    <x v="4"/>
    <x v="14"/>
    <x v="2118"/>
    <d v="2011-07-24T20:08:56"/>
    <x v="6"/>
  </r>
  <r>
    <n v="2119"/>
    <x v="2119"/>
    <x v="2117"/>
    <n v="2000"/>
    <n v="2015"/>
    <x v="0"/>
    <x v="0"/>
    <s v="USD"/>
    <n v="1345086445"/>
    <n v="1342494445"/>
    <b v="0"/>
    <n v="22"/>
    <b v="1"/>
    <s v="theater/plays"/>
    <n v="1.0075000000000001"/>
    <n v="91.59"/>
    <x v="4"/>
    <x v="14"/>
    <x v="2119"/>
    <d v="2012-08-16T03:07:25"/>
    <x v="5"/>
  </r>
  <r>
    <n v="2120"/>
    <x v="2120"/>
    <x v="2118"/>
    <n v="8000"/>
    <n v="8070.43"/>
    <x v="0"/>
    <x v="0"/>
    <s v="USD"/>
    <n v="1388617736"/>
    <n v="1384384136"/>
    <b v="0"/>
    <n v="69"/>
    <b v="1"/>
    <s v="theater/plays"/>
    <n v="1.00880375"/>
    <n v="116.96"/>
    <x v="4"/>
    <x v="14"/>
    <x v="2120"/>
    <d v="2014-01-01T23:08:56"/>
    <x v="4"/>
  </r>
  <r>
    <n v="2121"/>
    <x v="2121"/>
    <x v="2119"/>
    <n v="50000"/>
    <n v="284"/>
    <x v="2"/>
    <x v="16"/>
    <s v="CHF"/>
    <n v="1484156948"/>
    <n v="1481564948"/>
    <b v="0"/>
    <n v="10"/>
    <b v="0"/>
    <s v="theater/musical"/>
    <n v="5.6800000000000002E-3"/>
    <n v="28.4"/>
    <x v="6"/>
    <x v="17"/>
    <x v="2121"/>
    <d v="2017-01-11T17:49:08"/>
    <x v="2"/>
  </r>
  <r>
    <n v="2122"/>
    <x v="2122"/>
    <x v="2120"/>
    <n v="80000"/>
    <n v="310"/>
    <x v="2"/>
    <x v="14"/>
    <s v="MXN"/>
    <n v="1483773169"/>
    <n v="1481181169"/>
    <b v="0"/>
    <n v="3"/>
    <b v="0"/>
    <s v="theater/plays"/>
    <n v="3.875E-3"/>
    <n v="103.33"/>
    <x v="6"/>
    <x v="17"/>
    <x v="2122"/>
    <d v="2017-01-07T07:12:49"/>
    <x v="2"/>
  </r>
  <r>
    <n v="2123"/>
    <x v="2123"/>
    <x v="2121"/>
    <n v="500"/>
    <n v="50"/>
    <x v="2"/>
    <x v="0"/>
    <s v="USD"/>
    <n v="1268636340"/>
    <n v="1263982307"/>
    <b v="0"/>
    <n v="5"/>
    <b v="0"/>
    <s v="theater/plays"/>
    <n v="0.1"/>
    <n v="10"/>
    <x v="6"/>
    <x v="17"/>
    <x v="2123"/>
    <d v="2010-03-15T06:59:00"/>
    <x v="7"/>
  </r>
  <r>
    <n v="2124"/>
    <x v="2124"/>
    <x v="2122"/>
    <n v="1100"/>
    <n v="115"/>
    <x v="2"/>
    <x v="0"/>
    <s v="USD"/>
    <n v="1291093200"/>
    <n v="1286930435"/>
    <b v="0"/>
    <n v="5"/>
    <b v="0"/>
    <s v="theater/plays"/>
    <n v="0.10454545454545454"/>
    <n v="23"/>
    <x v="6"/>
    <x v="17"/>
    <x v="2124"/>
    <d v="2010-11-30T05:00:00"/>
    <x v="7"/>
  </r>
  <r>
    <n v="2125"/>
    <x v="2125"/>
    <x v="2123"/>
    <n v="60000"/>
    <n v="852"/>
    <x v="2"/>
    <x v="0"/>
    <s v="USD"/>
    <n v="1438734833"/>
    <n v="1436142833"/>
    <b v="0"/>
    <n v="27"/>
    <b v="0"/>
    <s v="theater/musical"/>
    <n v="1.4200000000000001E-2"/>
    <n v="31.56"/>
    <x v="6"/>
    <x v="17"/>
    <x v="2125"/>
    <d v="2015-08-05T00:33:53"/>
    <x v="0"/>
  </r>
  <r>
    <n v="2126"/>
    <x v="2126"/>
    <x v="2124"/>
    <n v="20000"/>
    <n v="10"/>
    <x v="2"/>
    <x v="0"/>
    <s v="USD"/>
    <n v="1418080887"/>
    <n v="1415488887"/>
    <b v="0"/>
    <n v="2"/>
    <b v="0"/>
    <s v="theater/plays"/>
    <n v="5.0000000000000001E-4"/>
    <n v="5"/>
    <x v="6"/>
    <x v="17"/>
    <x v="2126"/>
    <d v="2014-12-08T23:21:27"/>
    <x v="3"/>
  </r>
  <r>
    <n v="2127"/>
    <x v="2127"/>
    <x v="2125"/>
    <n v="28000"/>
    <n v="8076"/>
    <x v="2"/>
    <x v="1"/>
    <s v="GBP"/>
    <n v="1426158463"/>
    <n v="1423570063"/>
    <b v="0"/>
    <n v="236"/>
    <b v="0"/>
    <s v="theater/musical"/>
    <n v="0.28842857142857142"/>
    <n v="34.22"/>
    <x v="6"/>
    <x v="17"/>
    <x v="2127"/>
    <d v="2015-03-12T11:07:43"/>
    <x v="0"/>
  </r>
  <r>
    <n v="2128"/>
    <x v="2128"/>
    <x v="2126"/>
    <n v="15000"/>
    <n v="25"/>
    <x v="2"/>
    <x v="5"/>
    <s v="CAD"/>
    <n v="1411324369"/>
    <n v="1406140369"/>
    <b v="0"/>
    <n v="1"/>
    <b v="0"/>
    <s v="theater/plays"/>
    <n v="1.6666666666666668E-3"/>
    <n v="25"/>
    <x v="6"/>
    <x v="17"/>
    <x v="2128"/>
    <d v="2014-09-21T18:32:49"/>
    <x v="3"/>
  </r>
  <r>
    <n v="2129"/>
    <x v="2129"/>
    <x v="2127"/>
    <n v="2000"/>
    <n v="236"/>
    <x v="2"/>
    <x v="0"/>
    <s v="USD"/>
    <n v="1457570100"/>
    <n v="1454978100"/>
    <b v="0"/>
    <n v="12"/>
    <b v="0"/>
    <s v="theater/plays"/>
    <n v="0.11799999999999999"/>
    <n v="19.670000000000002"/>
    <x v="6"/>
    <x v="17"/>
    <x v="2129"/>
    <d v="2016-03-10T00:35:00"/>
    <x v="2"/>
  </r>
  <r>
    <n v="2130"/>
    <x v="2130"/>
    <x v="2128"/>
    <n v="42000"/>
    <n v="85"/>
    <x v="2"/>
    <x v="0"/>
    <s v="USD"/>
    <n v="1408154663"/>
    <n v="1405130663"/>
    <b v="0"/>
    <n v="4"/>
    <b v="0"/>
    <s v="theater/plays"/>
    <n v="2.0238095238095236E-3"/>
    <n v="21.25"/>
    <x v="6"/>
    <x v="17"/>
    <x v="2130"/>
    <d v="2014-08-16T02:04:23"/>
    <x v="3"/>
  </r>
  <r>
    <n v="2131"/>
    <x v="2131"/>
    <x v="2129"/>
    <n v="500"/>
    <n v="25"/>
    <x v="2"/>
    <x v="0"/>
    <s v="USD"/>
    <n v="1436677091"/>
    <n v="1434085091"/>
    <b v="0"/>
    <n v="3"/>
    <b v="0"/>
    <s v="theater/plays"/>
    <n v="0.05"/>
    <n v="8.33"/>
    <x v="6"/>
    <x v="17"/>
    <x v="2131"/>
    <d v="2015-07-12T04:58:11"/>
    <x v="0"/>
  </r>
  <r>
    <n v="2132"/>
    <x v="2132"/>
    <x v="2130"/>
    <n v="100000"/>
    <n v="2112.9899999999998"/>
    <x v="2"/>
    <x v="0"/>
    <s v="USD"/>
    <n v="1391427692"/>
    <n v="1388835692"/>
    <b v="0"/>
    <n v="99"/>
    <b v="0"/>
    <s v="theater/plays"/>
    <n v="2.1129899999999997E-2"/>
    <n v="21.34"/>
    <x v="6"/>
    <x v="17"/>
    <x v="2132"/>
    <d v="2014-02-03T11:41:32"/>
    <x v="3"/>
  </r>
  <r>
    <n v="2133"/>
    <x v="2133"/>
    <x v="2131"/>
    <n v="1000"/>
    <n v="16"/>
    <x v="2"/>
    <x v="0"/>
    <s v="USD"/>
    <n v="1303628340"/>
    <n v="1300328399"/>
    <b v="0"/>
    <n v="3"/>
    <b v="0"/>
    <s v="theater/plays"/>
    <n v="1.6E-2"/>
    <n v="5.33"/>
    <x v="6"/>
    <x v="17"/>
    <x v="2133"/>
    <d v="2011-04-24T06:59:00"/>
    <x v="6"/>
  </r>
  <r>
    <n v="2134"/>
    <x v="2134"/>
    <x v="2132"/>
    <n v="6000"/>
    <n v="104"/>
    <x v="2"/>
    <x v="0"/>
    <s v="USD"/>
    <n v="1367097391"/>
    <n v="1364505391"/>
    <b v="0"/>
    <n v="3"/>
    <b v="0"/>
    <s v="theater/musical"/>
    <n v="1.7333333333333333E-2"/>
    <n v="34.67"/>
    <x v="6"/>
    <x v="17"/>
    <x v="2134"/>
    <d v="2013-04-27T21:16:31"/>
    <x v="4"/>
  </r>
  <r>
    <n v="2135"/>
    <x v="2135"/>
    <x v="2133"/>
    <n v="5000"/>
    <n v="478"/>
    <x v="2"/>
    <x v="0"/>
    <s v="USD"/>
    <n v="1349392033"/>
    <n v="1346800033"/>
    <b v="0"/>
    <n v="22"/>
    <b v="0"/>
    <s v="theater/plays"/>
    <n v="9.5600000000000004E-2"/>
    <n v="21.73"/>
    <x v="6"/>
    <x v="17"/>
    <x v="2135"/>
    <d v="2012-10-04T23:07:13"/>
    <x v="5"/>
  </r>
  <r>
    <n v="2136"/>
    <x v="2136"/>
    <x v="2134"/>
    <n v="80000"/>
    <n v="47.69"/>
    <x v="2"/>
    <x v="0"/>
    <s v="USD"/>
    <n v="1382184786"/>
    <n v="1379592786"/>
    <b v="0"/>
    <n v="4"/>
    <b v="0"/>
    <s v="theater/plays"/>
    <n v="5.9612499999999998E-4"/>
    <n v="11.92"/>
    <x v="6"/>
    <x v="17"/>
    <x v="2136"/>
    <d v="2013-10-19T12:13:06"/>
    <x v="4"/>
  </r>
  <r>
    <n v="2137"/>
    <x v="2137"/>
    <x v="2135"/>
    <n v="50000"/>
    <n v="14203"/>
    <x v="2"/>
    <x v="5"/>
    <s v="CAD"/>
    <n v="1417804229"/>
    <n v="1415212229"/>
    <b v="0"/>
    <n v="534"/>
    <b v="0"/>
    <s v="theater/plays"/>
    <n v="0.28405999999999998"/>
    <n v="26.6"/>
    <x v="6"/>
    <x v="17"/>
    <x v="2137"/>
    <d v="2014-12-05T18:30:29"/>
    <x v="3"/>
  </r>
  <r>
    <n v="2138"/>
    <x v="2138"/>
    <x v="2136"/>
    <n v="1000"/>
    <n v="128"/>
    <x v="2"/>
    <x v="1"/>
    <s v="GBP"/>
    <n v="1383959939"/>
    <n v="1381364339"/>
    <b v="0"/>
    <n v="12"/>
    <b v="0"/>
    <s v="theater/plays"/>
    <n v="0.128"/>
    <n v="10.67"/>
    <x v="6"/>
    <x v="17"/>
    <x v="2138"/>
    <d v="2013-11-09T01:18:59"/>
    <x v="4"/>
  </r>
  <r>
    <n v="2139"/>
    <x v="2139"/>
    <x v="2137"/>
    <n v="30000"/>
    <n v="1626"/>
    <x v="2"/>
    <x v="0"/>
    <s v="USD"/>
    <n v="1478196008"/>
    <n v="1475604008"/>
    <b v="0"/>
    <n v="56"/>
    <b v="0"/>
    <s v="theater/musical"/>
    <n v="5.4199999999999998E-2"/>
    <n v="29.04"/>
    <x v="6"/>
    <x v="17"/>
    <x v="2139"/>
    <d v="2016-11-03T18:00:08"/>
    <x v="2"/>
  </r>
  <r>
    <n v="2140"/>
    <x v="2140"/>
    <x v="2138"/>
    <n v="500000"/>
    <n v="560"/>
    <x v="2"/>
    <x v="0"/>
    <s v="USD"/>
    <n v="1357934424"/>
    <n v="1355342424"/>
    <b v="0"/>
    <n v="11"/>
    <b v="0"/>
    <s v="theater/musical"/>
    <n v="1.1199999999999999E-3"/>
    <n v="50.91"/>
    <x v="6"/>
    <x v="17"/>
    <x v="2140"/>
    <d v="2013-01-11T20:00:24"/>
    <x v="5"/>
  </r>
  <r>
    <n v="2141"/>
    <x v="2141"/>
    <x v="2139"/>
    <n v="15000"/>
    <n v="0"/>
    <x v="2"/>
    <x v="0"/>
    <s v="USD"/>
    <n v="1415947159"/>
    <n v="1413351559"/>
    <b v="0"/>
    <n v="0"/>
    <b v="0"/>
    <s v="theater/plays"/>
    <n v="0"/>
    <n v="0"/>
    <x v="6"/>
    <x v="17"/>
    <x v="2141"/>
    <d v="2014-11-14T06:39:19"/>
    <x v="3"/>
  </r>
  <r>
    <n v="2142"/>
    <x v="2142"/>
    <x v="2140"/>
    <n v="10500"/>
    <n v="601"/>
    <x v="2"/>
    <x v="12"/>
    <s v="EUR"/>
    <n v="1451494210"/>
    <n v="1449075010"/>
    <b v="0"/>
    <n v="12"/>
    <b v="0"/>
    <s v="theater/musical"/>
    <n v="5.7238095238095241E-2"/>
    <n v="50.08"/>
    <x v="6"/>
    <x v="17"/>
    <x v="2142"/>
    <d v="2015-12-30T16:50:10"/>
    <x v="0"/>
  </r>
  <r>
    <n v="2143"/>
    <x v="2143"/>
    <x v="2141"/>
    <n v="2000"/>
    <n v="225"/>
    <x v="2"/>
    <x v="0"/>
    <s v="USD"/>
    <n v="1279738800"/>
    <n v="1275599812"/>
    <b v="0"/>
    <n v="5"/>
    <b v="0"/>
    <s v="theater/musical"/>
    <n v="0.1125"/>
    <n v="45"/>
    <x v="6"/>
    <x v="17"/>
    <x v="2143"/>
    <d v="2010-07-21T19:00:00"/>
    <x v="7"/>
  </r>
  <r>
    <n v="2144"/>
    <x v="2144"/>
    <x v="2142"/>
    <n v="35500"/>
    <n v="607"/>
    <x v="2"/>
    <x v="0"/>
    <s v="USD"/>
    <n v="1379164040"/>
    <n v="1376399240"/>
    <b v="0"/>
    <n v="24"/>
    <b v="0"/>
    <s v="theater/plays"/>
    <n v="1.7098591549295775E-2"/>
    <n v="25.29"/>
    <x v="6"/>
    <x v="17"/>
    <x v="2144"/>
    <d v="2013-09-14T13:07:20"/>
    <x v="4"/>
  </r>
  <r>
    <n v="2145"/>
    <x v="2145"/>
    <x v="2143"/>
    <n v="15000"/>
    <n v="4565"/>
    <x v="2"/>
    <x v="0"/>
    <s v="USD"/>
    <n v="1385534514"/>
    <n v="1382938914"/>
    <b v="0"/>
    <n v="89"/>
    <b v="0"/>
    <s v="theater/musical"/>
    <n v="0.30433333333333334"/>
    <n v="51.29"/>
    <x v="6"/>
    <x v="17"/>
    <x v="2145"/>
    <d v="2013-11-27T06:41:54"/>
    <x v="4"/>
  </r>
  <r>
    <n v="2146"/>
    <x v="2146"/>
    <x v="2144"/>
    <n v="5000"/>
    <n v="1"/>
    <x v="2"/>
    <x v="0"/>
    <s v="USD"/>
    <n v="1455207510"/>
    <n v="1453997910"/>
    <b v="0"/>
    <n v="1"/>
    <b v="0"/>
    <s v="theater/plays"/>
    <n v="2.0000000000000001E-4"/>
    <n v="1"/>
    <x v="6"/>
    <x v="17"/>
    <x v="2146"/>
    <d v="2016-02-11T16:18:30"/>
    <x v="2"/>
  </r>
  <r>
    <n v="2147"/>
    <x v="2147"/>
    <x v="2145"/>
    <n v="390000"/>
    <n v="2716"/>
    <x v="2"/>
    <x v="0"/>
    <s v="USD"/>
    <n v="1416125148"/>
    <n v="1413356748"/>
    <b v="0"/>
    <n v="55"/>
    <b v="0"/>
    <s v="theater/musical"/>
    <n v="6.9641025641025639E-3"/>
    <n v="49.38"/>
    <x v="6"/>
    <x v="17"/>
    <x v="2147"/>
    <d v="2014-11-16T08:05:48"/>
    <x v="3"/>
  </r>
  <r>
    <n v="2148"/>
    <x v="2148"/>
    <x v="2146"/>
    <n v="100"/>
    <n v="2"/>
    <x v="2"/>
    <x v="1"/>
    <s v="GBP"/>
    <n v="1427992582"/>
    <n v="1425404182"/>
    <b v="0"/>
    <n v="2"/>
    <b v="0"/>
    <s v="theater/plays"/>
    <n v="0.02"/>
    <n v="1"/>
    <x v="6"/>
    <x v="17"/>
    <x v="2148"/>
    <d v="2015-04-02T16:36:22"/>
    <x v="0"/>
  </r>
  <r>
    <n v="2149"/>
    <x v="2149"/>
    <x v="2147"/>
    <n v="2000"/>
    <n v="0"/>
    <x v="2"/>
    <x v="0"/>
    <s v="USD"/>
    <n v="1280534400"/>
    <n v="1277512556"/>
    <b v="0"/>
    <n v="0"/>
    <b v="0"/>
    <s v="theater/plays"/>
    <n v="0"/>
    <n v="0"/>
    <x v="6"/>
    <x v="17"/>
    <x v="2149"/>
    <d v="2010-07-31T00:00:00"/>
    <x v="7"/>
  </r>
  <r>
    <n v="2150"/>
    <x v="2150"/>
    <x v="2148"/>
    <n v="50000"/>
    <n v="405"/>
    <x v="2"/>
    <x v="10"/>
    <s v="NOK"/>
    <n v="1468392599"/>
    <n v="1465800599"/>
    <b v="0"/>
    <n v="4"/>
    <b v="0"/>
    <s v="theater/plays"/>
    <n v="8.0999999999999996E-3"/>
    <n v="101.25"/>
    <x v="6"/>
    <x v="17"/>
    <x v="2150"/>
    <d v="2016-07-13T06:49:59"/>
    <x v="2"/>
  </r>
  <r>
    <n v="2151"/>
    <x v="2151"/>
    <x v="2149"/>
    <n v="45000"/>
    <n v="118"/>
    <x v="2"/>
    <x v="0"/>
    <s v="USD"/>
    <n v="1467231614"/>
    <n v="1464639614"/>
    <b v="0"/>
    <n v="6"/>
    <b v="0"/>
    <s v="theater/plays"/>
    <n v="2.6222222222222224E-3"/>
    <n v="19.670000000000002"/>
    <x v="6"/>
    <x v="17"/>
    <x v="2151"/>
    <d v="2016-06-29T20:20:14"/>
    <x v="2"/>
  </r>
  <r>
    <n v="2152"/>
    <x v="2152"/>
    <x v="2150"/>
    <n v="30000"/>
    <n v="50"/>
    <x v="2"/>
    <x v="0"/>
    <s v="USD"/>
    <n v="1394909909"/>
    <n v="1392321509"/>
    <b v="0"/>
    <n v="4"/>
    <b v="0"/>
    <s v="theater/plays"/>
    <n v="1.6666666666666668E-3"/>
    <n v="12.5"/>
    <x v="6"/>
    <x v="17"/>
    <x v="2152"/>
    <d v="2014-03-15T18:58:29"/>
    <x v="3"/>
  </r>
  <r>
    <n v="2153"/>
    <x v="2153"/>
    <x v="2151"/>
    <n v="372625"/>
    <n v="34"/>
    <x v="2"/>
    <x v="0"/>
    <s v="USD"/>
    <n v="1420876740"/>
    <n v="1417470718"/>
    <b v="0"/>
    <n v="4"/>
    <b v="0"/>
    <s v="theater/plays"/>
    <n v="9.1244548809124457E-5"/>
    <n v="8.5"/>
    <x v="6"/>
    <x v="17"/>
    <x v="2153"/>
    <d v="2015-01-10T07:59:00"/>
    <x v="3"/>
  </r>
  <r>
    <n v="2154"/>
    <x v="2154"/>
    <x v="2152"/>
    <n v="250"/>
    <n v="2"/>
    <x v="2"/>
    <x v="0"/>
    <s v="USD"/>
    <n v="1390921827"/>
    <n v="1389193827"/>
    <b v="0"/>
    <n v="2"/>
    <b v="0"/>
    <s v="theater/plays"/>
    <n v="8.0000000000000002E-3"/>
    <n v="1"/>
    <x v="6"/>
    <x v="17"/>
    <x v="2154"/>
    <d v="2014-01-28T15:10:27"/>
    <x v="3"/>
  </r>
  <r>
    <n v="2155"/>
    <x v="2155"/>
    <x v="2153"/>
    <n v="5000"/>
    <n v="115"/>
    <x v="2"/>
    <x v="1"/>
    <s v="GBP"/>
    <n v="1459443385"/>
    <n v="1456854985"/>
    <b v="0"/>
    <n v="5"/>
    <b v="0"/>
    <s v="theater/plays"/>
    <n v="2.3E-2"/>
    <n v="23"/>
    <x v="6"/>
    <x v="17"/>
    <x v="2155"/>
    <d v="2016-03-31T16:56:25"/>
    <x v="2"/>
  </r>
  <r>
    <n v="2156"/>
    <x v="2156"/>
    <x v="2154"/>
    <n v="56000"/>
    <n v="1493"/>
    <x v="2"/>
    <x v="0"/>
    <s v="USD"/>
    <n v="1379363406"/>
    <n v="1375475406"/>
    <b v="0"/>
    <n v="83"/>
    <b v="0"/>
    <s v="theater/plays"/>
    <n v="2.6660714285714284E-2"/>
    <n v="17.989999999999998"/>
    <x v="6"/>
    <x v="17"/>
    <x v="2156"/>
    <d v="2013-09-16T20:30:06"/>
    <x v="4"/>
  </r>
  <r>
    <n v="2157"/>
    <x v="2157"/>
    <x v="2155"/>
    <n v="75000"/>
    <n v="21144"/>
    <x v="2"/>
    <x v="0"/>
    <s v="USD"/>
    <n v="1482479940"/>
    <n v="1479684783"/>
    <b v="0"/>
    <n v="57"/>
    <b v="0"/>
    <s v="theater/plays"/>
    <n v="0.28192"/>
    <n v="370.95"/>
    <x v="6"/>
    <x v="17"/>
    <x v="2157"/>
    <d v="2016-12-23T07:59:00"/>
    <x v="2"/>
  </r>
  <r>
    <n v="2158"/>
    <x v="2158"/>
    <x v="2156"/>
    <n v="300000"/>
    <n v="19770.11"/>
    <x v="2"/>
    <x v="0"/>
    <s v="USD"/>
    <n v="1360009774"/>
    <n v="1356121774"/>
    <b v="0"/>
    <n v="311"/>
    <b v="0"/>
    <s v="theater/musical"/>
    <n v="6.5900366666666668E-2"/>
    <n v="63.57"/>
    <x v="6"/>
    <x v="17"/>
    <x v="2158"/>
    <d v="2013-02-04T20:29:34"/>
    <x v="5"/>
  </r>
  <r>
    <n v="2159"/>
    <x v="2159"/>
    <x v="2157"/>
    <n v="3600"/>
    <n v="26"/>
    <x v="2"/>
    <x v="0"/>
    <s v="USD"/>
    <n v="1310837574"/>
    <n v="1308245574"/>
    <b v="0"/>
    <n v="2"/>
    <b v="0"/>
    <s v="theater/plays"/>
    <n v="7.2222222222222219E-3"/>
    <n v="13"/>
    <x v="6"/>
    <x v="17"/>
    <x v="2159"/>
    <d v="2011-07-16T17:32:54"/>
    <x v="6"/>
  </r>
  <r>
    <n v="2160"/>
    <x v="2160"/>
    <x v="2158"/>
    <n v="10000"/>
    <n v="85"/>
    <x v="2"/>
    <x v="0"/>
    <s v="USD"/>
    <n v="1337447105"/>
    <n v="1334855105"/>
    <b v="0"/>
    <n v="16"/>
    <b v="0"/>
    <s v="theater/plays"/>
    <n v="8.5000000000000006E-3"/>
    <n v="5.31"/>
    <x v="6"/>
    <x v="17"/>
    <x v="2160"/>
    <d v="2012-05-19T17:05:05"/>
    <x v="5"/>
  </r>
  <r>
    <n v="2161"/>
    <x v="2161"/>
    <x v="2159"/>
    <n v="400"/>
    <n v="463"/>
    <x v="0"/>
    <x v="0"/>
    <s v="USD"/>
    <n v="1443040059"/>
    <n v="1440448059"/>
    <b v="0"/>
    <n v="13"/>
    <b v="1"/>
    <s v="theater/spaces"/>
    <n v="1.1575"/>
    <n v="35.619999999999997"/>
    <x v="4"/>
    <x v="11"/>
    <x v="2161"/>
    <d v="2015-09-23T20:27:39"/>
    <x v="0"/>
  </r>
  <r>
    <n v="2162"/>
    <x v="2162"/>
    <x v="2160"/>
    <n v="4500"/>
    <n v="5052"/>
    <x v="0"/>
    <x v="0"/>
    <s v="USD"/>
    <n v="1406226191"/>
    <n v="1403547791"/>
    <b v="0"/>
    <n v="58"/>
    <b v="1"/>
    <s v="music/classical music"/>
    <n v="1.1226666666666667"/>
    <n v="87.1"/>
    <x v="4"/>
    <x v="11"/>
    <x v="2162"/>
    <d v="2014-07-24T18:23:11"/>
    <x v="3"/>
  </r>
  <r>
    <n v="2163"/>
    <x v="2163"/>
    <x v="2161"/>
    <n v="2500"/>
    <n v="3305"/>
    <x v="0"/>
    <x v="0"/>
    <s v="USD"/>
    <n v="1433735400"/>
    <n v="1429306520"/>
    <b v="0"/>
    <n v="44"/>
    <b v="1"/>
    <s v="food/food trucks"/>
    <n v="1.3220000000000001"/>
    <n v="75.11"/>
    <x v="4"/>
    <x v="11"/>
    <x v="2163"/>
    <d v="2015-06-08T03:50:00"/>
    <x v="0"/>
  </r>
  <r>
    <n v="2164"/>
    <x v="2164"/>
    <x v="2162"/>
    <n v="5500"/>
    <n v="5645"/>
    <x v="0"/>
    <x v="0"/>
    <s v="USD"/>
    <n v="1466827140"/>
    <n v="1464196414"/>
    <b v="0"/>
    <n v="83"/>
    <b v="1"/>
    <s v="food/food trucks"/>
    <n v="1.0263636363636364"/>
    <n v="68.010000000000005"/>
    <x v="4"/>
    <x v="11"/>
    <x v="2164"/>
    <d v="2016-06-25T03:59:00"/>
    <x v="2"/>
  </r>
  <r>
    <n v="2165"/>
    <x v="2165"/>
    <x v="2163"/>
    <n v="2500"/>
    <n v="3466"/>
    <x v="0"/>
    <x v="6"/>
    <s v="EUR"/>
    <n v="1460127635"/>
    <n v="1457539235"/>
    <b v="0"/>
    <n v="117"/>
    <b v="1"/>
    <s v="theater/spaces"/>
    <n v="1.3864000000000001"/>
    <n v="29.62"/>
    <x v="4"/>
    <x v="11"/>
    <x v="2165"/>
    <d v="2016-04-08T15:00:35"/>
    <x v="2"/>
  </r>
  <r>
    <n v="2166"/>
    <x v="2166"/>
    <x v="2164"/>
    <n v="2000"/>
    <n v="2932"/>
    <x v="0"/>
    <x v="0"/>
    <s v="USD"/>
    <n v="1417813618"/>
    <n v="1413922018"/>
    <b v="0"/>
    <n v="32"/>
    <b v="1"/>
    <s v="music/classical music"/>
    <n v="1.466"/>
    <n v="91.63"/>
    <x v="4"/>
    <x v="11"/>
    <x v="2166"/>
    <d v="2014-12-05T21:06:58"/>
    <x v="3"/>
  </r>
  <r>
    <n v="2167"/>
    <x v="2167"/>
    <x v="2165"/>
    <n v="150"/>
    <n v="180"/>
    <x v="0"/>
    <x v="0"/>
    <s v="USD"/>
    <n v="1347672937"/>
    <n v="1346463337"/>
    <b v="0"/>
    <n v="8"/>
    <b v="1"/>
    <s v="technology/hardware"/>
    <n v="1.2"/>
    <n v="22.5"/>
    <x v="4"/>
    <x v="11"/>
    <x v="2167"/>
    <d v="2012-09-15T01:35:37"/>
    <x v="5"/>
  </r>
  <r>
    <n v="2168"/>
    <x v="2168"/>
    <x v="2166"/>
    <n v="18000"/>
    <n v="21884.69"/>
    <x v="0"/>
    <x v="0"/>
    <s v="USD"/>
    <n v="1486702800"/>
    <n v="1484058261"/>
    <b v="0"/>
    <n v="340"/>
    <b v="1"/>
    <s v="technology/space exploration"/>
    <n v="1.215816111111111"/>
    <n v="64.37"/>
    <x v="4"/>
    <x v="11"/>
    <x v="2168"/>
    <d v="2017-02-10T05:00:00"/>
    <x v="1"/>
  </r>
  <r>
    <n v="2169"/>
    <x v="2169"/>
    <x v="2167"/>
    <n v="153"/>
    <n v="153"/>
    <x v="0"/>
    <x v="0"/>
    <s v="USD"/>
    <n v="1488473351"/>
    <n v="1488214151"/>
    <b v="0"/>
    <n v="7"/>
    <b v="1"/>
    <s v="technology/hardware"/>
    <n v="1"/>
    <n v="21.86"/>
    <x v="4"/>
    <x v="11"/>
    <x v="2169"/>
    <d v="2017-03-02T16:49:11"/>
    <x v="1"/>
  </r>
  <r>
    <n v="2170"/>
    <x v="2170"/>
    <x v="2168"/>
    <n v="350"/>
    <n v="633"/>
    <x v="0"/>
    <x v="0"/>
    <s v="USD"/>
    <n v="1440266422"/>
    <n v="1436810422"/>
    <b v="0"/>
    <n v="19"/>
    <b v="1"/>
    <s v="theater/spaces"/>
    <n v="1.8085714285714285"/>
    <n v="33.32"/>
    <x v="4"/>
    <x v="11"/>
    <x v="2170"/>
    <d v="2015-08-22T18:00:22"/>
    <x v="0"/>
  </r>
  <r>
    <n v="2171"/>
    <x v="2171"/>
    <x v="2169"/>
    <n v="4000"/>
    <n v="4243"/>
    <x v="0"/>
    <x v="0"/>
    <s v="USD"/>
    <n v="1434949200"/>
    <n v="1431903495"/>
    <b v="0"/>
    <n v="47"/>
    <b v="1"/>
    <s v="music/classical music"/>
    <n v="1.0607500000000001"/>
    <n v="90.28"/>
    <x v="4"/>
    <x v="11"/>
    <x v="2171"/>
    <d v="2015-06-22T05:00:00"/>
    <x v="0"/>
  </r>
  <r>
    <n v="2172"/>
    <x v="2172"/>
    <x v="2170"/>
    <n v="1000"/>
    <n v="1000"/>
    <x v="0"/>
    <x v="0"/>
    <s v="USD"/>
    <n v="1429365320"/>
    <n v="1426773320"/>
    <b v="0"/>
    <n v="13"/>
    <b v="1"/>
    <s v="music/classical music"/>
    <n v="1"/>
    <n v="76.92"/>
    <x v="4"/>
    <x v="11"/>
    <x v="2172"/>
    <d v="2015-04-18T13:55:20"/>
    <x v="0"/>
  </r>
  <r>
    <n v="2173"/>
    <x v="2173"/>
    <x v="2171"/>
    <n v="4200"/>
    <n v="5331"/>
    <x v="0"/>
    <x v="0"/>
    <s v="USD"/>
    <n v="1378785540"/>
    <n v="1376066243"/>
    <b v="0"/>
    <n v="90"/>
    <b v="1"/>
    <s v="technology/space exploration"/>
    <n v="1.2692857142857144"/>
    <n v="59.23"/>
    <x v="4"/>
    <x v="11"/>
    <x v="2173"/>
    <d v="2013-09-10T03:59:00"/>
    <x v="4"/>
  </r>
  <r>
    <n v="2174"/>
    <x v="2174"/>
    <x v="2172"/>
    <n v="4000"/>
    <n v="4119"/>
    <x v="0"/>
    <x v="1"/>
    <s v="GBP"/>
    <n v="1462453307"/>
    <n v="1459861307"/>
    <b v="0"/>
    <n v="63"/>
    <b v="1"/>
    <s v="food/food trucks"/>
    <n v="1.0297499999999999"/>
    <n v="65.38"/>
    <x v="4"/>
    <x v="11"/>
    <x v="2174"/>
    <d v="2016-05-05T13:01:47"/>
    <x v="2"/>
  </r>
  <r>
    <n v="2175"/>
    <x v="2175"/>
    <x v="2173"/>
    <n v="700"/>
    <n v="1750"/>
    <x v="0"/>
    <x v="0"/>
    <s v="USD"/>
    <n v="1469059986"/>
    <n v="1468455186"/>
    <b v="0"/>
    <n v="26"/>
    <b v="1"/>
    <s v="food/food trucks"/>
    <n v="2.5"/>
    <n v="67.31"/>
    <x v="4"/>
    <x v="11"/>
    <x v="2175"/>
    <d v="2016-07-21T00:13:06"/>
    <x v="2"/>
  </r>
  <r>
    <n v="2176"/>
    <x v="2176"/>
    <x v="2174"/>
    <n v="5000"/>
    <n v="6301"/>
    <x v="0"/>
    <x v="0"/>
    <s v="USD"/>
    <n v="1430579509"/>
    <n v="1427987509"/>
    <b v="0"/>
    <n v="71"/>
    <b v="1"/>
    <s v="music/classical music"/>
    <n v="1.2602"/>
    <n v="88.75"/>
    <x v="4"/>
    <x v="11"/>
    <x v="2176"/>
    <d v="2015-05-02T15:11:49"/>
    <x v="0"/>
  </r>
  <r>
    <n v="2177"/>
    <x v="2177"/>
    <x v="2175"/>
    <n v="2500"/>
    <n v="2503"/>
    <x v="0"/>
    <x v="0"/>
    <s v="USD"/>
    <n v="1465192867"/>
    <n v="1463032867"/>
    <b v="0"/>
    <n v="38"/>
    <b v="1"/>
    <s v="food/food trucks"/>
    <n v="1.0012000000000001"/>
    <n v="65.87"/>
    <x v="4"/>
    <x v="11"/>
    <x v="2177"/>
    <d v="2016-06-06T06:01:07"/>
    <x v="2"/>
  </r>
  <r>
    <n v="2178"/>
    <x v="2178"/>
    <x v="2176"/>
    <n v="25000"/>
    <n v="34660"/>
    <x v="0"/>
    <x v="0"/>
    <s v="USD"/>
    <n v="1484752597"/>
    <n v="1482160597"/>
    <b v="0"/>
    <n v="859"/>
    <b v="1"/>
    <s v="food/food trucks"/>
    <n v="1.3864000000000001"/>
    <n v="40.35"/>
    <x v="4"/>
    <x v="11"/>
    <x v="2178"/>
    <d v="2017-01-18T15:16:37"/>
    <x v="2"/>
  </r>
  <r>
    <n v="2179"/>
    <x v="2179"/>
    <x v="2177"/>
    <n v="1000"/>
    <n v="1614"/>
    <x v="0"/>
    <x v="0"/>
    <s v="USD"/>
    <n v="1428725192"/>
    <n v="1426133192"/>
    <b v="0"/>
    <n v="21"/>
    <b v="1"/>
    <s v="music/classical music"/>
    <n v="1.6140000000000001"/>
    <n v="76.86"/>
    <x v="4"/>
    <x v="11"/>
    <x v="2179"/>
    <d v="2015-04-11T04:06:32"/>
    <x v="0"/>
  </r>
  <r>
    <n v="2180"/>
    <x v="2180"/>
    <x v="2178"/>
    <n v="5000"/>
    <n v="5359.21"/>
    <x v="0"/>
    <x v="0"/>
    <s v="USD"/>
    <n v="1447434268"/>
    <n v="1443801868"/>
    <b v="0"/>
    <n v="78"/>
    <b v="1"/>
    <s v="food/food trucks"/>
    <n v="1.071842"/>
    <n v="68.709999999999994"/>
    <x v="4"/>
    <x v="11"/>
    <x v="2180"/>
    <d v="2015-11-13T17:04:28"/>
    <x v="0"/>
  </r>
  <r>
    <n v="2181"/>
    <x v="2181"/>
    <x v="2179"/>
    <n v="2000"/>
    <n v="3062"/>
    <x v="0"/>
    <x v="0"/>
    <s v="USD"/>
    <n v="1487635653"/>
    <n v="1486426053"/>
    <b v="0"/>
    <n v="53"/>
    <b v="1"/>
    <s v="theater/plays"/>
    <n v="1.5309999999999999"/>
    <n v="57.77"/>
    <x v="6"/>
    <x v="32"/>
    <x v="2181"/>
    <d v="2017-02-21T00:07:33"/>
    <x v="1"/>
  </r>
  <r>
    <n v="2182"/>
    <x v="2182"/>
    <x v="2180"/>
    <n v="3000"/>
    <n v="15725"/>
    <x v="0"/>
    <x v="5"/>
    <s v="CAD"/>
    <n v="1412285825"/>
    <n v="1409261825"/>
    <b v="0"/>
    <n v="356"/>
    <b v="1"/>
    <s v="theater/plays"/>
    <n v="5.2416666666666663"/>
    <n v="44.17"/>
    <x v="6"/>
    <x v="32"/>
    <x v="2182"/>
    <d v="2014-10-02T21:37:05"/>
    <x v="3"/>
  </r>
  <r>
    <n v="2183"/>
    <x v="2183"/>
    <x v="2181"/>
    <n v="1800"/>
    <n v="8807"/>
    <x v="0"/>
    <x v="0"/>
    <s v="USD"/>
    <n v="1486616400"/>
    <n v="1484037977"/>
    <b v="0"/>
    <n v="279"/>
    <b v="1"/>
    <s v="theater/plays"/>
    <n v="4.8927777777777779"/>
    <n v="31.57"/>
    <x v="6"/>
    <x v="32"/>
    <x v="2183"/>
    <d v="2017-02-09T05:00:00"/>
    <x v="1"/>
  </r>
  <r>
    <n v="2184"/>
    <x v="2184"/>
    <x v="2182"/>
    <n v="10000"/>
    <n v="28474"/>
    <x v="0"/>
    <x v="0"/>
    <s v="USD"/>
    <n v="1453737600"/>
    <n v="1452530041"/>
    <b v="1"/>
    <n v="266"/>
    <b v="1"/>
    <s v="theater/plays"/>
    <n v="2.8473999999999999"/>
    <n v="107.05"/>
    <x v="6"/>
    <x v="32"/>
    <x v="2184"/>
    <d v="2016-01-25T16:00:00"/>
    <x v="2"/>
  </r>
  <r>
    <n v="2185"/>
    <x v="2185"/>
    <x v="2183"/>
    <n v="5000"/>
    <n v="92848.5"/>
    <x v="0"/>
    <x v="1"/>
    <s v="GBP"/>
    <n v="1364286239"/>
    <n v="1360830239"/>
    <b v="0"/>
    <n v="623"/>
    <b v="1"/>
    <s v="theater/plays"/>
    <n v="18.569700000000001"/>
    <n v="149.03"/>
    <x v="6"/>
    <x v="32"/>
    <x v="2185"/>
    <d v="2013-03-26T08:23:59"/>
    <x v="4"/>
  </r>
  <r>
    <n v="2186"/>
    <x v="2186"/>
    <x v="2184"/>
    <n v="20000"/>
    <n v="21935"/>
    <x v="0"/>
    <x v="0"/>
    <s v="USD"/>
    <n v="1473213600"/>
    <n v="1470062743"/>
    <b v="0"/>
    <n v="392"/>
    <b v="1"/>
    <s v="theater/plays"/>
    <n v="1.0967499999999999"/>
    <n v="55.96"/>
    <x v="6"/>
    <x v="32"/>
    <x v="2186"/>
    <d v="2016-09-07T02:00:00"/>
    <x v="2"/>
  </r>
  <r>
    <n v="2187"/>
    <x v="2187"/>
    <x v="2185"/>
    <n v="20000"/>
    <n v="202928.5"/>
    <x v="0"/>
    <x v="0"/>
    <s v="USD"/>
    <n v="1428033540"/>
    <n v="1425531666"/>
    <b v="1"/>
    <n v="3562"/>
    <b v="1"/>
    <s v="theater/plays"/>
    <n v="10.146425000000001"/>
    <n v="56.97"/>
    <x v="6"/>
    <x v="32"/>
    <x v="2187"/>
    <d v="2015-04-03T03:59:00"/>
    <x v="0"/>
  </r>
  <r>
    <n v="2188"/>
    <x v="2188"/>
    <x v="2186"/>
    <n v="5494"/>
    <n v="22645"/>
    <x v="0"/>
    <x v="2"/>
    <s v="AUD"/>
    <n v="1477414800"/>
    <n v="1474380241"/>
    <b v="0"/>
    <n v="514"/>
    <b v="1"/>
    <s v="theater/plays"/>
    <n v="4.1217692027666546"/>
    <n v="44.06"/>
    <x v="6"/>
    <x v="32"/>
    <x v="2188"/>
    <d v="2016-10-25T17:00:00"/>
    <x v="2"/>
  </r>
  <r>
    <n v="2189"/>
    <x v="2189"/>
    <x v="2187"/>
    <n v="1200"/>
    <n v="6039"/>
    <x v="0"/>
    <x v="1"/>
    <s v="GBP"/>
    <n v="1461276000"/>
    <n v="1460055300"/>
    <b v="0"/>
    <n v="88"/>
    <b v="1"/>
    <s v="theater/plays"/>
    <n v="5.0324999999999998"/>
    <n v="68.63"/>
    <x v="6"/>
    <x v="32"/>
    <x v="2189"/>
    <d v="2016-04-21T22:00:00"/>
    <x v="2"/>
  </r>
  <r>
    <n v="2190"/>
    <x v="2190"/>
    <x v="2188"/>
    <n v="19000"/>
    <n v="35076"/>
    <x v="0"/>
    <x v="0"/>
    <s v="USD"/>
    <n v="1458716340"/>
    <n v="1455721204"/>
    <b v="0"/>
    <n v="537"/>
    <b v="1"/>
    <s v="theater/plays"/>
    <n v="1.8461052631578947"/>
    <n v="65.319999999999993"/>
    <x v="6"/>
    <x v="32"/>
    <x v="2190"/>
    <d v="2016-03-23T06:59:00"/>
    <x v="2"/>
  </r>
  <r>
    <n v="2191"/>
    <x v="2191"/>
    <x v="2189"/>
    <n v="750"/>
    <n v="898"/>
    <x v="0"/>
    <x v="1"/>
    <s v="GBP"/>
    <n v="1487102427"/>
    <n v="1486065627"/>
    <b v="0"/>
    <n v="25"/>
    <b v="1"/>
    <s v="theater/plays"/>
    <n v="1.1973333333333334"/>
    <n v="35.92"/>
    <x v="6"/>
    <x v="32"/>
    <x v="2191"/>
    <d v="2017-02-14T20:00:27"/>
    <x v="1"/>
  </r>
  <r>
    <n v="2192"/>
    <x v="2192"/>
    <x v="2190"/>
    <n v="12000"/>
    <n v="129748.82"/>
    <x v="0"/>
    <x v="1"/>
    <s v="GBP"/>
    <n v="1481842800"/>
    <n v="1479414344"/>
    <b v="0"/>
    <n v="3238"/>
    <b v="1"/>
    <s v="theater/plays"/>
    <n v="10.812401666666668"/>
    <n v="40.07"/>
    <x v="6"/>
    <x v="32"/>
    <x v="2192"/>
    <d v="2016-12-15T23:00:00"/>
    <x v="2"/>
  </r>
  <r>
    <n v="2193"/>
    <x v="2193"/>
    <x v="2191"/>
    <n v="15000"/>
    <n v="67856"/>
    <x v="0"/>
    <x v="0"/>
    <s v="USD"/>
    <n v="1479704340"/>
    <n v="1477043072"/>
    <b v="0"/>
    <n v="897"/>
    <b v="1"/>
    <s v="theater/plays"/>
    <n v="4.5237333333333334"/>
    <n v="75.650000000000006"/>
    <x v="6"/>
    <x v="32"/>
    <x v="2193"/>
    <d v="2016-11-21T04:59:00"/>
    <x v="2"/>
  </r>
  <r>
    <n v="2194"/>
    <x v="2194"/>
    <x v="2192"/>
    <n v="10000"/>
    <n v="53737"/>
    <x v="0"/>
    <x v="0"/>
    <s v="USD"/>
    <n v="1459012290"/>
    <n v="1456423890"/>
    <b v="0"/>
    <n v="878"/>
    <b v="1"/>
    <s v="theater/plays"/>
    <n v="5.3737000000000004"/>
    <n v="61.2"/>
    <x v="6"/>
    <x v="32"/>
    <x v="2194"/>
    <d v="2016-03-26T17:11:30"/>
    <x v="2"/>
  </r>
  <r>
    <n v="2195"/>
    <x v="2195"/>
    <x v="2193"/>
    <n v="4600"/>
    <n v="5535"/>
    <x v="0"/>
    <x v="0"/>
    <s v="USD"/>
    <n v="1439317900"/>
    <n v="1436725900"/>
    <b v="0"/>
    <n v="115"/>
    <b v="1"/>
    <s v="theater/plays"/>
    <n v="1.2032608695652174"/>
    <n v="48.13"/>
    <x v="6"/>
    <x v="32"/>
    <x v="2195"/>
    <d v="2015-08-11T18:31:40"/>
    <x v="0"/>
  </r>
  <r>
    <n v="2196"/>
    <x v="2196"/>
    <x v="2194"/>
    <n v="14000"/>
    <n v="15937"/>
    <x v="0"/>
    <x v="0"/>
    <s v="USD"/>
    <n v="1480662000"/>
    <n v="1478000502"/>
    <b v="0"/>
    <n v="234"/>
    <b v="1"/>
    <s v="theater/plays"/>
    <n v="1.1383571428571428"/>
    <n v="68.11"/>
    <x v="6"/>
    <x v="32"/>
    <x v="2196"/>
    <d v="2016-12-02T07:00:00"/>
    <x v="2"/>
  </r>
  <r>
    <n v="2197"/>
    <x v="2197"/>
    <x v="2195"/>
    <n v="30000"/>
    <n v="285309.33"/>
    <x v="0"/>
    <x v="0"/>
    <s v="USD"/>
    <n v="1425132059"/>
    <n v="1422540059"/>
    <b v="0"/>
    <n v="4330"/>
    <b v="1"/>
    <s v="theater/plays"/>
    <n v="9.5103109999999997"/>
    <n v="65.89"/>
    <x v="6"/>
    <x v="32"/>
    <x v="2197"/>
    <d v="2015-02-28T14:00:59"/>
    <x v="0"/>
  </r>
  <r>
    <n v="2198"/>
    <x v="2198"/>
    <x v="2196"/>
    <n v="40000"/>
    <n v="53157"/>
    <x v="0"/>
    <x v="0"/>
    <s v="USD"/>
    <n v="1447507200"/>
    <n v="1444911600"/>
    <b v="0"/>
    <n v="651"/>
    <b v="1"/>
    <s v="theater/plays"/>
    <n v="1.3289249999999999"/>
    <n v="81.650000000000006"/>
    <x v="6"/>
    <x v="32"/>
    <x v="2198"/>
    <d v="2015-11-14T13:20:00"/>
    <x v="0"/>
  </r>
  <r>
    <n v="2199"/>
    <x v="2199"/>
    <x v="2197"/>
    <n v="9000"/>
    <n v="13228"/>
    <x v="0"/>
    <x v="17"/>
    <s v="EUR"/>
    <n v="1444903198"/>
    <n v="1442311198"/>
    <b v="1"/>
    <n v="251"/>
    <b v="1"/>
    <s v="theater/plays"/>
    <n v="1.4697777777777778"/>
    <n v="52.7"/>
    <x v="6"/>
    <x v="32"/>
    <x v="2199"/>
    <d v="2015-10-15T09:59:58"/>
    <x v="0"/>
  </r>
  <r>
    <n v="2200"/>
    <x v="2200"/>
    <x v="2198"/>
    <n v="2000"/>
    <n v="10843"/>
    <x v="0"/>
    <x v="1"/>
    <s v="GBP"/>
    <n v="1436151600"/>
    <n v="1433775668"/>
    <b v="0"/>
    <n v="263"/>
    <b v="1"/>
    <s v="theater/plays"/>
    <n v="5.4215"/>
    <n v="41.23"/>
    <x v="6"/>
    <x v="32"/>
    <x v="2200"/>
    <d v="2015-07-06T03:00:00"/>
    <x v="0"/>
  </r>
  <r>
    <n v="2201"/>
    <x v="2201"/>
    <x v="2199"/>
    <n v="110"/>
    <n v="420.99"/>
    <x v="0"/>
    <x v="1"/>
    <s v="GBP"/>
    <n v="1358367565"/>
    <n v="1357157965"/>
    <b v="0"/>
    <n v="28"/>
    <b v="1"/>
    <s v="theater/spaces"/>
    <n v="3.8271818181818182"/>
    <n v="15.04"/>
    <x v="4"/>
    <x v="15"/>
    <x v="2201"/>
    <d v="2013-01-16T20:19:25"/>
    <x v="4"/>
  </r>
  <r>
    <n v="2202"/>
    <x v="2202"/>
    <x v="2200"/>
    <n v="4000"/>
    <n v="28167.25"/>
    <x v="0"/>
    <x v="0"/>
    <s v="USD"/>
    <n v="1351801368"/>
    <n v="1349209368"/>
    <b v="0"/>
    <n v="721"/>
    <b v="1"/>
    <s v="theater/spaces"/>
    <n v="7.0418124999999998"/>
    <n v="39.07"/>
    <x v="4"/>
    <x v="15"/>
    <x v="2202"/>
    <d v="2012-11-01T20:22:48"/>
    <x v="5"/>
  </r>
  <r>
    <n v="2203"/>
    <x v="2203"/>
    <x v="2201"/>
    <n v="2000"/>
    <n v="2191"/>
    <x v="0"/>
    <x v="5"/>
    <s v="CAD"/>
    <n v="1443127082"/>
    <n v="1440535082"/>
    <b v="0"/>
    <n v="50"/>
    <b v="1"/>
    <s v="theater/spaces"/>
    <n v="1.0954999999999999"/>
    <n v="43.82"/>
    <x v="4"/>
    <x v="15"/>
    <x v="2203"/>
    <d v="2015-09-24T20:38:02"/>
    <x v="0"/>
  </r>
  <r>
    <n v="2204"/>
    <x v="2204"/>
    <x v="2202"/>
    <n v="1500"/>
    <n v="1993"/>
    <x v="0"/>
    <x v="0"/>
    <s v="USD"/>
    <n v="1362814119"/>
    <n v="1360222119"/>
    <b v="0"/>
    <n v="73"/>
    <b v="1"/>
    <s v="theater/spaces"/>
    <n v="1.3286666666666667"/>
    <n v="27.3"/>
    <x v="4"/>
    <x v="15"/>
    <x v="2204"/>
    <d v="2013-03-09T07:28:39"/>
    <x v="4"/>
  </r>
  <r>
    <n v="2205"/>
    <x v="2205"/>
    <x v="2203"/>
    <n v="750"/>
    <n v="1140"/>
    <x v="0"/>
    <x v="0"/>
    <s v="USD"/>
    <n v="1338579789"/>
    <n v="1335987789"/>
    <b v="0"/>
    <n v="27"/>
    <b v="1"/>
    <s v="theater/spaces"/>
    <n v="1.52"/>
    <n v="42.22"/>
    <x v="4"/>
    <x v="15"/>
    <x v="2205"/>
    <d v="2012-06-01T19:43:09"/>
    <x v="5"/>
  </r>
  <r>
    <n v="2206"/>
    <x v="2206"/>
    <x v="2204"/>
    <n v="1100"/>
    <n v="1130"/>
    <x v="0"/>
    <x v="0"/>
    <s v="USD"/>
    <n v="1334556624"/>
    <n v="1333001424"/>
    <b v="0"/>
    <n v="34"/>
    <b v="1"/>
    <s v="theater/spaces"/>
    <n v="1.0272727272727273"/>
    <n v="33.24"/>
    <x v="4"/>
    <x v="15"/>
    <x v="2206"/>
    <d v="2012-04-16T06:10:24"/>
    <x v="5"/>
  </r>
  <r>
    <n v="2207"/>
    <x v="2207"/>
    <x v="2205"/>
    <n v="2000"/>
    <n v="2000"/>
    <x v="0"/>
    <x v="0"/>
    <s v="USD"/>
    <n v="1384580373"/>
    <n v="1381984773"/>
    <b v="0"/>
    <n v="7"/>
    <b v="1"/>
    <s v="theater/spaces"/>
    <n v="1"/>
    <n v="285.70999999999998"/>
    <x v="4"/>
    <x v="15"/>
    <x v="2207"/>
    <d v="2013-11-16T05:39:33"/>
    <x v="4"/>
  </r>
  <r>
    <n v="2208"/>
    <x v="2208"/>
    <x v="2206"/>
    <n v="1000"/>
    <n v="1016"/>
    <x v="0"/>
    <x v="0"/>
    <s v="USD"/>
    <n v="1333771200"/>
    <n v="1328649026"/>
    <b v="0"/>
    <n v="24"/>
    <b v="1"/>
    <s v="theater/spaces"/>
    <n v="1.016"/>
    <n v="42.33"/>
    <x v="4"/>
    <x v="15"/>
    <x v="2208"/>
    <d v="2012-04-07T04:00:00"/>
    <x v="5"/>
  </r>
  <r>
    <n v="2209"/>
    <x v="2209"/>
    <x v="2207"/>
    <n v="500"/>
    <n v="754"/>
    <x v="0"/>
    <x v="1"/>
    <s v="GBP"/>
    <n v="1397516400"/>
    <n v="1396524644"/>
    <b v="0"/>
    <n v="15"/>
    <b v="1"/>
    <s v="theater/spaces"/>
    <n v="1.508"/>
    <n v="50.27"/>
    <x v="4"/>
    <x v="15"/>
    <x v="2209"/>
    <d v="2014-04-14T23:00:00"/>
    <x v="3"/>
  </r>
  <r>
    <n v="2210"/>
    <x v="2210"/>
    <x v="2208"/>
    <n v="4000"/>
    <n v="4457"/>
    <x v="0"/>
    <x v="0"/>
    <s v="USD"/>
    <n v="1334424960"/>
    <n v="1329442510"/>
    <b v="0"/>
    <n v="72"/>
    <b v="1"/>
    <s v="theater/spaces"/>
    <n v="1.11425"/>
    <n v="61.9"/>
    <x v="4"/>
    <x v="15"/>
    <x v="2210"/>
    <d v="2012-04-14T17:36:00"/>
    <x v="5"/>
  </r>
  <r>
    <n v="2211"/>
    <x v="2211"/>
    <x v="2209"/>
    <n v="2500"/>
    <n v="4890"/>
    <x v="0"/>
    <x v="0"/>
    <s v="USD"/>
    <n v="1397113140"/>
    <n v="1395168625"/>
    <b v="0"/>
    <n v="120"/>
    <b v="1"/>
    <s v="theater/spaces"/>
    <n v="1.956"/>
    <n v="40.75"/>
    <x v="4"/>
    <x v="15"/>
    <x v="2211"/>
    <d v="2014-04-10T06:59:00"/>
    <x v="3"/>
  </r>
  <r>
    <n v="2212"/>
    <x v="2212"/>
    <x v="2210"/>
    <n v="6000"/>
    <n v="6863"/>
    <x v="0"/>
    <x v="0"/>
    <s v="USD"/>
    <n v="1383526800"/>
    <n v="1380650177"/>
    <b v="0"/>
    <n v="123"/>
    <b v="1"/>
    <s v="theater/spaces"/>
    <n v="1.1438333333333333"/>
    <n v="55.8"/>
    <x v="4"/>
    <x v="15"/>
    <x v="2212"/>
    <d v="2013-11-04T01:00:00"/>
    <x v="4"/>
  </r>
  <r>
    <n v="2213"/>
    <x v="2213"/>
    <x v="2211"/>
    <n v="5"/>
    <n v="10"/>
    <x v="0"/>
    <x v="0"/>
    <s v="USD"/>
    <n v="1431719379"/>
    <n v="1429127379"/>
    <b v="0"/>
    <n v="1"/>
    <b v="1"/>
    <s v="theater/spaces"/>
    <n v="2"/>
    <n v="10"/>
    <x v="4"/>
    <x v="15"/>
    <x v="2213"/>
    <d v="2015-05-15T19:49:39"/>
    <x v="0"/>
  </r>
  <r>
    <n v="2214"/>
    <x v="2214"/>
    <x v="2212"/>
    <n v="600"/>
    <n v="1755.01"/>
    <x v="0"/>
    <x v="0"/>
    <s v="USD"/>
    <n v="1391713248"/>
    <n v="1389121248"/>
    <b v="0"/>
    <n v="24"/>
    <b v="1"/>
    <s v="theater/spaces"/>
    <n v="2.9250166666666666"/>
    <n v="73.13"/>
    <x v="4"/>
    <x v="15"/>
    <x v="2214"/>
    <d v="2014-02-06T19:00:48"/>
    <x v="3"/>
  </r>
  <r>
    <n v="2215"/>
    <x v="2215"/>
    <x v="2213"/>
    <n v="550"/>
    <n v="860"/>
    <x v="0"/>
    <x v="0"/>
    <s v="USD"/>
    <n v="1331621940"/>
    <n v="1329671572"/>
    <b v="0"/>
    <n v="33"/>
    <b v="1"/>
    <s v="theater/spaces"/>
    <n v="1.5636363636363637"/>
    <n v="26.06"/>
    <x v="4"/>
    <x v="15"/>
    <x v="2215"/>
    <d v="2012-03-13T06:59:00"/>
    <x v="5"/>
  </r>
  <r>
    <n v="2216"/>
    <x v="2216"/>
    <x v="2214"/>
    <n v="300"/>
    <n v="317"/>
    <x v="0"/>
    <x v="0"/>
    <s v="USD"/>
    <n v="1437674545"/>
    <n v="1436464945"/>
    <b v="0"/>
    <n v="14"/>
    <b v="1"/>
    <s v="theater/spaces"/>
    <n v="1.0566666666666666"/>
    <n v="22.64"/>
    <x v="4"/>
    <x v="15"/>
    <x v="2216"/>
    <d v="2015-07-23T18:02:25"/>
    <x v="0"/>
  </r>
  <r>
    <n v="2217"/>
    <x v="2217"/>
    <x v="2215"/>
    <n v="420"/>
    <n v="425"/>
    <x v="0"/>
    <x v="0"/>
    <s v="USD"/>
    <n v="1446451200"/>
    <n v="1445539113"/>
    <b v="0"/>
    <n v="9"/>
    <b v="1"/>
    <s v="theater/spaces"/>
    <n v="1.0119047619047619"/>
    <n v="47.22"/>
    <x v="4"/>
    <x v="15"/>
    <x v="2217"/>
    <d v="2015-11-02T08:00:00"/>
    <x v="0"/>
  </r>
  <r>
    <n v="2218"/>
    <x v="2218"/>
    <x v="2216"/>
    <n v="2000"/>
    <n v="2456.66"/>
    <x v="0"/>
    <x v="0"/>
    <s v="USD"/>
    <n v="1346198400"/>
    <n v="1344281383"/>
    <b v="0"/>
    <n v="76"/>
    <b v="1"/>
    <s v="theater/spaces"/>
    <n v="1.2283299999999999"/>
    <n v="32.32"/>
    <x v="4"/>
    <x v="15"/>
    <x v="2218"/>
    <d v="2012-08-29T00:00:00"/>
    <x v="5"/>
  </r>
  <r>
    <n v="2219"/>
    <x v="2219"/>
    <x v="2217"/>
    <n v="1000"/>
    <n v="1015"/>
    <x v="0"/>
    <x v="0"/>
    <s v="USD"/>
    <n v="1440004512"/>
    <n v="1437412512"/>
    <b v="0"/>
    <n v="19"/>
    <b v="1"/>
    <s v="theater/spaces"/>
    <n v="1.0149999999999999"/>
    <n v="53.42"/>
    <x v="4"/>
    <x v="15"/>
    <x v="2219"/>
    <d v="2015-08-19T17:15:12"/>
    <x v="0"/>
  </r>
  <r>
    <n v="2220"/>
    <x v="2220"/>
    <x v="2218"/>
    <n v="3500"/>
    <n v="3540"/>
    <x v="0"/>
    <x v="0"/>
    <s v="USD"/>
    <n v="1374888436"/>
    <n v="1372296436"/>
    <b v="0"/>
    <n v="69"/>
    <b v="1"/>
    <s v="theater/spaces"/>
    <n v="1.0114285714285713"/>
    <n v="51.3"/>
    <x v="4"/>
    <x v="15"/>
    <x v="2220"/>
    <d v="2013-07-27T01:27:16"/>
    <x v="4"/>
  </r>
  <r>
    <n v="2221"/>
    <x v="2221"/>
    <x v="2219"/>
    <n v="7500"/>
    <n v="8109"/>
    <x v="0"/>
    <x v="0"/>
    <s v="USD"/>
    <n v="1461369600"/>
    <n v="1458748809"/>
    <b v="0"/>
    <n v="218"/>
    <b v="1"/>
    <s v="theater/plays"/>
    <n v="1.0811999999999999"/>
    <n v="37.200000000000003"/>
    <x v="6"/>
    <x v="32"/>
    <x v="2221"/>
    <d v="2016-04-23T00:00:00"/>
    <x v="2"/>
  </r>
  <r>
    <n v="2222"/>
    <x v="2222"/>
    <x v="2220"/>
    <n v="500"/>
    <n v="813"/>
    <x v="0"/>
    <x v="0"/>
    <s v="USD"/>
    <n v="1327776847"/>
    <n v="1325184847"/>
    <b v="0"/>
    <n v="30"/>
    <b v="1"/>
    <s v="theater/plays"/>
    <n v="1.6259999999999999"/>
    <n v="27.1"/>
    <x v="6"/>
    <x v="32"/>
    <x v="2222"/>
    <d v="2012-01-28T18:54:07"/>
    <x v="6"/>
  </r>
  <r>
    <n v="2223"/>
    <x v="2223"/>
    <x v="2221"/>
    <n v="19500"/>
    <n v="20631"/>
    <x v="0"/>
    <x v="5"/>
    <s v="CAD"/>
    <n v="1435418568"/>
    <n v="1432826568"/>
    <b v="0"/>
    <n v="100"/>
    <b v="1"/>
    <s v="theater/plays"/>
    <n v="1.0580000000000001"/>
    <n v="206.31"/>
    <x v="6"/>
    <x v="32"/>
    <x v="2223"/>
    <d v="2015-06-27T15:22:48"/>
    <x v="0"/>
  </r>
  <r>
    <n v="2224"/>
    <x v="2224"/>
    <x v="2222"/>
    <n v="10000"/>
    <n v="24315"/>
    <x v="0"/>
    <x v="0"/>
    <s v="USD"/>
    <n v="1477767600"/>
    <n v="1475337675"/>
    <b v="0"/>
    <n v="296"/>
    <b v="1"/>
    <s v="theater/plays"/>
    <n v="2.4315000000000002"/>
    <n v="82.15"/>
    <x v="6"/>
    <x v="32"/>
    <x v="2224"/>
    <d v="2016-10-29T19:00:00"/>
    <x v="2"/>
  </r>
  <r>
    <n v="2225"/>
    <x v="2225"/>
    <x v="2223"/>
    <n v="21000"/>
    <n v="198415.01"/>
    <x v="0"/>
    <x v="1"/>
    <s v="GBP"/>
    <n v="1411326015"/>
    <n v="1408734015"/>
    <b v="0"/>
    <n v="1204"/>
    <b v="1"/>
    <s v="theater/plays"/>
    <n v="9.4483338095238096"/>
    <n v="164.8"/>
    <x v="6"/>
    <x v="32"/>
    <x v="2225"/>
    <d v="2014-09-21T19:00:15"/>
    <x v="3"/>
  </r>
  <r>
    <n v="2226"/>
    <x v="2226"/>
    <x v="2224"/>
    <n v="18000"/>
    <n v="19523.310000000001"/>
    <x v="0"/>
    <x v="0"/>
    <s v="USD"/>
    <n v="1455253140"/>
    <n v="1452625822"/>
    <b v="0"/>
    <n v="321"/>
    <b v="1"/>
    <s v="theater/plays"/>
    <n v="1.0846283333333333"/>
    <n v="60.82"/>
    <x v="6"/>
    <x v="32"/>
    <x v="2226"/>
    <d v="2016-02-12T04:59:00"/>
    <x v="2"/>
  </r>
  <r>
    <n v="2227"/>
    <x v="2227"/>
    <x v="2225"/>
    <n v="13000"/>
    <n v="20459"/>
    <x v="0"/>
    <x v="1"/>
    <s v="GBP"/>
    <n v="1384374155"/>
    <n v="1381778555"/>
    <b v="0"/>
    <n v="301"/>
    <b v="1"/>
    <s v="theater/plays"/>
    <n v="1.5737692307692308"/>
    <n v="67.97"/>
    <x v="6"/>
    <x v="32"/>
    <x v="2227"/>
    <d v="2013-11-13T20:22:35"/>
    <x v="4"/>
  </r>
  <r>
    <n v="2228"/>
    <x v="2228"/>
    <x v="2226"/>
    <n v="1000"/>
    <n v="11744.9"/>
    <x v="0"/>
    <x v="12"/>
    <s v="EUR"/>
    <n v="1439707236"/>
    <n v="1437115236"/>
    <b v="0"/>
    <n v="144"/>
    <b v="1"/>
    <s v="theater/plays"/>
    <n v="11.744899999999999"/>
    <n v="81.56"/>
    <x v="6"/>
    <x v="32"/>
    <x v="2228"/>
    <d v="2015-08-16T06:40:36"/>
    <x v="0"/>
  </r>
  <r>
    <n v="2229"/>
    <x v="2229"/>
    <x v="2227"/>
    <n v="8012"/>
    <n v="13704.33"/>
    <x v="0"/>
    <x v="0"/>
    <s v="USD"/>
    <n v="1378180800"/>
    <n v="1375113391"/>
    <b v="0"/>
    <n v="539"/>
    <b v="1"/>
    <s v="theater/plays"/>
    <n v="1.7104755366949576"/>
    <n v="25.43"/>
    <x v="6"/>
    <x v="32"/>
    <x v="2229"/>
    <d v="2013-09-03T04:00:00"/>
    <x v="4"/>
  </r>
  <r>
    <n v="2230"/>
    <x v="2230"/>
    <x v="2228"/>
    <n v="8500"/>
    <n v="10706"/>
    <x v="0"/>
    <x v="0"/>
    <s v="USD"/>
    <n v="1398460127"/>
    <n v="1395868127"/>
    <b v="0"/>
    <n v="498"/>
    <b v="1"/>
    <s v="theater/plays"/>
    <n v="1.2595294117647058"/>
    <n v="21.5"/>
    <x v="6"/>
    <x v="32"/>
    <x v="2230"/>
    <d v="2014-04-25T21:08:47"/>
    <x v="3"/>
  </r>
  <r>
    <n v="2231"/>
    <x v="2231"/>
    <x v="2229"/>
    <n v="2500"/>
    <n v="30303.24"/>
    <x v="0"/>
    <x v="0"/>
    <s v="USD"/>
    <n v="1372136400"/>
    <n v="1369864301"/>
    <b v="0"/>
    <n v="1113"/>
    <b v="1"/>
    <s v="theater/plays"/>
    <n v="12.121296000000001"/>
    <n v="27.23"/>
    <x v="6"/>
    <x v="32"/>
    <x v="2231"/>
    <d v="2013-06-25T05:00:00"/>
    <x v="4"/>
  </r>
  <r>
    <n v="2232"/>
    <x v="2232"/>
    <x v="2230"/>
    <n v="5000"/>
    <n v="24790"/>
    <x v="0"/>
    <x v="0"/>
    <s v="USD"/>
    <n v="1405738800"/>
    <n v="1402945408"/>
    <b v="0"/>
    <n v="988"/>
    <b v="1"/>
    <s v="theater/plays"/>
    <n v="4.9580000000000002"/>
    <n v="25.09"/>
    <x v="6"/>
    <x v="32"/>
    <x v="2232"/>
    <d v="2014-07-19T03:00:00"/>
    <x v="3"/>
  </r>
  <r>
    <n v="2233"/>
    <x v="2233"/>
    <x v="2231"/>
    <n v="2500"/>
    <n v="8301"/>
    <x v="0"/>
    <x v="1"/>
    <s v="GBP"/>
    <n v="1450051200"/>
    <n v="1448269539"/>
    <b v="0"/>
    <n v="391"/>
    <b v="1"/>
    <s v="theater/plays"/>
    <n v="3.3203999999999998"/>
    <n v="21.23"/>
    <x v="6"/>
    <x v="32"/>
    <x v="2233"/>
    <d v="2015-12-14T00:00:00"/>
    <x v="0"/>
  </r>
  <r>
    <n v="2234"/>
    <x v="2234"/>
    <x v="2232"/>
    <n v="100"/>
    <n v="1165"/>
    <x v="0"/>
    <x v="0"/>
    <s v="USD"/>
    <n v="1483645647"/>
    <n v="1481053647"/>
    <b v="0"/>
    <n v="28"/>
    <b v="1"/>
    <s v="theater/plays"/>
    <n v="11.65"/>
    <n v="41.61"/>
    <x v="6"/>
    <x v="32"/>
    <x v="2234"/>
    <d v="2017-01-05T19:47:27"/>
    <x v="2"/>
  </r>
  <r>
    <n v="2235"/>
    <x v="2235"/>
    <x v="2233"/>
    <n v="13000"/>
    <n v="19931"/>
    <x v="0"/>
    <x v="5"/>
    <s v="CAD"/>
    <n v="1427585511"/>
    <n v="1424997111"/>
    <b v="0"/>
    <n v="147"/>
    <b v="1"/>
    <s v="theater/plays"/>
    <n v="1.5331538461538461"/>
    <n v="135.59"/>
    <x v="6"/>
    <x v="32"/>
    <x v="2235"/>
    <d v="2015-03-28T23:31:51"/>
    <x v="0"/>
  </r>
  <r>
    <n v="2236"/>
    <x v="2236"/>
    <x v="2234"/>
    <n v="2800"/>
    <n v="15039"/>
    <x v="0"/>
    <x v="0"/>
    <s v="USD"/>
    <n v="1454338123"/>
    <n v="1451746123"/>
    <b v="0"/>
    <n v="680"/>
    <b v="1"/>
    <s v="theater/plays"/>
    <n v="5.3710714285714287"/>
    <n v="22.12"/>
    <x v="6"/>
    <x v="32"/>
    <x v="2236"/>
    <d v="2016-02-01T14:48:43"/>
    <x v="2"/>
  </r>
  <r>
    <n v="2237"/>
    <x v="2237"/>
    <x v="2235"/>
    <n v="18000"/>
    <n v="63527"/>
    <x v="0"/>
    <x v="0"/>
    <s v="USD"/>
    <n v="1415779140"/>
    <n v="1412294683"/>
    <b v="0"/>
    <n v="983"/>
    <b v="1"/>
    <s v="theater/plays"/>
    <n v="3.5292777777777777"/>
    <n v="64.63"/>
    <x v="6"/>
    <x v="32"/>
    <x v="2237"/>
    <d v="2014-11-12T07:59:00"/>
    <x v="3"/>
  </r>
  <r>
    <n v="2238"/>
    <x v="2238"/>
    <x v="2236"/>
    <n v="4000"/>
    <n v="5496"/>
    <x v="0"/>
    <x v="12"/>
    <s v="EUR"/>
    <n v="1489157716"/>
    <n v="1486565716"/>
    <b v="0"/>
    <n v="79"/>
    <b v="1"/>
    <s v="theater/plays"/>
    <n v="1.3740000000000001"/>
    <n v="69.569999999999993"/>
    <x v="6"/>
    <x v="32"/>
    <x v="2238"/>
    <d v="2017-03-10T14:55:16"/>
    <x v="1"/>
  </r>
  <r>
    <n v="2239"/>
    <x v="2239"/>
    <x v="2237"/>
    <n v="25000"/>
    <n v="32006.67"/>
    <x v="0"/>
    <x v="0"/>
    <s v="USD"/>
    <n v="1385870520"/>
    <n v="1382742014"/>
    <b v="0"/>
    <n v="426"/>
    <b v="1"/>
    <s v="theater/plays"/>
    <n v="1.2802667999999999"/>
    <n v="75.13"/>
    <x v="6"/>
    <x v="32"/>
    <x v="2239"/>
    <d v="2013-12-01T04:02:00"/>
    <x v="4"/>
  </r>
  <r>
    <n v="2240"/>
    <x v="2240"/>
    <x v="2238"/>
    <n v="5000"/>
    <n v="13534"/>
    <x v="0"/>
    <x v="0"/>
    <s v="USD"/>
    <n v="1461354544"/>
    <n v="1458762544"/>
    <b v="0"/>
    <n v="96"/>
    <b v="1"/>
    <s v="theater/plays"/>
    <n v="2.7067999999999999"/>
    <n v="140.97999999999999"/>
    <x v="6"/>
    <x v="32"/>
    <x v="2240"/>
    <d v="2016-04-22T19:49:04"/>
    <x v="2"/>
  </r>
  <r>
    <n v="2241"/>
    <x v="2241"/>
    <x v="2239"/>
    <n v="1000"/>
    <n v="8064"/>
    <x v="0"/>
    <x v="1"/>
    <s v="GBP"/>
    <n v="1488484300"/>
    <n v="1485892300"/>
    <b v="0"/>
    <n v="163"/>
    <b v="1"/>
    <s v="theater/plays"/>
    <n v="8.0640000000000001"/>
    <n v="49.47"/>
    <x v="6"/>
    <x v="32"/>
    <x v="2241"/>
    <d v="2017-03-02T19:51:40"/>
    <x v="1"/>
  </r>
  <r>
    <n v="2242"/>
    <x v="2242"/>
    <x v="2240"/>
    <n v="10000"/>
    <n v="136009.76"/>
    <x v="0"/>
    <x v="0"/>
    <s v="USD"/>
    <n v="1385521320"/>
    <n v="1382449733"/>
    <b v="0"/>
    <n v="2525"/>
    <b v="1"/>
    <s v="theater/plays"/>
    <n v="13.600976000000001"/>
    <n v="53.87"/>
    <x v="6"/>
    <x v="32"/>
    <x v="2242"/>
    <d v="2013-11-27T03:02:00"/>
    <x v="4"/>
  </r>
  <r>
    <n v="2243"/>
    <x v="2243"/>
    <x v="2241"/>
    <n v="1"/>
    <n v="9302.5"/>
    <x v="0"/>
    <x v="0"/>
    <s v="USD"/>
    <n v="1489374000"/>
    <n v="1488823290"/>
    <b v="0"/>
    <n v="2035"/>
    <b v="1"/>
    <s v="theater/plays"/>
    <n v="9302.5"/>
    <n v="4.57"/>
    <x v="6"/>
    <x v="32"/>
    <x v="2243"/>
    <d v="2017-03-13T03:00:00"/>
    <x v="1"/>
  </r>
  <r>
    <n v="2244"/>
    <x v="2244"/>
    <x v="2242"/>
    <n v="5000"/>
    <n v="18851"/>
    <x v="0"/>
    <x v="0"/>
    <s v="USD"/>
    <n v="1476649800"/>
    <n v="1475609946"/>
    <b v="0"/>
    <n v="290"/>
    <b v="1"/>
    <s v="theater/plays"/>
    <n v="3.7702"/>
    <n v="65"/>
    <x v="6"/>
    <x v="32"/>
    <x v="2244"/>
    <d v="2016-10-16T20:30:00"/>
    <x v="2"/>
  </r>
  <r>
    <n v="2245"/>
    <x v="2245"/>
    <x v="2243"/>
    <n v="4000"/>
    <n v="105881"/>
    <x v="0"/>
    <x v="0"/>
    <s v="USD"/>
    <n v="1393005600"/>
    <n v="1390323617"/>
    <b v="0"/>
    <n v="1980"/>
    <b v="1"/>
    <s v="theater/plays"/>
    <n v="26.47025"/>
    <n v="53.48"/>
    <x v="6"/>
    <x v="32"/>
    <x v="2245"/>
    <d v="2014-02-21T18:00:00"/>
    <x v="3"/>
  </r>
  <r>
    <n v="2246"/>
    <x v="2246"/>
    <x v="2244"/>
    <n v="2500"/>
    <n v="2503"/>
    <x v="0"/>
    <x v="1"/>
    <s v="GBP"/>
    <n v="1441393210"/>
    <n v="1438801210"/>
    <b v="0"/>
    <n v="57"/>
    <b v="1"/>
    <s v="theater/plays"/>
    <n v="1.0012000000000001"/>
    <n v="43.91"/>
    <x v="6"/>
    <x v="32"/>
    <x v="2246"/>
    <d v="2015-09-04T19:00:10"/>
    <x v="0"/>
  </r>
  <r>
    <n v="2247"/>
    <x v="2247"/>
    <x v="2245"/>
    <n v="18500"/>
    <n v="19324"/>
    <x v="0"/>
    <x v="0"/>
    <s v="USD"/>
    <n v="1438185565"/>
    <n v="1436975965"/>
    <b v="0"/>
    <n v="380"/>
    <b v="1"/>
    <s v="theater/plays"/>
    <n v="1.0445405405405406"/>
    <n v="50.85"/>
    <x v="6"/>
    <x v="32"/>
    <x v="2247"/>
    <d v="2015-07-29T15:59:25"/>
    <x v="0"/>
  </r>
  <r>
    <n v="2248"/>
    <x v="2248"/>
    <x v="2246"/>
    <n v="7000"/>
    <n v="7505"/>
    <x v="0"/>
    <x v="1"/>
    <s v="GBP"/>
    <n v="1481749278"/>
    <n v="1479157278"/>
    <b v="0"/>
    <n v="128"/>
    <b v="1"/>
    <s v="theater/plays"/>
    <n v="1.0721428571428571"/>
    <n v="58.63"/>
    <x v="6"/>
    <x v="32"/>
    <x v="2248"/>
    <d v="2016-12-14T21:01:18"/>
    <x v="2"/>
  </r>
  <r>
    <n v="2249"/>
    <x v="2249"/>
    <x v="2247"/>
    <n v="3500"/>
    <n v="5907"/>
    <x v="0"/>
    <x v="0"/>
    <s v="USD"/>
    <n v="1364917965"/>
    <n v="1362329565"/>
    <b v="0"/>
    <n v="180"/>
    <b v="1"/>
    <s v="theater/plays"/>
    <n v="1.6877142857142857"/>
    <n v="32.82"/>
    <x v="6"/>
    <x v="32"/>
    <x v="2249"/>
    <d v="2013-04-02T15:52:45"/>
    <x v="4"/>
  </r>
  <r>
    <n v="2250"/>
    <x v="2250"/>
    <x v="2248"/>
    <n v="25000"/>
    <n v="243778"/>
    <x v="0"/>
    <x v="0"/>
    <s v="USD"/>
    <n v="1480727273"/>
    <n v="1478131673"/>
    <b v="0"/>
    <n v="571"/>
    <b v="1"/>
    <s v="theater/plays"/>
    <n v="9.7511200000000002"/>
    <n v="426.93"/>
    <x v="6"/>
    <x v="32"/>
    <x v="2250"/>
    <d v="2016-12-03T01:07:53"/>
    <x v="2"/>
  </r>
  <r>
    <n v="2251"/>
    <x v="2251"/>
    <x v="2249"/>
    <n v="8500"/>
    <n v="11428.19"/>
    <x v="0"/>
    <x v="0"/>
    <s v="USD"/>
    <n v="1408177077"/>
    <n v="1406362677"/>
    <b v="0"/>
    <n v="480"/>
    <b v="1"/>
    <s v="theater/plays"/>
    <n v="1.3444929411764706"/>
    <n v="23.81"/>
    <x v="6"/>
    <x v="32"/>
    <x v="2251"/>
    <d v="2014-08-16T08:17:57"/>
    <x v="3"/>
  </r>
  <r>
    <n v="2252"/>
    <x v="2252"/>
    <x v="2250"/>
    <n v="9000"/>
    <n v="24505"/>
    <x v="0"/>
    <x v="3"/>
    <s v="EUR"/>
    <n v="1470469938"/>
    <n v="1469173938"/>
    <b v="0"/>
    <n v="249"/>
    <b v="1"/>
    <s v="theater/plays"/>
    <n v="2.722777777777778"/>
    <n v="98.41"/>
    <x v="6"/>
    <x v="32"/>
    <x v="2252"/>
    <d v="2016-08-06T07:52:18"/>
    <x v="2"/>
  </r>
  <r>
    <n v="2253"/>
    <x v="2253"/>
    <x v="2251"/>
    <n v="8000"/>
    <n v="9015"/>
    <x v="0"/>
    <x v="0"/>
    <s v="USD"/>
    <n v="1447862947"/>
    <n v="1445267347"/>
    <b v="0"/>
    <n v="84"/>
    <b v="1"/>
    <s v="theater/plays"/>
    <n v="1.1268750000000001"/>
    <n v="107.32"/>
    <x v="6"/>
    <x v="32"/>
    <x v="2253"/>
    <d v="2015-11-18T16:09:07"/>
    <x v="0"/>
  </r>
  <r>
    <n v="2254"/>
    <x v="2254"/>
    <x v="2252"/>
    <n v="500"/>
    <n v="2299"/>
    <x v="0"/>
    <x v="0"/>
    <s v="USD"/>
    <n v="1485271968"/>
    <n v="1484667168"/>
    <b v="0"/>
    <n v="197"/>
    <b v="1"/>
    <s v="theater/plays"/>
    <n v="4.5979999999999999"/>
    <n v="11.67"/>
    <x v="6"/>
    <x v="32"/>
    <x v="2254"/>
    <d v="2017-01-24T15:32:48"/>
    <x v="1"/>
  </r>
  <r>
    <n v="2255"/>
    <x v="2255"/>
    <x v="2253"/>
    <n v="3950"/>
    <n v="11323"/>
    <x v="0"/>
    <x v="0"/>
    <s v="USD"/>
    <n v="1462661451"/>
    <n v="1460069451"/>
    <b v="0"/>
    <n v="271"/>
    <b v="1"/>
    <s v="theater/plays"/>
    <n v="2.8665822784810127"/>
    <n v="41.78"/>
    <x v="6"/>
    <x v="32"/>
    <x v="2255"/>
    <d v="2016-05-07T22:50:51"/>
    <x v="2"/>
  </r>
  <r>
    <n v="2256"/>
    <x v="2256"/>
    <x v="2254"/>
    <n v="480"/>
    <n v="1069"/>
    <x v="0"/>
    <x v="1"/>
    <s v="GBP"/>
    <n v="1479811846"/>
    <n v="1478602246"/>
    <b v="0"/>
    <n v="50"/>
    <b v="1"/>
    <s v="theater/plays"/>
    <n v="2.2270833333333333"/>
    <n v="21.38"/>
    <x v="6"/>
    <x v="32"/>
    <x v="2256"/>
    <d v="2016-11-22T10:50:46"/>
    <x v="2"/>
  </r>
  <r>
    <n v="2257"/>
    <x v="2257"/>
    <x v="2255"/>
    <n v="2500"/>
    <n v="15903.5"/>
    <x v="0"/>
    <x v="1"/>
    <s v="GBP"/>
    <n v="1466377200"/>
    <n v="1463351329"/>
    <b v="0"/>
    <n v="169"/>
    <b v="1"/>
    <s v="theater/plays"/>
    <n v="6.3613999999999997"/>
    <n v="94.1"/>
    <x v="6"/>
    <x v="32"/>
    <x v="2257"/>
    <d v="2016-06-19T23:00:00"/>
    <x v="2"/>
  </r>
  <r>
    <n v="2258"/>
    <x v="2258"/>
    <x v="2256"/>
    <n v="2200"/>
    <n v="3223"/>
    <x v="0"/>
    <x v="0"/>
    <s v="USD"/>
    <n v="1434045687"/>
    <n v="1431453687"/>
    <b v="0"/>
    <n v="205"/>
    <b v="1"/>
    <s v="theater/plays"/>
    <n v="1.4650000000000001"/>
    <n v="15.72"/>
    <x v="6"/>
    <x v="32"/>
    <x v="2258"/>
    <d v="2015-06-11T18:01:27"/>
    <x v="0"/>
  </r>
  <r>
    <n v="2259"/>
    <x v="2259"/>
    <x v="2257"/>
    <n v="1000"/>
    <n v="18671"/>
    <x v="0"/>
    <x v="1"/>
    <s v="GBP"/>
    <n v="1481224736"/>
    <n v="1480360736"/>
    <b v="0"/>
    <n v="206"/>
    <b v="1"/>
    <s v="theater/plays"/>
    <n v="18.670999999999999"/>
    <n v="90.64"/>
    <x v="6"/>
    <x v="32"/>
    <x v="2259"/>
    <d v="2016-12-08T19:18:56"/>
    <x v="2"/>
  </r>
  <r>
    <n v="2260"/>
    <x v="2260"/>
    <x v="2258"/>
    <n v="2500"/>
    <n v="8173"/>
    <x v="0"/>
    <x v="0"/>
    <s v="USD"/>
    <n v="1395876250"/>
    <n v="1393287850"/>
    <b v="0"/>
    <n v="84"/>
    <b v="1"/>
    <s v="theater/plays"/>
    <n v="3.2692000000000001"/>
    <n v="97.3"/>
    <x v="6"/>
    <x v="32"/>
    <x v="2260"/>
    <d v="2014-03-26T23:24:10"/>
    <x v="3"/>
  </r>
  <r>
    <n v="2261"/>
    <x v="2261"/>
    <x v="2259"/>
    <n v="1000"/>
    <n v="7795"/>
    <x v="0"/>
    <x v="2"/>
    <s v="AUD"/>
    <n v="1487093020"/>
    <n v="1485278620"/>
    <b v="0"/>
    <n v="210"/>
    <b v="1"/>
    <s v="theater/plays"/>
    <n v="7.7949999999999999"/>
    <n v="37.119999999999997"/>
    <x v="6"/>
    <x v="32"/>
    <x v="2261"/>
    <d v="2017-02-14T17:23:40"/>
    <x v="1"/>
  </r>
  <r>
    <n v="2262"/>
    <x v="2262"/>
    <x v="2260"/>
    <n v="3300"/>
    <n v="5087"/>
    <x v="0"/>
    <x v="0"/>
    <s v="USD"/>
    <n v="1416268800"/>
    <n v="1413295358"/>
    <b v="0"/>
    <n v="181"/>
    <b v="1"/>
    <s v="theater/plays"/>
    <n v="1.5415151515151515"/>
    <n v="28.1"/>
    <x v="6"/>
    <x v="32"/>
    <x v="2262"/>
    <d v="2014-11-18T00:00:00"/>
    <x v="3"/>
  </r>
  <r>
    <n v="2263"/>
    <x v="2263"/>
    <x v="2261"/>
    <n v="7500"/>
    <n v="8666"/>
    <x v="0"/>
    <x v="11"/>
    <s v="SEK"/>
    <n v="1422734313"/>
    <n v="1420919913"/>
    <b v="0"/>
    <n v="60"/>
    <b v="1"/>
    <s v="theater/plays"/>
    <n v="1.1554666666666666"/>
    <n v="144.43"/>
    <x v="6"/>
    <x v="32"/>
    <x v="2263"/>
    <d v="2015-01-31T19:58:33"/>
    <x v="0"/>
  </r>
  <r>
    <n v="2264"/>
    <x v="2264"/>
    <x v="2262"/>
    <n v="6000"/>
    <n v="10802"/>
    <x v="0"/>
    <x v="0"/>
    <s v="USD"/>
    <n v="1463972400"/>
    <n v="1462543114"/>
    <b v="0"/>
    <n v="445"/>
    <b v="1"/>
    <s v="theater/plays"/>
    <n v="1.8003333333333333"/>
    <n v="24.27"/>
    <x v="6"/>
    <x v="32"/>
    <x v="2264"/>
    <d v="2016-05-23T03:00:00"/>
    <x v="2"/>
  </r>
  <r>
    <n v="2265"/>
    <x v="2265"/>
    <x v="2263"/>
    <n v="200"/>
    <n v="597"/>
    <x v="0"/>
    <x v="1"/>
    <s v="GBP"/>
    <n v="1479846507"/>
    <n v="1479241707"/>
    <b v="0"/>
    <n v="17"/>
    <b v="1"/>
    <s v="theater/plays"/>
    <n v="2.9849999999999999"/>
    <n v="35.119999999999997"/>
    <x v="6"/>
    <x v="32"/>
    <x v="2265"/>
    <d v="2016-11-22T20:28:27"/>
    <x v="2"/>
  </r>
  <r>
    <n v="2266"/>
    <x v="2266"/>
    <x v="2264"/>
    <n v="1500"/>
    <n v="4804"/>
    <x v="0"/>
    <x v="0"/>
    <s v="USD"/>
    <n v="1461722400"/>
    <n v="1460235592"/>
    <b v="0"/>
    <n v="194"/>
    <b v="1"/>
    <s v="theater/plays"/>
    <n v="3.2026666666666666"/>
    <n v="24.76"/>
    <x v="6"/>
    <x v="32"/>
    <x v="2266"/>
    <d v="2016-04-27T02:00:00"/>
    <x v="2"/>
  </r>
  <r>
    <n v="2267"/>
    <x v="2267"/>
    <x v="2265"/>
    <n v="20000"/>
    <n v="76105"/>
    <x v="0"/>
    <x v="0"/>
    <s v="USD"/>
    <n v="1419123600"/>
    <n v="1416945297"/>
    <b v="0"/>
    <n v="404"/>
    <b v="1"/>
    <s v="theater/plays"/>
    <n v="3.80525"/>
    <n v="188.38"/>
    <x v="6"/>
    <x v="32"/>
    <x v="2267"/>
    <d v="2014-12-21T01:00:00"/>
    <x v="3"/>
  </r>
  <r>
    <n v="2268"/>
    <x v="2268"/>
    <x v="2266"/>
    <n v="28000"/>
    <n v="28728"/>
    <x v="0"/>
    <x v="0"/>
    <s v="USD"/>
    <n v="1489283915"/>
    <n v="1486691915"/>
    <b v="0"/>
    <n v="194"/>
    <b v="1"/>
    <s v="theater/plays"/>
    <n v="1.026"/>
    <n v="148.08000000000001"/>
    <x v="6"/>
    <x v="32"/>
    <x v="2268"/>
    <d v="2017-03-12T01:58:35"/>
    <x v="1"/>
  </r>
  <r>
    <n v="2269"/>
    <x v="2269"/>
    <x v="2267"/>
    <n v="2500"/>
    <n v="45041"/>
    <x v="0"/>
    <x v="0"/>
    <s v="USD"/>
    <n v="1488862800"/>
    <n v="1486745663"/>
    <b v="0"/>
    <n v="902"/>
    <b v="1"/>
    <s v="theater/plays"/>
    <n v="18.016400000000001"/>
    <n v="49.93"/>
    <x v="6"/>
    <x v="32"/>
    <x v="2269"/>
    <d v="2017-03-07T05:00:00"/>
    <x v="1"/>
  </r>
  <r>
    <n v="2270"/>
    <x v="2270"/>
    <x v="2268"/>
    <n v="25000"/>
    <n v="180062"/>
    <x v="0"/>
    <x v="0"/>
    <s v="USD"/>
    <n v="1484085540"/>
    <n v="1482353513"/>
    <b v="0"/>
    <n v="1670"/>
    <b v="1"/>
    <s v="theater/plays"/>
    <n v="7.2024800000000004"/>
    <n v="107.82"/>
    <x v="6"/>
    <x v="32"/>
    <x v="2270"/>
    <d v="2017-01-10T21:59:00"/>
    <x v="2"/>
  </r>
  <r>
    <n v="2271"/>
    <x v="2271"/>
    <x v="2269"/>
    <n v="20000"/>
    <n v="56618"/>
    <x v="0"/>
    <x v="0"/>
    <s v="USD"/>
    <n v="1481328004"/>
    <n v="1478736004"/>
    <b v="0"/>
    <n v="1328"/>
    <b v="1"/>
    <s v="theater/plays"/>
    <n v="2.8309000000000002"/>
    <n v="42.63"/>
    <x v="6"/>
    <x v="32"/>
    <x v="2271"/>
    <d v="2016-12-10T00:00:04"/>
    <x v="2"/>
  </r>
  <r>
    <n v="2272"/>
    <x v="2272"/>
    <x v="2270"/>
    <n v="1000"/>
    <n v="13566"/>
    <x v="0"/>
    <x v="0"/>
    <s v="USD"/>
    <n v="1449506836"/>
    <n v="1446914836"/>
    <b v="0"/>
    <n v="944"/>
    <b v="1"/>
    <s v="theater/plays"/>
    <n v="13.566000000000001"/>
    <n v="14.37"/>
    <x v="6"/>
    <x v="32"/>
    <x v="2272"/>
    <d v="2015-12-07T16:47:16"/>
    <x v="0"/>
  </r>
  <r>
    <n v="2273"/>
    <x v="2273"/>
    <x v="2271"/>
    <n v="2500"/>
    <n v="5509"/>
    <x v="0"/>
    <x v="5"/>
    <s v="CAD"/>
    <n v="1489320642"/>
    <n v="1487164242"/>
    <b v="0"/>
    <n v="147"/>
    <b v="1"/>
    <s v="theater/plays"/>
    <n v="2.2035999999999998"/>
    <n v="37.479999999999997"/>
    <x v="6"/>
    <x v="32"/>
    <x v="2273"/>
    <d v="2017-03-12T12:10:42"/>
    <x v="1"/>
  </r>
  <r>
    <n v="2274"/>
    <x v="2274"/>
    <x v="2272"/>
    <n v="2500"/>
    <n v="2990"/>
    <x v="0"/>
    <x v="0"/>
    <s v="USD"/>
    <n v="1393156857"/>
    <n v="1390564857"/>
    <b v="0"/>
    <n v="99"/>
    <b v="1"/>
    <s v="theater/plays"/>
    <n v="1.196"/>
    <n v="30.2"/>
    <x v="6"/>
    <x v="32"/>
    <x v="2274"/>
    <d v="2014-02-23T12:00:57"/>
    <x v="3"/>
  </r>
  <r>
    <n v="2275"/>
    <x v="2275"/>
    <x v="2273"/>
    <n v="650"/>
    <n v="2650.5"/>
    <x v="0"/>
    <x v="1"/>
    <s v="GBP"/>
    <n v="1419259679"/>
    <n v="1416667679"/>
    <b v="0"/>
    <n v="79"/>
    <b v="1"/>
    <s v="theater/plays"/>
    <n v="4.0776923076923079"/>
    <n v="33.549999999999997"/>
    <x v="6"/>
    <x v="32"/>
    <x v="2275"/>
    <d v="2014-12-22T14:47:59"/>
    <x v="3"/>
  </r>
  <r>
    <n v="2276"/>
    <x v="2276"/>
    <x v="2274"/>
    <n v="4589"/>
    <n v="4856"/>
    <x v="0"/>
    <x v="0"/>
    <s v="USD"/>
    <n v="1388936289"/>
    <n v="1386344289"/>
    <b v="0"/>
    <n v="75"/>
    <b v="1"/>
    <s v="theater/plays"/>
    <n v="1.0581826105905425"/>
    <n v="64.75"/>
    <x v="6"/>
    <x v="32"/>
    <x v="2276"/>
    <d v="2014-01-05T15:38:09"/>
    <x v="4"/>
  </r>
  <r>
    <n v="2277"/>
    <x v="2277"/>
    <x v="2275"/>
    <n v="8500"/>
    <n v="11992"/>
    <x v="0"/>
    <x v="0"/>
    <s v="USD"/>
    <n v="1330359423"/>
    <n v="1327767423"/>
    <b v="0"/>
    <n v="207"/>
    <b v="1"/>
    <s v="theater/plays"/>
    <n v="1.4108235294117648"/>
    <n v="57.93"/>
    <x v="6"/>
    <x v="32"/>
    <x v="2277"/>
    <d v="2012-02-27T16:17:03"/>
    <x v="5"/>
  </r>
  <r>
    <n v="2278"/>
    <x v="2278"/>
    <x v="2276"/>
    <n v="2000"/>
    <n v="5414"/>
    <x v="0"/>
    <x v="13"/>
    <s v="EUR"/>
    <n v="1451861940"/>
    <n v="1448902867"/>
    <b v="0"/>
    <n v="102"/>
    <b v="1"/>
    <s v="theater/plays"/>
    <n v="2.7069999999999999"/>
    <n v="53.08"/>
    <x v="6"/>
    <x v="32"/>
    <x v="2278"/>
    <d v="2016-01-03T22:59:00"/>
    <x v="0"/>
  </r>
  <r>
    <n v="2279"/>
    <x v="2279"/>
    <x v="2277"/>
    <n v="1000"/>
    <n v="1538"/>
    <x v="0"/>
    <x v="0"/>
    <s v="USD"/>
    <n v="1423022400"/>
    <n v="1421436099"/>
    <b v="0"/>
    <n v="32"/>
    <b v="1"/>
    <s v="theater/plays"/>
    <n v="1.538"/>
    <n v="48.06"/>
    <x v="6"/>
    <x v="32"/>
    <x v="2279"/>
    <d v="2015-02-04T04:00:00"/>
    <x v="0"/>
  </r>
  <r>
    <n v="2280"/>
    <x v="2280"/>
    <x v="2278"/>
    <n v="9800"/>
    <n v="39550.5"/>
    <x v="0"/>
    <x v="0"/>
    <s v="USD"/>
    <n v="1442501991"/>
    <n v="1439909991"/>
    <b v="0"/>
    <n v="480"/>
    <b v="1"/>
    <s v="theater/plays"/>
    <n v="4.0357653061224488"/>
    <n v="82.4"/>
    <x v="6"/>
    <x v="32"/>
    <x v="2280"/>
    <d v="2015-09-17T14:59:51"/>
    <x v="0"/>
  </r>
  <r>
    <n v="2281"/>
    <x v="2281"/>
    <x v="2279"/>
    <n v="300"/>
    <n v="555"/>
    <x v="0"/>
    <x v="0"/>
    <s v="USD"/>
    <n v="1311576600"/>
    <n v="1306219897"/>
    <b v="0"/>
    <n v="11"/>
    <b v="1"/>
    <s v="technology/space exploration"/>
    <n v="1.85"/>
    <n v="50.45"/>
    <x v="4"/>
    <x v="11"/>
    <x v="2281"/>
    <d v="2011-07-25T06:50:00"/>
    <x v="6"/>
  </r>
  <r>
    <n v="2282"/>
    <x v="2282"/>
    <x v="2280"/>
    <n v="750"/>
    <n v="1390"/>
    <x v="0"/>
    <x v="0"/>
    <s v="USD"/>
    <n v="1452744686"/>
    <n v="1447560686"/>
    <b v="0"/>
    <n v="12"/>
    <b v="1"/>
    <s v="food/restaurants"/>
    <n v="1.8533333333333333"/>
    <n v="115.83"/>
    <x v="4"/>
    <x v="11"/>
    <x v="2282"/>
    <d v="2016-01-14T04:11:26"/>
    <x v="0"/>
  </r>
  <r>
    <n v="2283"/>
    <x v="2283"/>
    <x v="2281"/>
    <n v="3000"/>
    <n v="3025.66"/>
    <x v="0"/>
    <x v="0"/>
    <s v="USD"/>
    <n v="1336528804"/>
    <n v="1331348404"/>
    <b v="0"/>
    <n v="48"/>
    <b v="1"/>
    <s v="technology/space exploration"/>
    <n v="1.0085533333333332"/>
    <n v="63.03"/>
    <x v="4"/>
    <x v="11"/>
    <x v="2283"/>
    <d v="2012-05-09T02:00:04"/>
    <x v="5"/>
  </r>
  <r>
    <n v="2284"/>
    <x v="2284"/>
    <x v="2282"/>
    <n v="6000"/>
    <n v="6373.27"/>
    <x v="0"/>
    <x v="0"/>
    <s v="USD"/>
    <n v="1299902400"/>
    <n v="1297451245"/>
    <b v="0"/>
    <n v="59"/>
    <b v="1"/>
    <s v="food/restaurants"/>
    <n v="1.0622116666666668"/>
    <n v="108.02"/>
    <x v="4"/>
    <x v="11"/>
    <x v="2284"/>
    <d v="2011-03-12T04:00:00"/>
    <x v="6"/>
  </r>
  <r>
    <n v="2285"/>
    <x v="2285"/>
    <x v="2283"/>
    <n v="3000"/>
    <n v="3641"/>
    <x v="0"/>
    <x v="0"/>
    <s v="USD"/>
    <n v="1340944043"/>
    <n v="1338352043"/>
    <b v="0"/>
    <n v="79"/>
    <b v="1"/>
    <s v="technology/makerspaces"/>
    <n v="1.2136666666666667"/>
    <n v="46.09"/>
    <x v="4"/>
    <x v="11"/>
    <x v="2285"/>
    <d v="2012-06-29T04:27:23"/>
    <x v="5"/>
  </r>
  <r>
    <n v="2286"/>
    <x v="2286"/>
    <x v="2284"/>
    <n v="1500"/>
    <n v="1501"/>
    <x v="0"/>
    <x v="0"/>
    <s v="USD"/>
    <n v="1378439940"/>
    <n v="1376003254"/>
    <b v="0"/>
    <n v="14"/>
    <b v="1"/>
    <s v="food/restaurants"/>
    <n v="1.0006666666666666"/>
    <n v="107.21"/>
    <x v="4"/>
    <x v="11"/>
    <x v="2286"/>
    <d v="2013-09-06T03:59:00"/>
    <x v="4"/>
  </r>
  <r>
    <n v="2287"/>
    <x v="2287"/>
    <x v="2285"/>
    <n v="4500"/>
    <n v="5398.99"/>
    <x v="0"/>
    <x v="0"/>
    <s v="USD"/>
    <n v="1403539260"/>
    <n v="1401724860"/>
    <b v="0"/>
    <n v="106"/>
    <b v="1"/>
    <s v="technology/space exploration"/>
    <n v="1.1997755555555556"/>
    <n v="50.93"/>
    <x v="4"/>
    <x v="11"/>
    <x v="2287"/>
    <d v="2014-06-23T16:01:00"/>
    <x v="3"/>
  </r>
  <r>
    <n v="2288"/>
    <x v="2288"/>
    <x v="2286"/>
    <n v="1000"/>
    <n v="1001"/>
    <x v="0"/>
    <x v="0"/>
    <s v="USD"/>
    <n v="1340733600"/>
    <n v="1339098689"/>
    <b v="0"/>
    <n v="25"/>
    <b v="1"/>
    <s v="food/food trucks"/>
    <n v="1.0009999999999999"/>
    <n v="40.04"/>
    <x v="4"/>
    <x v="11"/>
    <x v="2288"/>
    <d v="2012-06-26T18:00:00"/>
    <x v="5"/>
  </r>
  <r>
    <n v="2289"/>
    <x v="2289"/>
    <x v="2287"/>
    <n v="1500"/>
    <n v="1611"/>
    <x v="0"/>
    <x v="0"/>
    <s v="USD"/>
    <n v="1386372120"/>
    <n v="1382659060"/>
    <b v="0"/>
    <n v="25"/>
    <b v="1"/>
    <s v="technology/space exploration"/>
    <n v="1.0740000000000001"/>
    <n v="64.44"/>
    <x v="4"/>
    <x v="11"/>
    <x v="2289"/>
    <d v="2013-12-06T23:22:00"/>
    <x v="4"/>
  </r>
  <r>
    <n v="2290"/>
    <x v="2290"/>
    <x v="2288"/>
    <n v="1500"/>
    <n v="1561"/>
    <x v="0"/>
    <x v="0"/>
    <s v="USD"/>
    <n v="1259686800"/>
    <n v="1252908330"/>
    <b v="0"/>
    <n v="29"/>
    <b v="1"/>
    <s v="technology/space exploration"/>
    <n v="1.0406666666666666"/>
    <n v="53.83"/>
    <x v="4"/>
    <x v="11"/>
    <x v="2290"/>
    <d v="2009-12-01T17:00:00"/>
    <x v="8"/>
  </r>
  <r>
    <n v="2291"/>
    <x v="2291"/>
    <x v="2289"/>
    <n v="2500"/>
    <n v="4320"/>
    <x v="0"/>
    <x v="0"/>
    <s v="USD"/>
    <n v="1335153600"/>
    <n v="1332199618"/>
    <b v="0"/>
    <n v="43"/>
    <b v="1"/>
    <s v="food/restaurants"/>
    <n v="1.728"/>
    <n v="100.47"/>
    <x v="4"/>
    <x v="11"/>
    <x v="2291"/>
    <d v="2012-04-23T04:00:00"/>
    <x v="5"/>
  </r>
  <r>
    <n v="2292"/>
    <x v="2292"/>
    <x v="2290"/>
    <n v="2000"/>
    <n v="2145.0100000000002"/>
    <x v="0"/>
    <x v="0"/>
    <s v="USD"/>
    <n v="1334767476"/>
    <n v="1332175476"/>
    <b v="0"/>
    <n v="46"/>
    <b v="1"/>
    <s v="technology/makerspaces"/>
    <n v="1.072505"/>
    <n v="46.63"/>
    <x v="4"/>
    <x v="11"/>
    <x v="2292"/>
    <d v="2012-04-18T16:44:36"/>
    <x v="5"/>
  </r>
  <r>
    <n v="2293"/>
    <x v="2293"/>
    <x v="2291"/>
    <n v="850"/>
    <n v="920"/>
    <x v="0"/>
    <x v="0"/>
    <s v="USD"/>
    <n v="1348545540"/>
    <n v="1346345999"/>
    <b v="0"/>
    <n v="27"/>
    <b v="1"/>
    <s v="theater/spaces"/>
    <n v="1.0823529411764705"/>
    <n v="34.07"/>
    <x v="4"/>
    <x v="11"/>
    <x v="2293"/>
    <d v="2012-09-25T03:59:00"/>
    <x v="5"/>
  </r>
  <r>
    <n v="2294"/>
    <x v="2294"/>
    <x v="2292"/>
    <n v="5000"/>
    <n v="7304.04"/>
    <x v="0"/>
    <x v="0"/>
    <s v="USD"/>
    <n v="1358702480"/>
    <n v="1356110480"/>
    <b v="0"/>
    <n v="112"/>
    <b v="1"/>
    <s v="food/food trucks"/>
    <n v="1.4608079999999999"/>
    <n v="65.209999999999994"/>
    <x v="4"/>
    <x v="11"/>
    <x v="2294"/>
    <d v="2013-01-20T17:21:20"/>
    <x v="5"/>
  </r>
  <r>
    <n v="2295"/>
    <x v="2295"/>
    <x v="2293"/>
    <n v="1200"/>
    <n v="1503"/>
    <x v="0"/>
    <x v="0"/>
    <s v="USD"/>
    <n v="1359240856"/>
    <n v="1356648856"/>
    <b v="0"/>
    <n v="34"/>
    <b v="1"/>
    <s v="technology/makerspaces"/>
    <n v="1.2524999999999999"/>
    <n v="44.21"/>
    <x v="4"/>
    <x v="11"/>
    <x v="2295"/>
    <d v="2013-01-26T22:54:16"/>
    <x v="5"/>
  </r>
  <r>
    <n v="2296"/>
    <x v="2296"/>
    <x v="2294"/>
    <n v="7000"/>
    <n v="10435"/>
    <x v="0"/>
    <x v="0"/>
    <s v="USD"/>
    <n v="1330018426"/>
    <n v="1326994426"/>
    <b v="0"/>
    <n v="145"/>
    <b v="1"/>
    <s v="food/food trucks"/>
    <n v="1.4907142857142857"/>
    <n v="71.97"/>
    <x v="4"/>
    <x v="11"/>
    <x v="2296"/>
    <d v="2012-02-23T17:33:46"/>
    <x v="5"/>
  </r>
  <r>
    <n v="2297"/>
    <x v="2297"/>
    <x v="2295"/>
    <n v="1000"/>
    <n v="1006"/>
    <x v="0"/>
    <x v="0"/>
    <s v="USD"/>
    <n v="1331697540"/>
    <n v="1328749249"/>
    <b v="0"/>
    <n v="19"/>
    <b v="1"/>
    <s v="technology/space exploration"/>
    <n v="1.006"/>
    <n v="52.95"/>
    <x v="4"/>
    <x v="11"/>
    <x v="2297"/>
    <d v="2012-03-14T03:59:00"/>
    <x v="5"/>
  </r>
  <r>
    <n v="2298"/>
    <x v="2298"/>
    <x v="2296"/>
    <n v="30000"/>
    <n v="31522"/>
    <x v="0"/>
    <x v="0"/>
    <s v="USD"/>
    <n v="1395861033"/>
    <n v="1393272633"/>
    <b v="0"/>
    <n v="288"/>
    <b v="1"/>
    <s v="food/restaurants"/>
    <n v="1.0507333333333333"/>
    <n v="109.45"/>
    <x v="4"/>
    <x v="11"/>
    <x v="2298"/>
    <d v="2014-03-26T19:10:33"/>
    <x v="3"/>
  </r>
  <r>
    <n v="2299"/>
    <x v="2299"/>
    <x v="2297"/>
    <n v="300"/>
    <n v="1050.5"/>
    <x v="0"/>
    <x v="0"/>
    <s v="USD"/>
    <n v="1296953209"/>
    <n v="1295657209"/>
    <b v="0"/>
    <n v="14"/>
    <b v="1"/>
    <s v="food/food trucks"/>
    <n v="3.5016666666666665"/>
    <n v="75.040000000000006"/>
    <x v="4"/>
    <x v="11"/>
    <x v="2299"/>
    <d v="2011-02-06T00:46:49"/>
    <x v="6"/>
  </r>
  <r>
    <n v="2300"/>
    <x v="2300"/>
    <x v="2298"/>
    <n v="800"/>
    <n v="810"/>
    <x v="0"/>
    <x v="0"/>
    <s v="USD"/>
    <n v="1340904416"/>
    <n v="1339694816"/>
    <b v="0"/>
    <n v="7"/>
    <b v="1"/>
    <s v="food/restaurants"/>
    <n v="1.0125"/>
    <n v="115.71"/>
    <x v="4"/>
    <x v="11"/>
    <x v="2300"/>
    <d v="2012-06-28T17:26:56"/>
    <x v="5"/>
  </r>
  <r>
    <n v="2301"/>
    <x v="2301"/>
    <x v="2299"/>
    <n v="5000"/>
    <n v="6680.22"/>
    <x v="0"/>
    <x v="0"/>
    <s v="USD"/>
    <n v="1371785496"/>
    <n v="1369193496"/>
    <b v="1"/>
    <n v="211"/>
    <b v="1"/>
    <s v="theater/plays"/>
    <n v="1.336044"/>
    <n v="31.66"/>
    <x v="4"/>
    <x v="14"/>
    <x v="2301"/>
    <d v="2013-06-21T03:31:36"/>
    <x v="4"/>
  </r>
  <r>
    <n v="2302"/>
    <x v="2302"/>
    <x v="2300"/>
    <n v="2300"/>
    <n v="3925"/>
    <x v="0"/>
    <x v="0"/>
    <s v="USD"/>
    <n v="1388473200"/>
    <n v="1385585434"/>
    <b v="1"/>
    <n v="85"/>
    <b v="1"/>
    <s v="theater/spaces"/>
    <n v="1.7065217391304348"/>
    <n v="46.18"/>
    <x v="4"/>
    <x v="14"/>
    <x v="2302"/>
    <d v="2013-12-31T07:00:00"/>
    <x v="4"/>
  </r>
  <r>
    <n v="2303"/>
    <x v="2303"/>
    <x v="2301"/>
    <n v="6450"/>
    <n v="7053.61"/>
    <x v="0"/>
    <x v="0"/>
    <s v="USD"/>
    <n v="1323747596"/>
    <n v="1320287996"/>
    <b v="1"/>
    <n v="103"/>
    <b v="1"/>
    <s v="theater/plays"/>
    <n v="1.0935829457364341"/>
    <n v="68.48"/>
    <x v="4"/>
    <x v="14"/>
    <x v="2303"/>
    <d v="2011-12-13T03:39:56"/>
    <x v="6"/>
  </r>
  <r>
    <n v="2304"/>
    <x v="2304"/>
    <x v="2302"/>
    <n v="6000"/>
    <n v="6042.02"/>
    <x v="0"/>
    <x v="0"/>
    <s v="USD"/>
    <n v="1293857940"/>
    <n v="1290281691"/>
    <b v="1"/>
    <n v="113"/>
    <b v="1"/>
    <s v="theater/plays"/>
    <n v="1.0070033333333335"/>
    <n v="53.47"/>
    <x v="4"/>
    <x v="14"/>
    <x v="2304"/>
    <d v="2011-01-01T04:59:00"/>
    <x v="7"/>
  </r>
  <r>
    <n v="2305"/>
    <x v="2305"/>
    <x v="2303"/>
    <n v="18000"/>
    <n v="18221"/>
    <x v="0"/>
    <x v="0"/>
    <s v="USD"/>
    <n v="1407520800"/>
    <n v="1405356072"/>
    <b v="1"/>
    <n v="167"/>
    <b v="1"/>
    <s v="theater/plays"/>
    <n v="1.0122777777777778"/>
    <n v="109.11"/>
    <x v="4"/>
    <x v="14"/>
    <x v="2305"/>
    <d v="2014-08-08T18:00:00"/>
    <x v="3"/>
  </r>
  <r>
    <n v="2306"/>
    <x v="2306"/>
    <x v="2304"/>
    <n v="3500"/>
    <n v="3736.55"/>
    <x v="0"/>
    <x v="0"/>
    <s v="USD"/>
    <n v="1331352129"/>
    <n v="1328760129"/>
    <b v="1"/>
    <n v="73"/>
    <b v="1"/>
    <s v="theater/musical"/>
    <n v="1.0675857142857144"/>
    <n v="51.19"/>
    <x v="4"/>
    <x v="14"/>
    <x v="2306"/>
    <d v="2012-03-10T04:02:09"/>
    <x v="5"/>
  </r>
  <r>
    <n v="2307"/>
    <x v="2307"/>
    <x v="2305"/>
    <n v="1964.47"/>
    <n v="2095.2600000000002"/>
    <x v="0"/>
    <x v="0"/>
    <s v="USD"/>
    <n v="1336245328"/>
    <n v="1333653333"/>
    <b v="1"/>
    <n v="75"/>
    <b v="1"/>
    <s v="theater/spaces"/>
    <n v="1.0665777537961894"/>
    <n v="27.94"/>
    <x v="4"/>
    <x v="14"/>
    <x v="2307"/>
    <d v="2012-05-05T19:15:28"/>
    <x v="5"/>
  </r>
  <r>
    <n v="2308"/>
    <x v="2308"/>
    <x v="2306"/>
    <n v="50000"/>
    <n v="50653.11"/>
    <x v="0"/>
    <x v="0"/>
    <s v="USD"/>
    <n v="1409274000"/>
    <n v="1406847996"/>
    <b v="1"/>
    <n v="614"/>
    <b v="1"/>
    <s v="theater/plays"/>
    <n v="1.0130622"/>
    <n v="82.5"/>
    <x v="4"/>
    <x v="14"/>
    <x v="2308"/>
    <d v="2014-08-29T01:00:00"/>
    <x v="3"/>
  </r>
  <r>
    <n v="2309"/>
    <x v="2309"/>
    <x v="2307"/>
    <n v="6000"/>
    <n v="6400.47"/>
    <x v="0"/>
    <x v="0"/>
    <s v="USD"/>
    <n v="1362872537"/>
    <n v="1359848537"/>
    <b v="1"/>
    <n v="107"/>
    <b v="1"/>
    <s v="theater/plays"/>
    <n v="1.0667450000000001"/>
    <n v="59.82"/>
    <x v="4"/>
    <x v="14"/>
    <x v="2309"/>
    <d v="2013-03-09T23:42:17"/>
    <x v="4"/>
  </r>
  <r>
    <n v="2310"/>
    <x v="2310"/>
    <x v="2308"/>
    <n v="18500"/>
    <n v="79335.360000000001"/>
    <x v="0"/>
    <x v="0"/>
    <s v="USD"/>
    <n v="1363889015"/>
    <n v="1361300615"/>
    <b v="1"/>
    <n v="1224"/>
    <b v="1"/>
    <s v="theater/plays"/>
    <n v="4.288397837837838"/>
    <n v="64.819999999999993"/>
    <x v="4"/>
    <x v="14"/>
    <x v="2310"/>
    <d v="2013-03-21T18:03:35"/>
    <x v="4"/>
  </r>
  <r>
    <n v="2311"/>
    <x v="2311"/>
    <x v="2309"/>
    <n v="9000"/>
    <n v="9370"/>
    <x v="0"/>
    <x v="0"/>
    <s v="USD"/>
    <n v="1399421189"/>
    <n v="1396829189"/>
    <b v="1"/>
    <n v="104"/>
    <b v="1"/>
    <s v="theater/plays"/>
    <n v="1.0411111111111111"/>
    <n v="90.1"/>
    <x v="4"/>
    <x v="14"/>
    <x v="2311"/>
    <d v="2014-05-07T00:06:29"/>
    <x v="3"/>
  </r>
  <r>
    <n v="2312"/>
    <x v="2312"/>
    <x v="2310"/>
    <n v="3000"/>
    <n v="3236"/>
    <x v="0"/>
    <x v="0"/>
    <s v="USD"/>
    <n v="1397862000"/>
    <n v="1395155478"/>
    <b v="1"/>
    <n v="79"/>
    <b v="1"/>
    <s v="theater/spaces"/>
    <n v="1.0786666666666667"/>
    <n v="40.96"/>
    <x v="4"/>
    <x v="14"/>
    <x v="2312"/>
    <d v="2014-04-18T23:00:00"/>
    <x v="3"/>
  </r>
  <r>
    <n v="2313"/>
    <x v="2313"/>
    <x v="2311"/>
    <n v="5000"/>
    <n v="8792.02"/>
    <x v="0"/>
    <x v="0"/>
    <s v="USD"/>
    <n v="1336086026"/>
    <n v="1333494026"/>
    <b v="1"/>
    <n v="157"/>
    <b v="1"/>
    <s v="theater/plays"/>
    <n v="1.7584040000000001"/>
    <n v="56"/>
    <x v="4"/>
    <x v="14"/>
    <x v="2313"/>
    <d v="2012-05-03T23:00:26"/>
    <x v="5"/>
  </r>
  <r>
    <n v="2314"/>
    <x v="2314"/>
    <x v="2312"/>
    <n v="1200"/>
    <n v="1883.64"/>
    <x v="0"/>
    <x v="0"/>
    <s v="USD"/>
    <n v="1339074857"/>
    <n v="1336482857"/>
    <b v="1"/>
    <n v="50"/>
    <b v="1"/>
    <s v="theater/plays"/>
    <n v="1.5697000000000001"/>
    <n v="37.67"/>
    <x v="4"/>
    <x v="14"/>
    <x v="2314"/>
    <d v="2012-06-07T13:14:17"/>
    <x v="5"/>
  </r>
  <r>
    <n v="2315"/>
    <x v="2315"/>
    <x v="2313"/>
    <n v="2500"/>
    <n v="2565"/>
    <x v="0"/>
    <x v="0"/>
    <s v="USD"/>
    <n v="1336238743"/>
    <n v="1333646743"/>
    <b v="1"/>
    <n v="64"/>
    <b v="1"/>
    <s v="theater/spaces"/>
    <n v="1.026"/>
    <n v="40.08"/>
    <x v="4"/>
    <x v="14"/>
    <x v="2315"/>
    <d v="2012-05-05T17:25:43"/>
    <x v="5"/>
  </r>
  <r>
    <n v="2316"/>
    <x v="2316"/>
    <x v="2314"/>
    <n v="15000"/>
    <n v="15606.4"/>
    <x v="0"/>
    <x v="0"/>
    <s v="USD"/>
    <n v="1260383040"/>
    <n v="1253726650"/>
    <b v="1"/>
    <n v="200"/>
    <b v="1"/>
    <s v="theater/plays"/>
    <n v="1.0404266666666666"/>
    <n v="78.03"/>
    <x v="4"/>
    <x v="14"/>
    <x v="2316"/>
    <d v="2009-12-09T18:24:00"/>
    <x v="8"/>
  </r>
  <r>
    <n v="2317"/>
    <x v="2317"/>
    <x v="2315"/>
    <n v="400"/>
    <n v="416"/>
    <x v="0"/>
    <x v="0"/>
    <s v="USD"/>
    <n v="1266210000"/>
    <n v="1263474049"/>
    <b v="1"/>
    <n v="22"/>
    <b v="1"/>
    <s v="theater/spaces"/>
    <n v="1.04"/>
    <n v="18.91"/>
    <x v="4"/>
    <x v="14"/>
    <x v="2317"/>
    <d v="2010-02-15T05:00:00"/>
    <x v="7"/>
  </r>
  <r>
    <n v="2318"/>
    <x v="2318"/>
    <x v="2316"/>
    <n v="5000"/>
    <n v="6053"/>
    <x v="0"/>
    <x v="0"/>
    <s v="USD"/>
    <n v="1253937540"/>
    <n v="1251214014"/>
    <b v="1"/>
    <n v="163"/>
    <b v="1"/>
    <s v="theater/plays"/>
    <n v="1.2105999999999999"/>
    <n v="37.130000000000003"/>
    <x v="4"/>
    <x v="14"/>
    <x v="2318"/>
    <d v="2009-09-26T03:59:00"/>
    <x v="8"/>
  </r>
  <r>
    <n v="2319"/>
    <x v="2319"/>
    <x v="2317"/>
    <n v="3000"/>
    <n v="3231"/>
    <x v="0"/>
    <x v="0"/>
    <s v="USD"/>
    <n v="1387072685"/>
    <n v="1384480685"/>
    <b v="1"/>
    <n v="77"/>
    <b v="1"/>
    <s v="theater/spaces"/>
    <n v="1.077"/>
    <n v="41.96"/>
    <x v="4"/>
    <x v="14"/>
    <x v="2319"/>
    <d v="2013-12-15T01:58:05"/>
    <x v="4"/>
  </r>
  <r>
    <n v="2320"/>
    <x v="2320"/>
    <x v="2318"/>
    <n v="5000"/>
    <n v="5433"/>
    <x v="0"/>
    <x v="0"/>
    <s v="USD"/>
    <n v="1396463800"/>
    <n v="1393443400"/>
    <b v="1"/>
    <n v="89"/>
    <b v="1"/>
    <s v="theater/plays"/>
    <n v="1.0866"/>
    <n v="61.04"/>
    <x v="4"/>
    <x v="14"/>
    <x v="2320"/>
    <d v="2014-04-02T18:36:40"/>
    <x v="3"/>
  </r>
  <r>
    <n v="2321"/>
    <x v="2321"/>
    <x v="2319"/>
    <n v="10557"/>
    <n v="4130"/>
    <x v="3"/>
    <x v="15"/>
    <s v="EUR"/>
    <n v="1491282901"/>
    <n v="1488694501"/>
    <b v="0"/>
    <n v="64"/>
    <b v="0"/>
    <s v="theater/plays"/>
    <n v="0.39120962394619685"/>
    <n v="64.53"/>
    <x v="7"/>
    <x v="33"/>
    <x v="2321"/>
    <d v="2017-04-04T05:15:01"/>
    <x v="1"/>
  </r>
  <r>
    <n v="2322"/>
    <x v="2322"/>
    <x v="2320"/>
    <n v="2700"/>
    <n v="85"/>
    <x v="3"/>
    <x v="0"/>
    <s v="USD"/>
    <n v="1491769769"/>
    <n v="1489181369"/>
    <b v="0"/>
    <n v="4"/>
    <b v="0"/>
    <s v="theater/plays"/>
    <n v="3.1481481481481478E-2"/>
    <n v="21.25"/>
    <x v="7"/>
    <x v="33"/>
    <x v="2322"/>
    <d v="2017-04-09T20:29:29"/>
    <x v="1"/>
  </r>
  <r>
    <n v="2323"/>
    <x v="2323"/>
    <x v="2321"/>
    <n v="250"/>
    <n v="120"/>
    <x v="3"/>
    <x v="0"/>
    <s v="USD"/>
    <n v="1490033247"/>
    <n v="1489428447"/>
    <b v="0"/>
    <n v="4"/>
    <b v="0"/>
    <s v="theater/plays"/>
    <n v="0.48"/>
    <n v="30"/>
    <x v="7"/>
    <x v="33"/>
    <x v="2323"/>
    <d v="2017-03-20T18:07:27"/>
    <x v="1"/>
  </r>
  <r>
    <n v="2324"/>
    <x v="2324"/>
    <x v="2322"/>
    <n v="7500"/>
    <n v="1555"/>
    <x v="3"/>
    <x v="1"/>
    <s v="GBP"/>
    <n v="1490559285"/>
    <n v="1487970885"/>
    <b v="0"/>
    <n v="61"/>
    <b v="0"/>
    <s v="theater/plays"/>
    <n v="0.20733333333333334"/>
    <n v="25.49"/>
    <x v="7"/>
    <x v="33"/>
    <x v="2324"/>
    <d v="2017-03-26T20:14:45"/>
    <x v="1"/>
  </r>
  <r>
    <n v="2325"/>
    <x v="2325"/>
    <x v="2323"/>
    <n v="1000"/>
    <n v="80"/>
    <x v="3"/>
    <x v="0"/>
    <s v="USD"/>
    <n v="1490830331"/>
    <n v="1488241931"/>
    <b v="0"/>
    <n v="7"/>
    <b v="0"/>
    <s v="theater/plays"/>
    <n v="0.08"/>
    <n v="11.43"/>
    <x v="7"/>
    <x v="33"/>
    <x v="2325"/>
    <d v="2017-03-29T23:32:11"/>
    <x v="1"/>
  </r>
  <r>
    <n v="2326"/>
    <x v="2326"/>
    <x v="2324"/>
    <n v="15000"/>
    <n v="108"/>
    <x v="3"/>
    <x v="0"/>
    <s v="USD"/>
    <n v="1493571600"/>
    <n v="1489106948"/>
    <b v="0"/>
    <n v="1"/>
    <b v="0"/>
    <s v="theater/plays"/>
    <n v="7.1999999999999998E-3"/>
    <n v="108"/>
    <x v="7"/>
    <x v="33"/>
    <x v="2326"/>
    <d v="2017-04-30T17:00:00"/>
    <x v="1"/>
  </r>
  <r>
    <n v="2327"/>
    <x v="2327"/>
    <x v="2325"/>
    <n v="35000"/>
    <n v="184133.01"/>
    <x v="0"/>
    <x v="0"/>
    <s v="USD"/>
    <n v="1409090440"/>
    <n v="1406066440"/>
    <b v="1"/>
    <n v="3355"/>
    <b v="1"/>
    <s v="theater/plays"/>
    <n v="5.2609431428571432"/>
    <n v="54.88"/>
    <x v="7"/>
    <x v="33"/>
    <x v="2327"/>
    <d v="2014-08-26T22:00:40"/>
    <x v="3"/>
  </r>
  <r>
    <n v="2328"/>
    <x v="2328"/>
    <x v="2326"/>
    <n v="10000"/>
    <n v="25445"/>
    <x v="0"/>
    <x v="0"/>
    <s v="USD"/>
    <n v="1434307537"/>
    <n v="1431715537"/>
    <b v="1"/>
    <n v="537"/>
    <b v="1"/>
    <s v="theater/plays"/>
    <n v="2.5445000000000002"/>
    <n v="47.38"/>
    <x v="7"/>
    <x v="33"/>
    <x v="2328"/>
    <d v="2015-06-14T18:45:37"/>
    <x v="0"/>
  </r>
  <r>
    <n v="2329"/>
    <x v="2329"/>
    <x v="2327"/>
    <n v="25000"/>
    <n v="26480"/>
    <x v="0"/>
    <x v="0"/>
    <s v="USD"/>
    <n v="1405609146"/>
    <n v="1403017146"/>
    <b v="1"/>
    <n v="125"/>
    <b v="1"/>
    <s v="theater/plays"/>
    <n v="1.0591999999999999"/>
    <n v="211.84"/>
    <x v="7"/>
    <x v="33"/>
    <x v="2329"/>
    <d v="2014-07-17T14:59:06"/>
    <x v="3"/>
  </r>
  <r>
    <n v="2330"/>
    <x v="2330"/>
    <x v="2328"/>
    <n v="35000"/>
    <n v="35848"/>
    <x v="0"/>
    <x v="0"/>
    <s v="USD"/>
    <n v="1451001600"/>
    <n v="1448400943"/>
    <b v="1"/>
    <n v="163"/>
    <b v="1"/>
    <s v="theater/plays"/>
    <n v="1.0242285714285715"/>
    <n v="219.93"/>
    <x v="7"/>
    <x v="33"/>
    <x v="2330"/>
    <d v="2015-12-25T00:00:00"/>
    <x v="0"/>
  </r>
  <r>
    <n v="2331"/>
    <x v="2331"/>
    <x v="2329"/>
    <n v="8000"/>
    <n v="11545.1"/>
    <x v="0"/>
    <x v="0"/>
    <s v="USD"/>
    <n v="1408320490"/>
    <n v="1405728490"/>
    <b v="1"/>
    <n v="283"/>
    <b v="1"/>
    <s v="theater/plays"/>
    <n v="1.4431375"/>
    <n v="40.799999999999997"/>
    <x v="7"/>
    <x v="33"/>
    <x v="2331"/>
    <d v="2014-08-18T00:08:10"/>
    <x v="3"/>
  </r>
  <r>
    <n v="2332"/>
    <x v="2332"/>
    <x v="2330"/>
    <n v="25000"/>
    <n v="26577"/>
    <x v="0"/>
    <x v="0"/>
    <s v="USD"/>
    <n v="1423235071"/>
    <n v="1420643071"/>
    <b v="1"/>
    <n v="352"/>
    <b v="1"/>
    <s v="theater/plays"/>
    <n v="1.06308"/>
    <n v="75.5"/>
    <x v="7"/>
    <x v="33"/>
    <x v="2332"/>
    <d v="2015-02-06T15:04:31"/>
    <x v="0"/>
  </r>
  <r>
    <n v="2333"/>
    <x v="2333"/>
    <x v="2331"/>
    <n v="600"/>
    <n v="1273"/>
    <x v="0"/>
    <x v="0"/>
    <s v="USD"/>
    <n v="1401385800"/>
    <n v="1399563390"/>
    <b v="1"/>
    <n v="94"/>
    <b v="1"/>
    <s v="theater/plays"/>
    <n v="2.1216666666666666"/>
    <n v="13.54"/>
    <x v="7"/>
    <x v="33"/>
    <x v="2333"/>
    <d v="2014-05-29T17:50:00"/>
    <x v="3"/>
  </r>
  <r>
    <n v="2334"/>
    <x v="2334"/>
    <x v="2332"/>
    <n v="4000"/>
    <n v="4078"/>
    <x v="0"/>
    <x v="0"/>
    <s v="USD"/>
    <n v="1415208840"/>
    <n v="1412611498"/>
    <b v="1"/>
    <n v="67"/>
    <b v="1"/>
    <s v="theater/plays"/>
    <n v="1.0195000000000001"/>
    <n v="60.87"/>
    <x v="7"/>
    <x v="33"/>
    <x v="2334"/>
    <d v="2014-11-05T17:34:00"/>
    <x v="3"/>
  </r>
  <r>
    <n v="2335"/>
    <x v="2335"/>
    <x v="2333"/>
    <n v="25000"/>
    <n v="25568"/>
    <x v="0"/>
    <x v="0"/>
    <s v="USD"/>
    <n v="1402494243"/>
    <n v="1399902243"/>
    <b v="1"/>
    <n v="221"/>
    <b v="1"/>
    <s v="theater/plays"/>
    <n v="1.0227200000000001"/>
    <n v="115.69"/>
    <x v="7"/>
    <x v="33"/>
    <x v="2335"/>
    <d v="2014-06-11T13:44:03"/>
    <x v="3"/>
  </r>
  <r>
    <n v="2336"/>
    <x v="2336"/>
    <x v="2334"/>
    <n v="20000"/>
    <n v="104146.51"/>
    <x v="0"/>
    <x v="0"/>
    <s v="USD"/>
    <n v="1394316695"/>
    <n v="1390860695"/>
    <b v="1"/>
    <n v="2165"/>
    <b v="1"/>
    <s v="theater/plays"/>
    <n v="5.2073254999999996"/>
    <n v="48.1"/>
    <x v="7"/>
    <x v="33"/>
    <x v="2336"/>
    <d v="2014-03-08T22:11:35"/>
    <x v="3"/>
  </r>
  <r>
    <n v="2337"/>
    <x v="2337"/>
    <x v="2335"/>
    <n v="12000"/>
    <n v="13279"/>
    <x v="0"/>
    <x v="0"/>
    <s v="USD"/>
    <n v="1403796143"/>
    <n v="1401204143"/>
    <b v="1"/>
    <n v="179"/>
    <b v="1"/>
    <s v="theater/plays"/>
    <n v="1.1065833333333333"/>
    <n v="74.180000000000007"/>
    <x v="7"/>
    <x v="33"/>
    <x v="2337"/>
    <d v="2014-06-26T15:22:23"/>
    <x v="3"/>
  </r>
  <r>
    <n v="2338"/>
    <x v="2338"/>
    <x v="2336"/>
    <n v="15000"/>
    <n v="15171.5"/>
    <x v="0"/>
    <x v="0"/>
    <s v="USD"/>
    <n v="1404077484"/>
    <n v="1401485484"/>
    <b v="1"/>
    <n v="123"/>
    <b v="1"/>
    <s v="theater/plays"/>
    <n v="1.0114333333333334"/>
    <n v="123.35"/>
    <x v="7"/>
    <x v="33"/>
    <x v="2338"/>
    <d v="2014-06-29T21:31:24"/>
    <x v="3"/>
  </r>
  <r>
    <n v="2339"/>
    <x v="2339"/>
    <x v="2337"/>
    <n v="25000"/>
    <n v="73552"/>
    <x v="0"/>
    <x v="0"/>
    <s v="USD"/>
    <n v="1482134340"/>
    <n v="1479496309"/>
    <b v="1"/>
    <n v="1104"/>
    <b v="1"/>
    <s v="theater/plays"/>
    <n v="2.9420799999999998"/>
    <n v="66.62"/>
    <x v="7"/>
    <x v="33"/>
    <x v="2339"/>
    <d v="2016-12-19T07:59:00"/>
    <x v="2"/>
  </r>
  <r>
    <n v="2340"/>
    <x v="2340"/>
    <x v="2338"/>
    <n v="40000"/>
    <n v="42311"/>
    <x v="0"/>
    <x v="0"/>
    <s v="USD"/>
    <n v="1477841138"/>
    <n v="1475249138"/>
    <b v="1"/>
    <n v="403"/>
    <b v="1"/>
    <s v="theater/plays"/>
    <n v="1.0577749999999999"/>
    <n v="104.99"/>
    <x v="7"/>
    <x v="33"/>
    <x v="2340"/>
    <d v="2016-10-30T15:25:38"/>
    <x v="2"/>
  </r>
  <r>
    <n v="2341"/>
    <x v="2341"/>
    <x v="2339"/>
    <n v="5000"/>
    <n v="0"/>
    <x v="1"/>
    <x v="0"/>
    <s v="USD"/>
    <n v="1436729504"/>
    <n v="1434137504"/>
    <b v="0"/>
    <n v="0"/>
    <b v="0"/>
    <s v="photography/photobooks"/>
    <n v="0"/>
    <n v="0"/>
    <x v="2"/>
    <x v="7"/>
    <x v="2341"/>
    <d v="2015-07-12T19:31:44"/>
    <x v="0"/>
  </r>
  <r>
    <n v="2342"/>
    <x v="2342"/>
    <x v="2340"/>
    <n v="5500"/>
    <n v="0"/>
    <x v="1"/>
    <x v="0"/>
    <s v="USD"/>
    <n v="1412571600"/>
    <n v="1410799870"/>
    <b v="0"/>
    <n v="0"/>
    <b v="0"/>
    <s v="photography/photobooks"/>
    <n v="0"/>
    <n v="0"/>
    <x v="2"/>
    <x v="7"/>
    <x v="2342"/>
    <d v="2014-10-06T05:00:00"/>
    <x v="3"/>
  </r>
  <r>
    <n v="2343"/>
    <x v="2343"/>
    <x v="2341"/>
    <n v="10000"/>
    <n v="300"/>
    <x v="1"/>
    <x v="0"/>
    <s v="USD"/>
    <n v="1452282420"/>
    <n v="1447962505"/>
    <b v="0"/>
    <n v="1"/>
    <b v="0"/>
    <s v="music/rock"/>
    <n v="0.03"/>
    <n v="300"/>
    <x v="2"/>
    <x v="7"/>
    <x v="2343"/>
    <d v="2016-01-08T19:47:00"/>
    <x v="0"/>
  </r>
  <r>
    <n v="2344"/>
    <x v="2344"/>
    <x v="2342"/>
    <n v="1000"/>
    <n v="1"/>
    <x v="1"/>
    <x v="5"/>
    <s v="CAD"/>
    <n v="1466789269"/>
    <n v="1464197269"/>
    <b v="0"/>
    <n v="1"/>
    <b v="0"/>
    <s v="publishing/fiction"/>
    <n v="1E-3"/>
    <n v="1"/>
    <x v="2"/>
    <x v="7"/>
    <x v="2344"/>
    <d v="2016-06-24T17:27:49"/>
    <x v="2"/>
  </r>
  <r>
    <n v="2345"/>
    <x v="2345"/>
    <x v="2343"/>
    <n v="3000"/>
    <n v="0"/>
    <x v="1"/>
    <x v="0"/>
    <s v="USD"/>
    <n v="1427845140"/>
    <n v="1424822556"/>
    <b v="0"/>
    <n v="0"/>
    <b v="0"/>
    <s v="photography/photobooks"/>
    <n v="0"/>
    <n v="0"/>
    <x v="2"/>
    <x v="7"/>
    <x v="2345"/>
    <d v="2015-03-31T23:39:00"/>
    <x v="0"/>
  </r>
  <r>
    <n v="2346"/>
    <x v="2346"/>
    <x v="2344"/>
    <n v="60000"/>
    <n v="39"/>
    <x v="1"/>
    <x v="0"/>
    <s v="USD"/>
    <n v="1476731431"/>
    <n v="1472843431"/>
    <b v="0"/>
    <n v="3"/>
    <b v="0"/>
    <s v="publishing/radio &amp; podcasts"/>
    <n v="6.4999999999999997E-4"/>
    <n v="13"/>
    <x v="2"/>
    <x v="7"/>
    <x v="2346"/>
    <d v="2016-10-17T19:10:31"/>
    <x v="2"/>
  </r>
  <r>
    <n v="2347"/>
    <x v="2347"/>
    <x v="2345"/>
    <n v="1000"/>
    <n v="15"/>
    <x v="1"/>
    <x v="0"/>
    <s v="USD"/>
    <n v="1472135676"/>
    <n v="1469543676"/>
    <b v="0"/>
    <n v="1"/>
    <b v="0"/>
    <s v="publishing/radio &amp; podcasts"/>
    <n v="1.4999999999999999E-2"/>
    <n v="15"/>
    <x v="2"/>
    <x v="7"/>
    <x v="2347"/>
    <d v="2016-08-25T14:34:36"/>
    <x v="2"/>
  </r>
  <r>
    <n v="2348"/>
    <x v="2348"/>
    <x v="2346"/>
    <n v="70000"/>
    <n v="270"/>
    <x v="1"/>
    <x v="0"/>
    <s v="USD"/>
    <n v="1456006938"/>
    <n v="1450822938"/>
    <b v="0"/>
    <n v="5"/>
    <b v="0"/>
    <s v="publishing/translations"/>
    <n v="3.8571428571428572E-3"/>
    <n v="54"/>
    <x v="2"/>
    <x v="7"/>
    <x v="2348"/>
    <d v="2016-02-20T22:22:18"/>
    <x v="0"/>
  </r>
  <r>
    <n v="2349"/>
    <x v="2349"/>
    <x v="2347"/>
    <n v="474900"/>
    <n v="0"/>
    <x v="1"/>
    <x v="11"/>
    <s v="SEK"/>
    <n v="1439318228"/>
    <n v="1436812628"/>
    <b v="0"/>
    <n v="0"/>
    <b v="0"/>
    <s v="photography/photobooks"/>
    <n v="0"/>
    <n v="0"/>
    <x v="2"/>
    <x v="7"/>
    <x v="2349"/>
    <d v="2015-08-11T18:37:08"/>
    <x v="0"/>
  </r>
  <r>
    <n v="2350"/>
    <x v="2350"/>
    <x v="2348"/>
    <n v="50000"/>
    <n v="0"/>
    <x v="1"/>
    <x v="17"/>
    <s v="EUR"/>
    <n v="1483474370"/>
    <n v="1480882370"/>
    <b v="0"/>
    <n v="0"/>
    <b v="0"/>
    <s v="photography/photobooks"/>
    <n v="0"/>
    <n v="0"/>
    <x v="2"/>
    <x v="7"/>
    <x v="2350"/>
    <d v="2017-01-03T20:12:50"/>
    <x v="2"/>
  </r>
  <r>
    <n v="2351"/>
    <x v="2351"/>
    <x v="2349"/>
    <n v="18900"/>
    <n v="108"/>
    <x v="1"/>
    <x v="4"/>
    <s v="NZD"/>
    <n v="1430360739"/>
    <n v="1427768739"/>
    <b v="0"/>
    <n v="7"/>
    <b v="0"/>
    <s v="publishing/translations"/>
    <n v="5.7142857142857143E-3"/>
    <n v="15.43"/>
    <x v="2"/>
    <x v="7"/>
    <x v="2351"/>
    <d v="2015-04-30T02:25:39"/>
    <x v="0"/>
  </r>
  <r>
    <n v="2352"/>
    <x v="2352"/>
    <x v="2350"/>
    <n v="2000"/>
    <n v="0"/>
    <x v="1"/>
    <x v="0"/>
    <s v="USD"/>
    <n v="1433603552"/>
    <n v="1428419552"/>
    <b v="0"/>
    <n v="0"/>
    <b v="0"/>
    <s v="photography/photobooks"/>
    <n v="0"/>
    <n v="0"/>
    <x v="2"/>
    <x v="7"/>
    <x v="2352"/>
    <d v="2015-06-06T15:12:32"/>
    <x v="0"/>
  </r>
  <r>
    <n v="2353"/>
    <x v="2353"/>
    <x v="2351"/>
    <n v="1000"/>
    <n v="0"/>
    <x v="1"/>
    <x v="0"/>
    <s v="USD"/>
    <n v="1429632822"/>
    <n v="1428596022"/>
    <b v="0"/>
    <n v="0"/>
    <b v="0"/>
    <s v="photography/photobooks"/>
    <n v="0"/>
    <n v="0"/>
    <x v="2"/>
    <x v="7"/>
    <x v="2353"/>
    <d v="2015-04-21T16:13:42"/>
    <x v="0"/>
  </r>
  <r>
    <n v="2354"/>
    <x v="2354"/>
    <x v="2352"/>
    <n v="35000"/>
    <n v="25"/>
    <x v="1"/>
    <x v="0"/>
    <s v="USD"/>
    <n v="1420910460"/>
    <n v="1415726460"/>
    <b v="0"/>
    <n v="1"/>
    <b v="0"/>
    <s v="publishing/translations"/>
    <n v="7.1428571428571429E-4"/>
    <n v="25"/>
    <x v="2"/>
    <x v="7"/>
    <x v="2354"/>
    <d v="2015-01-10T17:21:00"/>
    <x v="3"/>
  </r>
  <r>
    <n v="2355"/>
    <x v="2355"/>
    <x v="2353"/>
    <n v="8000"/>
    <n v="55"/>
    <x v="1"/>
    <x v="2"/>
    <s v="AUD"/>
    <n v="1430604136"/>
    <n v="1428012136"/>
    <b v="0"/>
    <n v="2"/>
    <b v="0"/>
    <s v="publishing/translations"/>
    <n v="6.875E-3"/>
    <n v="27.5"/>
    <x v="2"/>
    <x v="7"/>
    <x v="2355"/>
    <d v="2015-05-02T22:02:16"/>
    <x v="0"/>
  </r>
  <r>
    <n v="2356"/>
    <x v="2356"/>
    <x v="2354"/>
    <n v="10000"/>
    <n v="0"/>
    <x v="1"/>
    <x v="9"/>
    <s v="EUR"/>
    <n v="1433530104"/>
    <n v="1430938104"/>
    <b v="0"/>
    <n v="0"/>
    <b v="0"/>
    <s v="photography/photobooks"/>
    <n v="0"/>
    <n v="0"/>
    <x v="2"/>
    <x v="7"/>
    <x v="2356"/>
    <d v="2015-06-05T18:48:24"/>
    <x v="0"/>
  </r>
  <r>
    <n v="2357"/>
    <x v="2357"/>
    <x v="2355"/>
    <n v="27000"/>
    <n v="0"/>
    <x v="1"/>
    <x v="1"/>
    <s v="GBP"/>
    <n v="1445093578"/>
    <n v="1442501578"/>
    <b v="0"/>
    <n v="0"/>
    <b v="0"/>
    <s v="photography/photobooks"/>
    <n v="0"/>
    <n v="0"/>
    <x v="2"/>
    <x v="7"/>
    <x v="2357"/>
    <d v="2015-10-17T14:52:58"/>
    <x v="0"/>
  </r>
  <r>
    <n v="2358"/>
    <x v="2358"/>
    <x v="2356"/>
    <n v="1500"/>
    <n v="0"/>
    <x v="1"/>
    <x v="1"/>
    <s v="GBP"/>
    <n v="1422664740"/>
    <n v="1417818036"/>
    <b v="0"/>
    <n v="0"/>
    <b v="0"/>
    <s v="photography/photobooks"/>
    <n v="0"/>
    <n v="0"/>
    <x v="2"/>
    <x v="7"/>
    <x v="2358"/>
    <d v="2015-01-31T00:39:00"/>
    <x v="3"/>
  </r>
  <r>
    <n v="2359"/>
    <x v="2359"/>
    <x v="2357"/>
    <n v="7500"/>
    <n v="1101"/>
    <x v="1"/>
    <x v="0"/>
    <s v="USD"/>
    <n v="1438616124"/>
    <n v="1433432124"/>
    <b v="0"/>
    <n v="3"/>
    <b v="0"/>
    <s v="music/rock"/>
    <n v="0.14680000000000001"/>
    <n v="367"/>
    <x v="2"/>
    <x v="7"/>
    <x v="2359"/>
    <d v="2015-08-03T15:35:24"/>
    <x v="0"/>
  </r>
  <r>
    <n v="2360"/>
    <x v="2360"/>
    <x v="2358"/>
    <n v="5000"/>
    <n v="2"/>
    <x v="1"/>
    <x v="5"/>
    <s v="CAD"/>
    <n v="1454864280"/>
    <n v="1452272280"/>
    <b v="0"/>
    <n v="1"/>
    <b v="0"/>
    <s v="publishing/fiction"/>
    <n v="4.0000000000000002E-4"/>
    <n v="2"/>
    <x v="2"/>
    <x v="7"/>
    <x v="2360"/>
    <d v="2016-02-07T16:58:00"/>
    <x v="2"/>
  </r>
  <r>
    <n v="2361"/>
    <x v="2361"/>
    <x v="2359"/>
    <n v="200"/>
    <n v="0"/>
    <x v="1"/>
    <x v="5"/>
    <s v="CAD"/>
    <n v="1462053600"/>
    <n v="1459975008"/>
    <b v="0"/>
    <n v="0"/>
    <b v="0"/>
    <s v="photography/photobooks"/>
    <n v="0"/>
    <n v="0"/>
    <x v="2"/>
    <x v="7"/>
    <x v="2361"/>
    <d v="2016-04-30T22:00:00"/>
    <x v="2"/>
  </r>
  <r>
    <n v="2362"/>
    <x v="2362"/>
    <x v="2360"/>
    <n v="420"/>
    <n v="120"/>
    <x v="1"/>
    <x v="0"/>
    <s v="USD"/>
    <n v="1418315470"/>
    <n v="1415723470"/>
    <b v="0"/>
    <n v="2"/>
    <b v="0"/>
    <s v="publishing/translations"/>
    <n v="0.2857142857142857"/>
    <n v="60"/>
    <x v="2"/>
    <x v="7"/>
    <x v="2362"/>
    <d v="2014-12-11T16:31:10"/>
    <x v="3"/>
  </r>
  <r>
    <n v="2363"/>
    <x v="2363"/>
    <x v="2361"/>
    <n v="175000"/>
    <n v="0"/>
    <x v="1"/>
    <x v="0"/>
    <s v="USD"/>
    <n v="1451348200"/>
    <n v="1447460200"/>
    <b v="0"/>
    <n v="0"/>
    <b v="0"/>
    <s v="photography/photobooks"/>
    <n v="0"/>
    <n v="0"/>
    <x v="2"/>
    <x v="7"/>
    <x v="2363"/>
    <d v="2015-12-29T00:16:40"/>
    <x v="0"/>
  </r>
  <r>
    <n v="2364"/>
    <x v="2364"/>
    <x v="2362"/>
    <n v="128"/>
    <n v="0"/>
    <x v="1"/>
    <x v="0"/>
    <s v="USD"/>
    <n v="1445898356"/>
    <n v="1441146356"/>
    <b v="0"/>
    <n v="0"/>
    <b v="0"/>
    <s v="photography/photobooks"/>
    <n v="0"/>
    <n v="0"/>
    <x v="2"/>
    <x v="7"/>
    <x v="2364"/>
    <d v="2015-10-26T22:25:56"/>
    <x v="0"/>
  </r>
  <r>
    <n v="2365"/>
    <x v="2365"/>
    <x v="2363"/>
    <n v="1000"/>
    <n v="0"/>
    <x v="1"/>
    <x v="13"/>
    <s v="EUR"/>
    <n v="1453071600"/>
    <n v="1449596425"/>
    <b v="0"/>
    <n v="0"/>
    <b v="0"/>
    <s v="photography/photobooks"/>
    <n v="0"/>
    <n v="0"/>
    <x v="2"/>
    <x v="7"/>
    <x v="2365"/>
    <d v="2016-01-17T23:00:00"/>
    <x v="0"/>
  </r>
  <r>
    <n v="2366"/>
    <x v="2366"/>
    <x v="2364"/>
    <n v="25000"/>
    <n v="2630"/>
    <x v="1"/>
    <x v="1"/>
    <s v="GBP"/>
    <n v="1445431533"/>
    <n v="1442839533"/>
    <b v="0"/>
    <n v="27"/>
    <b v="0"/>
    <s v="publishing/translations"/>
    <n v="0.1052"/>
    <n v="97.41"/>
    <x v="2"/>
    <x v="7"/>
    <x v="2366"/>
    <d v="2015-10-21T12:45:33"/>
    <x v="0"/>
  </r>
  <r>
    <n v="2367"/>
    <x v="2367"/>
    <x v="2365"/>
    <n v="50000"/>
    <n v="670"/>
    <x v="1"/>
    <x v="0"/>
    <s v="USD"/>
    <n v="1461622616"/>
    <n v="1456442216"/>
    <b v="0"/>
    <n v="14"/>
    <b v="0"/>
    <s v="publishing/translations"/>
    <n v="1.34E-2"/>
    <n v="47.86"/>
    <x v="2"/>
    <x v="7"/>
    <x v="2367"/>
    <d v="2016-04-25T22:16:56"/>
    <x v="2"/>
  </r>
  <r>
    <n v="2368"/>
    <x v="2368"/>
    <x v="2366"/>
    <n v="40000"/>
    <n v="100"/>
    <x v="1"/>
    <x v="0"/>
    <s v="USD"/>
    <n v="1429028365"/>
    <n v="1425143965"/>
    <b v="0"/>
    <n v="2"/>
    <b v="0"/>
    <s v="publishing/translations"/>
    <n v="2.5000000000000001E-3"/>
    <n v="50"/>
    <x v="2"/>
    <x v="7"/>
    <x v="2368"/>
    <d v="2015-04-14T16:19:25"/>
    <x v="0"/>
  </r>
  <r>
    <n v="2369"/>
    <x v="2369"/>
    <x v="2367"/>
    <n v="25000"/>
    <n v="0"/>
    <x v="1"/>
    <x v="0"/>
    <s v="USD"/>
    <n v="1455132611"/>
    <n v="1452540611"/>
    <b v="0"/>
    <n v="0"/>
    <b v="0"/>
    <s v="photography/photobooks"/>
    <n v="0"/>
    <n v="0"/>
    <x v="2"/>
    <x v="7"/>
    <x v="2369"/>
    <d v="2016-02-10T19:30:11"/>
    <x v="2"/>
  </r>
  <r>
    <n v="2370"/>
    <x v="2370"/>
    <x v="2368"/>
    <n v="25000"/>
    <n v="82"/>
    <x v="1"/>
    <x v="0"/>
    <s v="USD"/>
    <n v="1418877141"/>
    <n v="1416285141"/>
    <b v="0"/>
    <n v="4"/>
    <b v="0"/>
    <s v="publishing/translations"/>
    <n v="3.2799999999999999E-3"/>
    <n v="20.5"/>
    <x v="2"/>
    <x v="7"/>
    <x v="2370"/>
    <d v="2014-12-18T04:32:21"/>
    <x v="3"/>
  </r>
  <r>
    <n v="2371"/>
    <x v="2371"/>
    <x v="2369"/>
    <n v="2000"/>
    <n v="0"/>
    <x v="1"/>
    <x v="0"/>
    <s v="USD"/>
    <n v="1435257596"/>
    <n v="1432665596"/>
    <b v="0"/>
    <n v="0"/>
    <b v="0"/>
    <s v="photography/photobooks"/>
    <n v="0"/>
    <n v="0"/>
    <x v="2"/>
    <x v="7"/>
    <x v="2371"/>
    <d v="2015-06-25T18:39:56"/>
    <x v="0"/>
  </r>
  <r>
    <n v="2372"/>
    <x v="2372"/>
    <x v="2370"/>
    <n v="5500"/>
    <n v="180"/>
    <x v="1"/>
    <x v="2"/>
    <s v="AUD"/>
    <n v="1429839571"/>
    <n v="1427247571"/>
    <b v="0"/>
    <n v="6"/>
    <b v="0"/>
    <s v="publishing/translations"/>
    <n v="3.272727272727273E-2"/>
    <n v="30"/>
    <x v="2"/>
    <x v="7"/>
    <x v="2372"/>
    <d v="2015-04-24T01:39:31"/>
    <x v="0"/>
  </r>
  <r>
    <n v="2373"/>
    <x v="2373"/>
    <x v="2371"/>
    <n v="850000"/>
    <n v="50"/>
    <x v="1"/>
    <x v="11"/>
    <s v="SEK"/>
    <n v="1440863624"/>
    <n v="1438271624"/>
    <b v="0"/>
    <n v="1"/>
    <b v="0"/>
    <s v="publishing/translations"/>
    <n v="5.8823529411764708E-5"/>
    <n v="50"/>
    <x v="2"/>
    <x v="7"/>
    <x v="2373"/>
    <d v="2015-08-29T15:53:44"/>
    <x v="0"/>
  </r>
  <r>
    <n v="2374"/>
    <x v="2374"/>
    <x v="2372"/>
    <n v="22000"/>
    <n v="10"/>
    <x v="1"/>
    <x v="0"/>
    <s v="USD"/>
    <n v="1423772060"/>
    <n v="1421180060"/>
    <b v="0"/>
    <n v="1"/>
    <b v="0"/>
    <s v="publishing/radio &amp; podcasts"/>
    <n v="4.5454545454545455E-4"/>
    <n v="10"/>
    <x v="2"/>
    <x v="7"/>
    <x v="2374"/>
    <d v="2015-02-12T20:14:20"/>
    <x v="0"/>
  </r>
  <r>
    <n v="2375"/>
    <x v="2375"/>
    <x v="2373"/>
    <n v="10000"/>
    <n v="0"/>
    <x v="1"/>
    <x v="0"/>
    <s v="USD"/>
    <n v="1473451437"/>
    <n v="1470859437"/>
    <b v="0"/>
    <n v="0"/>
    <b v="0"/>
    <s v="photography/nature"/>
    <n v="0"/>
    <n v="0"/>
    <x v="2"/>
    <x v="7"/>
    <x v="2375"/>
    <d v="2016-09-09T20:03:57"/>
    <x v="2"/>
  </r>
  <r>
    <n v="2376"/>
    <x v="2376"/>
    <x v="2374"/>
    <n v="3000"/>
    <n v="326.33"/>
    <x v="1"/>
    <x v="0"/>
    <s v="USD"/>
    <n v="1449785566"/>
    <n v="1447193566"/>
    <b v="0"/>
    <n v="4"/>
    <b v="0"/>
    <s v="publishing/translations"/>
    <n v="0.10877666666666666"/>
    <n v="81.58"/>
    <x v="2"/>
    <x v="7"/>
    <x v="2376"/>
    <d v="2015-12-10T22:12:46"/>
    <x v="0"/>
  </r>
  <r>
    <n v="2377"/>
    <x v="2377"/>
    <x v="2375"/>
    <n v="2500"/>
    <n v="0"/>
    <x v="1"/>
    <x v="5"/>
    <s v="CAD"/>
    <n v="1480110783"/>
    <n v="1477515183"/>
    <b v="0"/>
    <n v="0"/>
    <b v="0"/>
    <s v="photography/nature"/>
    <n v="0"/>
    <n v="0"/>
    <x v="2"/>
    <x v="7"/>
    <x v="2377"/>
    <d v="2016-11-25T21:53:03"/>
    <x v="2"/>
  </r>
  <r>
    <n v="2378"/>
    <x v="2378"/>
    <x v="2376"/>
    <n v="110000"/>
    <n v="0"/>
    <x v="1"/>
    <x v="0"/>
    <s v="USD"/>
    <n v="1440548330"/>
    <n v="1438042730"/>
    <b v="0"/>
    <n v="0"/>
    <b v="0"/>
    <s v="photography/nature"/>
    <n v="0"/>
    <n v="0"/>
    <x v="2"/>
    <x v="7"/>
    <x v="2378"/>
    <d v="2015-08-26T00:18:50"/>
    <x v="0"/>
  </r>
  <r>
    <n v="2379"/>
    <x v="2379"/>
    <x v="2377"/>
    <n v="30000"/>
    <n v="0"/>
    <x v="1"/>
    <x v="0"/>
    <s v="USD"/>
    <n v="1444004616"/>
    <n v="1440116616"/>
    <b v="0"/>
    <n v="0"/>
    <b v="0"/>
    <s v="photography/nature"/>
    <n v="0"/>
    <n v="0"/>
    <x v="2"/>
    <x v="7"/>
    <x v="2379"/>
    <d v="2015-10-05T00:23:36"/>
    <x v="0"/>
  </r>
  <r>
    <n v="2380"/>
    <x v="2380"/>
    <x v="2378"/>
    <n v="15000"/>
    <n v="55"/>
    <x v="1"/>
    <x v="0"/>
    <s v="USD"/>
    <n v="1443726142"/>
    <n v="1441134142"/>
    <b v="0"/>
    <n v="3"/>
    <b v="0"/>
    <s v="publishing/translations"/>
    <n v="3.6666666666666666E-3"/>
    <n v="18.329999999999998"/>
    <x v="2"/>
    <x v="7"/>
    <x v="2380"/>
    <d v="2015-10-01T19:02:22"/>
    <x v="0"/>
  </r>
  <r>
    <n v="2381"/>
    <x v="2381"/>
    <x v="2379"/>
    <n v="86350"/>
    <n v="1571"/>
    <x v="1"/>
    <x v="0"/>
    <s v="USD"/>
    <n v="1428704848"/>
    <n v="1426112848"/>
    <b v="0"/>
    <n v="7"/>
    <b v="0"/>
    <s v="music/rock"/>
    <n v="1.8193398957730169E-2"/>
    <n v="224.43"/>
    <x v="2"/>
    <x v="7"/>
    <x v="2381"/>
    <d v="2015-04-10T22:27:28"/>
    <x v="0"/>
  </r>
  <r>
    <n v="2382"/>
    <x v="2382"/>
    <x v="2380"/>
    <n v="3000"/>
    <n v="75"/>
    <x v="1"/>
    <x v="0"/>
    <s v="USD"/>
    <n v="1438662603"/>
    <n v="1436502603"/>
    <b v="0"/>
    <n v="2"/>
    <b v="0"/>
    <s v="publishing/translations"/>
    <n v="2.5000000000000001E-2"/>
    <n v="37.5"/>
    <x v="2"/>
    <x v="7"/>
    <x v="2382"/>
    <d v="2015-08-04T04:30:03"/>
    <x v="0"/>
  </r>
  <r>
    <n v="2383"/>
    <x v="2383"/>
    <x v="2381"/>
    <n v="10000"/>
    <n v="435"/>
    <x v="1"/>
    <x v="4"/>
    <s v="NZD"/>
    <n v="1424568107"/>
    <n v="1421976107"/>
    <b v="0"/>
    <n v="3"/>
    <b v="0"/>
    <s v="publishing/translations"/>
    <n v="4.3499999999999997E-2"/>
    <n v="145"/>
    <x v="2"/>
    <x v="7"/>
    <x v="2383"/>
    <d v="2015-02-22T01:21:47"/>
    <x v="0"/>
  </r>
  <r>
    <n v="2384"/>
    <x v="2384"/>
    <x v="2382"/>
    <n v="1000"/>
    <n v="8"/>
    <x v="1"/>
    <x v="0"/>
    <s v="USD"/>
    <n v="1415932643"/>
    <n v="1413337043"/>
    <b v="0"/>
    <n v="8"/>
    <b v="0"/>
    <s v="publishing/fiction"/>
    <n v="8.0000000000000002E-3"/>
    <n v="1"/>
    <x v="2"/>
    <x v="7"/>
    <x v="2384"/>
    <d v="2014-11-14T02:37:23"/>
    <x v="3"/>
  </r>
  <r>
    <n v="2385"/>
    <x v="2385"/>
    <x v="2383"/>
    <n v="65000"/>
    <n v="788"/>
    <x v="1"/>
    <x v="0"/>
    <s v="USD"/>
    <n v="1438793432"/>
    <n v="1436201432"/>
    <b v="0"/>
    <n v="7"/>
    <b v="0"/>
    <s v="publishing/translations"/>
    <n v="1.2123076923076924E-2"/>
    <n v="112.57"/>
    <x v="2"/>
    <x v="7"/>
    <x v="2385"/>
    <d v="2015-08-05T16:50:32"/>
    <x v="0"/>
  </r>
  <r>
    <n v="2386"/>
    <x v="2386"/>
    <x v="2384"/>
    <n v="30000"/>
    <n v="0"/>
    <x v="1"/>
    <x v="5"/>
    <s v="CAD"/>
    <n v="1420920424"/>
    <n v="1415736424"/>
    <b v="0"/>
    <n v="0"/>
    <b v="0"/>
    <s v="photography/nature"/>
    <n v="0"/>
    <n v="0"/>
    <x v="2"/>
    <x v="7"/>
    <x v="2386"/>
    <d v="2015-01-10T20:07:04"/>
    <x v="3"/>
  </r>
  <r>
    <n v="2387"/>
    <x v="2387"/>
    <x v="2385"/>
    <n v="150000"/>
    <n v="1026"/>
    <x v="1"/>
    <x v="0"/>
    <s v="USD"/>
    <n v="1469199740"/>
    <n v="1465311740"/>
    <b v="0"/>
    <n v="3"/>
    <b v="0"/>
    <s v="music/rock"/>
    <n v="6.8399999999999997E-3"/>
    <n v="342"/>
    <x v="2"/>
    <x v="7"/>
    <x v="2387"/>
    <d v="2016-07-22T15:02:20"/>
    <x v="2"/>
  </r>
  <r>
    <n v="2388"/>
    <x v="2388"/>
    <x v="2386"/>
    <n v="37000"/>
    <n v="463"/>
    <x v="1"/>
    <x v="0"/>
    <s v="USD"/>
    <n v="1421350140"/>
    <n v="1418761759"/>
    <b v="0"/>
    <n v="8"/>
    <b v="0"/>
    <s v="publishing/translations"/>
    <n v="1.2513513513513513E-2"/>
    <n v="57.88"/>
    <x v="2"/>
    <x v="7"/>
    <x v="2388"/>
    <d v="2015-01-15T19:29:00"/>
    <x v="3"/>
  </r>
  <r>
    <n v="2389"/>
    <x v="2389"/>
    <x v="2387"/>
    <n v="16000"/>
    <n v="30"/>
    <x v="1"/>
    <x v="6"/>
    <s v="EUR"/>
    <n v="1437861540"/>
    <n v="1435160452"/>
    <b v="0"/>
    <n v="1"/>
    <b v="0"/>
    <s v="publishing/translations"/>
    <n v="1.8749999999999999E-3"/>
    <n v="30"/>
    <x v="2"/>
    <x v="7"/>
    <x v="2389"/>
    <d v="2015-07-25T21:59:00"/>
    <x v="0"/>
  </r>
  <r>
    <n v="2390"/>
    <x v="2390"/>
    <x v="2388"/>
    <n v="510000"/>
    <n v="0"/>
    <x v="1"/>
    <x v="2"/>
    <s v="AUD"/>
    <n v="1420352264"/>
    <n v="1416896264"/>
    <b v="0"/>
    <n v="0"/>
    <b v="0"/>
    <s v="photography/nature"/>
    <n v="0"/>
    <n v="0"/>
    <x v="2"/>
    <x v="7"/>
    <x v="2390"/>
    <d v="2015-01-04T06:17:44"/>
    <x v="3"/>
  </r>
  <r>
    <n v="2391"/>
    <x v="2391"/>
    <x v="2389"/>
    <n v="20000"/>
    <n v="25"/>
    <x v="1"/>
    <x v="0"/>
    <s v="USD"/>
    <n v="1427825044"/>
    <n v="1425236644"/>
    <b v="0"/>
    <n v="1"/>
    <b v="0"/>
    <s v="publishing/translations"/>
    <n v="1.25E-3"/>
    <n v="25"/>
    <x v="2"/>
    <x v="7"/>
    <x v="2391"/>
    <d v="2015-03-31T18:04:04"/>
    <x v="0"/>
  </r>
  <r>
    <n v="2392"/>
    <x v="2392"/>
    <x v="2390"/>
    <n v="4200"/>
    <n v="0"/>
    <x v="1"/>
    <x v="0"/>
    <s v="USD"/>
    <n v="1446087223"/>
    <n v="1443495223"/>
    <b v="0"/>
    <n v="0"/>
    <b v="0"/>
    <s v="photography/nature"/>
    <n v="0"/>
    <n v="0"/>
    <x v="2"/>
    <x v="7"/>
    <x v="2392"/>
    <d v="2015-10-29T02:53:43"/>
    <x v="0"/>
  </r>
  <r>
    <n v="2393"/>
    <x v="2393"/>
    <x v="2391"/>
    <n v="100000"/>
    <n v="50"/>
    <x v="1"/>
    <x v="0"/>
    <s v="USD"/>
    <n v="1439048017"/>
    <n v="1436456017"/>
    <b v="0"/>
    <n v="1"/>
    <b v="0"/>
    <s v="publishing/translations"/>
    <n v="5.0000000000000001E-4"/>
    <n v="50"/>
    <x v="2"/>
    <x v="7"/>
    <x v="2393"/>
    <d v="2015-08-08T15:33:37"/>
    <x v="0"/>
  </r>
  <r>
    <n v="2394"/>
    <x v="2394"/>
    <x v="2392"/>
    <n v="5000"/>
    <n v="3"/>
    <x v="1"/>
    <x v="17"/>
    <s v="EUR"/>
    <n v="1424940093"/>
    <n v="1422348093"/>
    <b v="0"/>
    <n v="2"/>
    <b v="0"/>
    <s v="publishing/fiction"/>
    <n v="5.9999999999999995E-4"/>
    <n v="1.5"/>
    <x v="2"/>
    <x v="7"/>
    <x v="2394"/>
    <d v="2015-02-26T08:41:33"/>
    <x v="0"/>
  </r>
  <r>
    <n v="2395"/>
    <x v="2395"/>
    <x v="2393"/>
    <n v="33000"/>
    <n v="0"/>
    <x v="1"/>
    <x v="0"/>
    <s v="USD"/>
    <n v="1484038620"/>
    <n v="1481597687"/>
    <b v="0"/>
    <n v="0"/>
    <b v="0"/>
    <s v="photography/nature"/>
    <n v="0"/>
    <n v="0"/>
    <x v="2"/>
    <x v="7"/>
    <x v="2395"/>
    <d v="2017-01-10T08:57:00"/>
    <x v="2"/>
  </r>
  <r>
    <n v="2396"/>
    <x v="2396"/>
    <x v="2394"/>
    <n v="5000"/>
    <n v="10"/>
    <x v="1"/>
    <x v="16"/>
    <s v="CHF"/>
    <n v="1444940558"/>
    <n v="1442348558"/>
    <b v="0"/>
    <n v="1"/>
    <b v="0"/>
    <s v="publishing/radio &amp; podcasts"/>
    <n v="2E-3"/>
    <n v="10"/>
    <x v="2"/>
    <x v="7"/>
    <x v="2396"/>
    <d v="2015-10-15T20:22:38"/>
    <x v="0"/>
  </r>
  <r>
    <n v="2397"/>
    <x v="2397"/>
    <x v="2395"/>
    <n v="124000"/>
    <n v="0"/>
    <x v="1"/>
    <x v="0"/>
    <s v="USD"/>
    <n v="1420233256"/>
    <n v="1417641256"/>
    <b v="0"/>
    <n v="0"/>
    <b v="0"/>
    <s v="photography/nature"/>
    <n v="0"/>
    <n v="0"/>
    <x v="2"/>
    <x v="7"/>
    <x v="2397"/>
    <d v="2015-01-02T21:14:16"/>
    <x v="3"/>
  </r>
  <r>
    <n v="2398"/>
    <x v="2398"/>
    <x v="2396"/>
    <n v="4000"/>
    <n v="0"/>
    <x v="1"/>
    <x v="0"/>
    <s v="USD"/>
    <n v="1435874384"/>
    <n v="1433282384"/>
    <b v="0"/>
    <n v="0"/>
    <b v="0"/>
    <s v="photography/nature"/>
    <n v="0"/>
    <n v="0"/>
    <x v="2"/>
    <x v="7"/>
    <x v="2398"/>
    <d v="2015-07-02T21:59:44"/>
    <x v="0"/>
  </r>
  <r>
    <n v="2399"/>
    <x v="2399"/>
    <x v="2397"/>
    <n v="13000"/>
    <n v="0"/>
    <x v="1"/>
    <x v="11"/>
    <s v="SEK"/>
    <n v="1418934506"/>
    <n v="1415910506"/>
    <b v="0"/>
    <n v="0"/>
    <b v="0"/>
    <s v="photography/nature"/>
    <n v="0"/>
    <n v="0"/>
    <x v="2"/>
    <x v="7"/>
    <x v="2399"/>
    <d v="2014-12-18T20:28:26"/>
    <x v="3"/>
  </r>
  <r>
    <n v="2400"/>
    <x v="2400"/>
    <x v="2398"/>
    <n v="50000"/>
    <n v="0"/>
    <x v="1"/>
    <x v="2"/>
    <s v="AUD"/>
    <n v="1460615164"/>
    <n v="1458023164"/>
    <b v="0"/>
    <n v="0"/>
    <b v="0"/>
    <s v="photography/nature"/>
    <n v="0"/>
    <n v="0"/>
    <x v="2"/>
    <x v="7"/>
    <x v="2400"/>
    <d v="2016-04-14T06:26:04"/>
    <x v="2"/>
  </r>
  <r>
    <n v="2401"/>
    <x v="2401"/>
    <x v="2399"/>
    <n v="28000"/>
    <n v="201"/>
    <x v="2"/>
    <x v="0"/>
    <s v="USD"/>
    <n v="1457207096"/>
    <n v="1452023096"/>
    <b v="0"/>
    <n v="9"/>
    <b v="0"/>
    <s v="theater/plays"/>
    <n v="7.1785714285714283E-3"/>
    <n v="22.33"/>
    <x v="7"/>
    <x v="19"/>
    <x v="2401"/>
    <d v="2016-03-05T19:44:56"/>
    <x v="2"/>
  </r>
  <r>
    <n v="2402"/>
    <x v="2402"/>
    <x v="2400"/>
    <n v="12000"/>
    <n v="52"/>
    <x v="2"/>
    <x v="0"/>
    <s v="USD"/>
    <n v="1431533931"/>
    <n v="1428941931"/>
    <b v="0"/>
    <n v="1"/>
    <b v="0"/>
    <s v="theater/plays"/>
    <n v="4.3333333333333331E-3"/>
    <n v="52"/>
    <x v="7"/>
    <x v="19"/>
    <x v="2402"/>
    <d v="2015-05-13T16:18:51"/>
    <x v="0"/>
  </r>
  <r>
    <n v="2403"/>
    <x v="2403"/>
    <x v="2401"/>
    <n v="1200"/>
    <n v="202"/>
    <x v="2"/>
    <x v="1"/>
    <s v="GBP"/>
    <n v="1459368658"/>
    <n v="1454188258"/>
    <b v="0"/>
    <n v="12"/>
    <b v="0"/>
    <s v="theater/plays"/>
    <n v="0.16833333333333333"/>
    <n v="16.829999999999998"/>
    <x v="7"/>
    <x v="19"/>
    <x v="2403"/>
    <d v="2016-03-30T20:10:58"/>
    <x v="2"/>
  </r>
  <r>
    <n v="2404"/>
    <x v="2404"/>
    <x v="2402"/>
    <n v="15000"/>
    <n v="0"/>
    <x v="2"/>
    <x v="0"/>
    <s v="USD"/>
    <n v="1451782607"/>
    <n v="1449190607"/>
    <b v="0"/>
    <n v="0"/>
    <b v="0"/>
    <s v="theater/plays"/>
    <n v="0"/>
    <n v="0"/>
    <x v="7"/>
    <x v="19"/>
    <x v="2404"/>
    <d v="2016-01-03T00:56:47"/>
    <x v="0"/>
  </r>
  <r>
    <n v="2405"/>
    <x v="2405"/>
    <x v="2403"/>
    <n v="5000"/>
    <n v="1126"/>
    <x v="2"/>
    <x v="0"/>
    <s v="USD"/>
    <n v="1472911375"/>
    <n v="1471096975"/>
    <b v="0"/>
    <n v="20"/>
    <b v="0"/>
    <s v="theater/plays"/>
    <n v="0.22520000000000001"/>
    <n v="56.3"/>
    <x v="7"/>
    <x v="19"/>
    <x v="2405"/>
    <d v="2016-09-03T14:02:55"/>
    <x v="2"/>
  </r>
  <r>
    <n v="2406"/>
    <x v="2406"/>
    <x v="2404"/>
    <n v="3250"/>
    <n v="1345"/>
    <x v="2"/>
    <x v="0"/>
    <s v="USD"/>
    <n v="1421635190"/>
    <n v="1418179190"/>
    <b v="0"/>
    <n v="16"/>
    <b v="0"/>
    <s v="theater/plays"/>
    <n v="0.41384615384615386"/>
    <n v="84.06"/>
    <x v="7"/>
    <x v="19"/>
    <x v="2406"/>
    <d v="2015-01-19T02:39:50"/>
    <x v="3"/>
  </r>
  <r>
    <n v="2407"/>
    <x v="2407"/>
    <x v="2405"/>
    <n v="22000"/>
    <n v="5557"/>
    <x v="2"/>
    <x v="0"/>
    <s v="USD"/>
    <n v="1428732000"/>
    <n v="1426772928"/>
    <b v="0"/>
    <n v="33"/>
    <b v="0"/>
    <s v="theater/plays"/>
    <n v="0.25259090909090909"/>
    <n v="168.39"/>
    <x v="7"/>
    <x v="19"/>
    <x v="2407"/>
    <d v="2015-04-11T06:00:00"/>
    <x v="0"/>
  </r>
  <r>
    <n v="2408"/>
    <x v="2408"/>
    <x v="2406"/>
    <n v="15000"/>
    <n v="30"/>
    <x v="2"/>
    <x v="0"/>
    <s v="USD"/>
    <n v="1415247757"/>
    <n v="1412652157"/>
    <b v="0"/>
    <n v="2"/>
    <b v="0"/>
    <s v="theater/plays"/>
    <n v="2E-3"/>
    <n v="15"/>
    <x v="7"/>
    <x v="19"/>
    <x v="2408"/>
    <d v="2014-11-06T04:22:37"/>
    <x v="3"/>
  </r>
  <r>
    <n v="2409"/>
    <x v="2409"/>
    <x v="2407"/>
    <n v="25000"/>
    <n v="460"/>
    <x v="2"/>
    <x v="0"/>
    <s v="USD"/>
    <n v="1439931675"/>
    <n v="1437339675"/>
    <b v="0"/>
    <n v="6"/>
    <b v="0"/>
    <s v="theater/plays"/>
    <n v="1.84E-2"/>
    <n v="76.67"/>
    <x v="7"/>
    <x v="19"/>
    <x v="2409"/>
    <d v="2015-08-18T21:01:15"/>
    <x v="0"/>
  </r>
  <r>
    <n v="2410"/>
    <x v="2410"/>
    <x v="2408"/>
    <n v="15000"/>
    <n v="0"/>
    <x v="2"/>
    <x v="2"/>
    <s v="AUD"/>
    <n v="1441619275"/>
    <n v="1439027275"/>
    <b v="0"/>
    <n v="0"/>
    <b v="0"/>
    <s v="theater/plays"/>
    <n v="0"/>
    <n v="0"/>
    <x v="7"/>
    <x v="19"/>
    <x v="2410"/>
    <d v="2015-09-07T09:47:55"/>
    <x v="0"/>
  </r>
  <r>
    <n v="2411"/>
    <x v="2411"/>
    <x v="2409"/>
    <n v="25000"/>
    <n v="151"/>
    <x v="2"/>
    <x v="0"/>
    <s v="USD"/>
    <n v="1440524082"/>
    <n v="1437932082"/>
    <b v="0"/>
    <n v="3"/>
    <b v="0"/>
    <s v="theater/plays"/>
    <n v="6.0400000000000002E-3"/>
    <n v="50.33"/>
    <x v="7"/>
    <x v="19"/>
    <x v="2411"/>
    <d v="2015-08-25T17:34:42"/>
    <x v="0"/>
  </r>
  <r>
    <n v="2412"/>
    <x v="2412"/>
    <x v="2410"/>
    <n v="8000"/>
    <n v="0"/>
    <x v="2"/>
    <x v="6"/>
    <s v="EUR"/>
    <n v="1480185673"/>
    <n v="1476294073"/>
    <b v="0"/>
    <n v="0"/>
    <b v="0"/>
    <s v="theater/plays"/>
    <n v="0"/>
    <n v="0"/>
    <x v="7"/>
    <x v="19"/>
    <x v="2412"/>
    <d v="2016-11-26T18:41:13"/>
    <x v="2"/>
  </r>
  <r>
    <n v="2413"/>
    <x v="2413"/>
    <x v="2411"/>
    <n v="3000"/>
    <n v="25"/>
    <x v="2"/>
    <x v="0"/>
    <s v="USD"/>
    <n v="1401579000"/>
    <n v="1398911882"/>
    <b v="0"/>
    <n v="3"/>
    <b v="0"/>
    <s v="theater/plays"/>
    <n v="8.3333333333333332E-3"/>
    <n v="8.33"/>
    <x v="7"/>
    <x v="19"/>
    <x v="2413"/>
    <d v="2014-05-31T23:30:00"/>
    <x v="3"/>
  </r>
  <r>
    <n v="2414"/>
    <x v="2414"/>
    <x v="2412"/>
    <n v="15000"/>
    <n v="460"/>
    <x v="2"/>
    <x v="0"/>
    <s v="USD"/>
    <n v="1440215940"/>
    <n v="1436805660"/>
    <b v="0"/>
    <n v="13"/>
    <b v="0"/>
    <s v="theater/plays"/>
    <n v="3.0666666666666665E-2"/>
    <n v="35.380000000000003"/>
    <x v="7"/>
    <x v="19"/>
    <x v="2414"/>
    <d v="2015-08-22T03:59:00"/>
    <x v="0"/>
  </r>
  <r>
    <n v="2415"/>
    <x v="2415"/>
    <x v="2413"/>
    <n v="60000"/>
    <n v="335"/>
    <x v="2"/>
    <x v="0"/>
    <s v="USD"/>
    <n v="1468615346"/>
    <n v="1466023346"/>
    <b v="0"/>
    <n v="6"/>
    <b v="0"/>
    <s v="theater/plays"/>
    <n v="5.5833333333333334E-3"/>
    <n v="55.83"/>
    <x v="7"/>
    <x v="19"/>
    <x v="2415"/>
    <d v="2016-07-15T20:42:26"/>
    <x v="2"/>
  </r>
  <r>
    <n v="2416"/>
    <x v="2416"/>
    <x v="2414"/>
    <n v="20000"/>
    <n v="5"/>
    <x v="2"/>
    <x v="0"/>
    <s v="USD"/>
    <n v="1426345200"/>
    <n v="1421343743"/>
    <b v="0"/>
    <n v="1"/>
    <b v="0"/>
    <s v="theater/plays"/>
    <n v="2.5000000000000001E-4"/>
    <n v="5"/>
    <x v="7"/>
    <x v="19"/>
    <x v="2416"/>
    <d v="2015-03-14T15:00:00"/>
    <x v="0"/>
  </r>
  <r>
    <n v="2417"/>
    <x v="2417"/>
    <x v="2415"/>
    <n v="1000"/>
    <n v="0"/>
    <x v="2"/>
    <x v="0"/>
    <s v="USD"/>
    <n v="1407705187"/>
    <n v="1405113187"/>
    <b v="0"/>
    <n v="0"/>
    <b v="0"/>
    <s v="theater/plays"/>
    <n v="0"/>
    <n v="0"/>
    <x v="7"/>
    <x v="19"/>
    <x v="2417"/>
    <d v="2014-08-10T21:13:07"/>
    <x v="3"/>
  </r>
  <r>
    <n v="2418"/>
    <x v="2418"/>
    <x v="2416"/>
    <n v="25000"/>
    <n v="5"/>
    <x v="2"/>
    <x v="0"/>
    <s v="USD"/>
    <n v="1427225644"/>
    <n v="1422045244"/>
    <b v="0"/>
    <n v="5"/>
    <b v="0"/>
    <s v="theater/plays"/>
    <n v="2.0000000000000001E-4"/>
    <n v="1"/>
    <x v="7"/>
    <x v="19"/>
    <x v="2418"/>
    <d v="2015-03-24T19:34:04"/>
    <x v="0"/>
  </r>
  <r>
    <n v="2419"/>
    <x v="2419"/>
    <x v="2417"/>
    <n v="3000"/>
    <n v="0"/>
    <x v="2"/>
    <x v="0"/>
    <s v="USD"/>
    <n v="1424281389"/>
    <n v="1419097389"/>
    <b v="0"/>
    <n v="0"/>
    <b v="0"/>
    <s v="theater/plays"/>
    <n v="0"/>
    <n v="0"/>
    <x v="7"/>
    <x v="19"/>
    <x v="2419"/>
    <d v="2015-02-18T17:43:09"/>
    <x v="3"/>
  </r>
  <r>
    <n v="2420"/>
    <x v="2420"/>
    <x v="2418"/>
    <n v="16870"/>
    <n v="2501"/>
    <x v="2"/>
    <x v="0"/>
    <s v="USD"/>
    <n v="1415583695"/>
    <n v="1410396095"/>
    <b v="0"/>
    <n v="36"/>
    <b v="0"/>
    <s v="theater/plays"/>
    <n v="0.14825133372851215"/>
    <n v="69.47"/>
    <x v="7"/>
    <x v="19"/>
    <x v="2420"/>
    <d v="2014-11-10T01:41:35"/>
    <x v="3"/>
  </r>
  <r>
    <n v="2421"/>
    <x v="2421"/>
    <x v="2419"/>
    <n v="6000"/>
    <n v="1"/>
    <x v="2"/>
    <x v="0"/>
    <s v="USD"/>
    <n v="1424536196"/>
    <n v="1421944196"/>
    <b v="0"/>
    <n v="1"/>
    <b v="0"/>
    <s v="theater/plays"/>
    <n v="1.6666666666666666E-4"/>
    <n v="1"/>
    <x v="7"/>
    <x v="19"/>
    <x v="2421"/>
    <d v="2015-02-21T16:29:56"/>
    <x v="0"/>
  </r>
  <r>
    <n v="2422"/>
    <x v="2422"/>
    <x v="2420"/>
    <n v="500"/>
    <n v="1"/>
    <x v="2"/>
    <x v="0"/>
    <s v="USD"/>
    <n v="1426091036"/>
    <n v="1423502636"/>
    <b v="0"/>
    <n v="1"/>
    <b v="0"/>
    <s v="theater/plays"/>
    <n v="2E-3"/>
    <n v="1"/>
    <x v="7"/>
    <x v="19"/>
    <x v="2422"/>
    <d v="2015-03-11T16:23:56"/>
    <x v="0"/>
  </r>
  <r>
    <n v="2423"/>
    <x v="2423"/>
    <x v="2421"/>
    <n v="60000"/>
    <n v="8"/>
    <x v="2"/>
    <x v="0"/>
    <s v="USD"/>
    <n v="1420044890"/>
    <n v="1417452890"/>
    <b v="0"/>
    <n v="1"/>
    <b v="0"/>
    <s v="theater/plays"/>
    <n v="1.3333333333333334E-4"/>
    <n v="8"/>
    <x v="7"/>
    <x v="19"/>
    <x v="2423"/>
    <d v="2014-12-31T16:54:50"/>
    <x v="3"/>
  </r>
  <r>
    <n v="2424"/>
    <x v="2424"/>
    <x v="2422"/>
    <n v="25000"/>
    <n v="310"/>
    <x v="2"/>
    <x v="0"/>
    <s v="USD"/>
    <n v="1414445108"/>
    <n v="1411853108"/>
    <b v="0"/>
    <n v="9"/>
    <b v="0"/>
    <s v="theater/plays"/>
    <n v="1.24E-2"/>
    <n v="34.44"/>
    <x v="7"/>
    <x v="19"/>
    <x v="2424"/>
    <d v="2014-10-27T21:25:08"/>
    <x v="3"/>
  </r>
  <r>
    <n v="2425"/>
    <x v="2425"/>
    <x v="2423"/>
    <n v="3500"/>
    <n v="1"/>
    <x v="2"/>
    <x v="0"/>
    <s v="USD"/>
    <n v="1464386640"/>
    <n v="1463090149"/>
    <b v="0"/>
    <n v="1"/>
    <b v="0"/>
    <s v="theater/plays"/>
    <n v="2.8571428571428574E-4"/>
    <n v="1"/>
    <x v="7"/>
    <x v="19"/>
    <x v="2425"/>
    <d v="2016-05-27T22:04:00"/>
    <x v="2"/>
  </r>
  <r>
    <n v="2426"/>
    <x v="2426"/>
    <x v="2424"/>
    <n v="20000"/>
    <n v="0"/>
    <x v="2"/>
    <x v="0"/>
    <s v="USD"/>
    <n v="1439006692"/>
    <n v="1433822692"/>
    <b v="0"/>
    <n v="0"/>
    <b v="0"/>
    <s v="theater/plays"/>
    <n v="0"/>
    <n v="0"/>
    <x v="7"/>
    <x v="19"/>
    <x v="2426"/>
    <d v="2015-08-08T04:04:52"/>
    <x v="0"/>
  </r>
  <r>
    <n v="2427"/>
    <x v="2427"/>
    <x v="2425"/>
    <n v="50000"/>
    <n v="1"/>
    <x v="2"/>
    <x v="0"/>
    <s v="USD"/>
    <n v="1458715133"/>
    <n v="1455262733"/>
    <b v="0"/>
    <n v="1"/>
    <b v="0"/>
    <s v="theater/plays"/>
    <n v="2.0000000000000002E-5"/>
    <n v="1"/>
    <x v="7"/>
    <x v="19"/>
    <x v="2427"/>
    <d v="2016-03-23T06:38:53"/>
    <x v="2"/>
  </r>
  <r>
    <n v="2428"/>
    <x v="2428"/>
    <x v="2426"/>
    <n v="35000"/>
    <n v="1"/>
    <x v="2"/>
    <x v="0"/>
    <s v="USD"/>
    <n v="1426182551"/>
    <n v="1423594151"/>
    <b v="0"/>
    <n v="1"/>
    <b v="0"/>
    <s v="theater/plays"/>
    <n v="2.8571428571428571E-5"/>
    <n v="1"/>
    <x v="7"/>
    <x v="19"/>
    <x v="2428"/>
    <d v="2015-03-12T17:49:11"/>
    <x v="0"/>
  </r>
  <r>
    <n v="2429"/>
    <x v="2429"/>
    <x v="2427"/>
    <n v="140000"/>
    <n v="2005"/>
    <x v="2"/>
    <x v="10"/>
    <s v="NOK"/>
    <n v="1486313040"/>
    <n v="1483131966"/>
    <b v="0"/>
    <n v="4"/>
    <b v="0"/>
    <s v="theater/plays"/>
    <n v="1.4321428571428572E-2"/>
    <n v="501.25"/>
    <x v="7"/>
    <x v="19"/>
    <x v="2429"/>
    <d v="2017-02-05T16:44:00"/>
    <x v="2"/>
  </r>
  <r>
    <n v="2430"/>
    <x v="2430"/>
    <x v="2428"/>
    <n v="3000"/>
    <n v="21"/>
    <x v="2"/>
    <x v="0"/>
    <s v="USD"/>
    <n v="1455246504"/>
    <n v="1452654504"/>
    <b v="0"/>
    <n v="2"/>
    <b v="0"/>
    <s v="theater/plays"/>
    <n v="7.0000000000000001E-3"/>
    <n v="10.5"/>
    <x v="7"/>
    <x v="19"/>
    <x v="2430"/>
    <d v="2016-02-12T03:08:24"/>
    <x v="2"/>
  </r>
  <r>
    <n v="2431"/>
    <x v="2431"/>
    <x v="2429"/>
    <n v="100000"/>
    <n v="2"/>
    <x v="2"/>
    <x v="0"/>
    <s v="USD"/>
    <n v="1467080613"/>
    <n v="1461896613"/>
    <b v="0"/>
    <n v="2"/>
    <b v="0"/>
    <s v="theater/plays"/>
    <n v="2.0000000000000002E-5"/>
    <n v="1"/>
    <x v="7"/>
    <x v="19"/>
    <x v="2431"/>
    <d v="2016-06-28T02:23:33"/>
    <x v="2"/>
  </r>
  <r>
    <n v="2432"/>
    <x v="2432"/>
    <x v="2430"/>
    <n v="14000"/>
    <n v="2"/>
    <x v="2"/>
    <x v="0"/>
    <s v="USD"/>
    <n v="1425791697"/>
    <n v="1423199697"/>
    <b v="0"/>
    <n v="2"/>
    <b v="0"/>
    <s v="theater/plays"/>
    <n v="1.4285714285714287E-4"/>
    <n v="1"/>
    <x v="7"/>
    <x v="19"/>
    <x v="2432"/>
    <d v="2015-03-08T05:14:57"/>
    <x v="0"/>
  </r>
  <r>
    <n v="2433"/>
    <x v="2433"/>
    <x v="2431"/>
    <n v="10000"/>
    <n v="0"/>
    <x v="2"/>
    <x v="0"/>
    <s v="USD"/>
    <n v="1456608943"/>
    <n v="1454016943"/>
    <b v="0"/>
    <n v="0"/>
    <b v="0"/>
    <s v="theater/plays"/>
    <n v="0"/>
    <n v="0"/>
    <x v="7"/>
    <x v="19"/>
    <x v="2433"/>
    <d v="2016-02-27T21:35:43"/>
    <x v="2"/>
  </r>
  <r>
    <n v="2434"/>
    <x v="2434"/>
    <x v="2432"/>
    <n v="20000"/>
    <n v="26"/>
    <x v="2"/>
    <x v="0"/>
    <s v="USD"/>
    <n v="1438662474"/>
    <n v="1435206474"/>
    <b v="0"/>
    <n v="2"/>
    <b v="0"/>
    <s v="theater/plays"/>
    <n v="1.2999999999999999E-3"/>
    <n v="13"/>
    <x v="7"/>
    <x v="19"/>
    <x v="2434"/>
    <d v="2015-08-04T04:27:54"/>
    <x v="0"/>
  </r>
  <r>
    <n v="2435"/>
    <x v="2435"/>
    <x v="2433"/>
    <n v="250000"/>
    <n v="1224"/>
    <x v="2"/>
    <x v="11"/>
    <s v="SEK"/>
    <n v="1444027186"/>
    <n v="1441435186"/>
    <b v="0"/>
    <n v="4"/>
    <b v="0"/>
    <s v="theater/plays"/>
    <n v="4.8960000000000002E-3"/>
    <n v="306"/>
    <x v="7"/>
    <x v="19"/>
    <x v="2435"/>
    <d v="2015-10-05T06:39:46"/>
    <x v="0"/>
  </r>
  <r>
    <n v="2436"/>
    <x v="2436"/>
    <x v="2434"/>
    <n v="117000"/>
    <n v="45"/>
    <x v="2"/>
    <x v="5"/>
    <s v="CAD"/>
    <n v="1454078770"/>
    <n v="1448894770"/>
    <b v="0"/>
    <n v="2"/>
    <b v="0"/>
    <s v="theater/plays"/>
    <n v="3.8461538461538462E-4"/>
    <n v="22.5"/>
    <x v="7"/>
    <x v="19"/>
    <x v="2436"/>
    <d v="2016-01-29T14:46:10"/>
    <x v="0"/>
  </r>
  <r>
    <n v="2437"/>
    <x v="2437"/>
    <x v="2435"/>
    <n v="8000"/>
    <n v="0"/>
    <x v="2"/>
    <x v="0"/>
    <s v="USD"/>
    <n v="1426615200"/>
    <n v="1422400188"/>
    <b v="0"/>
    <n v="0"/>
    <b v="0"/>
    <s v="theater/plays"/>
    <n v="0"/>
    <n v="0"/>
    <x v="7"/>
    <x v="19"/>
    <x v="2437"/>
    <d v="2015-03-17T18:00:00"/>
    <x v="0"/>
  </r>
  <r>
    <n v="2438"/>
    <x v="2438"/>
    <x v="2436"/>
    <n v="15000"/>
    <n v="50"/>
    <x v="2"/>
    <x v="0"/>
    <s v="USD"/>
    <n v="1449529062"/>
    <n v="1444341462"/>
    <b v="0"/>
    <n v="1"/>
    <b v="0"/>
    <s v="theater/plays"/>
    <n v="3.3333333333333335E-3"/>
    <n v="50"/>
    <x v="7"/>
    <x v="19"/>
    <x v="2438"/>
    <d v="2015-12-07T22:57:42"/>
    <x v="0"/>
  </r>
  <r>
    <n v="2439"/>
    <x v="2439"/>
    <x v="2437"/>
    <n v="10000"/>
    <n v="0"/>
    <x v="2"/>
    <x v="0"/>
    <s v="USD"/>
    <n v="1445197129"/>
    <n v="1442605129"/>
    <b v="0"/>
    <n v="0"/>
    <b v="0"/>
    <s v="theater/plays"/>
    <n v="0"/>
    <n v="0"/>
    <x v="7"/>
    <x v="19"/>
    <x v="2439"/>
    <d v="2015-10-18T19:38:49"/>
    <x v="0"/>
  </r>
  <r>
    <n v="2440"/>
    <x v="2440"/>
    <x v="2438"/>
    <n v="5000"/>
    <n v="10"/>
    <x v="2"/>
    <x v="18"/>
    <s v="EUR"/>
    <n v="1455399313"/>
    <n v="1452807313"/>
    <b v="0"/>
    <n v="2"/>
    <b v="0"/>
    <s v="theater/plays"/>
    <n v="2E-3"/>
    <n v="5"/>
    <x v="7"/>
    <x v="19"/>
    <x v="2440"/>
    <d v="2016-02-13T21:35:13"/>
    <x v="2"/>
  </r>
  <r>
    <n v="2441"/>
    <x v="2441"/>
    <x v="2439"/>
    <n v="7500"/>
    <n v="8091"/>
    <x v="0"/>
    <x v="0"/>
    <s v="USD"/>
    <n v="1437627540"/>
    <n v="1435806054"/>
    <b v="0"/>
    <n v="109"/>
    <b v="1"/>
    <s v="theater/plays"/>
    <n v="1.0788"/>
    <n v="74.23"/>
    <x v="7"/>
    <x v="33"/>
    <x v="2441"/>
    <d v="2015-07-23T04:59:00"/>
    <x v="0"/>
  </r>
  <r>
    <n v="2442"/>
    <x v="2442"/>
    <x v="2440"/>
    <n v="24000"/>
    <n v="30226"/>
    <x v="0"/>
    <x v="0"/>
    <s v="USD"/>
    <n v="1426777228"/>
    <n v="1424188828"/>
    <b v="0"/>
    <n v="372"/>
    <b v="1"/>
    <s v="theater/plays"/>
    <n v="1.2594166666666666"/>
    <n v="81.25"/>
    <x v="7"/>
    <x v="33"/>
    <x v="2442"/>
    <d v="2015-03-19T15:00:28"/>
    <x v="0"/>
  </r>
  <r>
    <n v="2443"/>
    <x v="2443"/>
    <x v="2441"/>
    <n v="20000"/>
    <n v="40502.99"/>
    <x v="0"/>
    <x v="0"/>
    <s v="USD"/>
    <n v="1408114822"/>
    <n v="1405522822"/>
    <b v="0"/>
    <n v="311"/>
    <b v="1"/>
    <s v="theater/plays"/>
    <n v="2.0251494999999999"/>
    <n v="130.22999999999999"/>
    <x v="7"/>
    <x v="33"/>
    <x v="2443"/>
    <d v="2014-08-15T15:00:22"/>
    <x v="3"/>
  </r>
  <r>
    <n v="2444"/>
    <x v="2444"/>
    <x v="2442"/>
    <n v="3000"/>
    <n v="3258"/>
    <x v="0"/>
    <x v="0"/>
    <s v="USD"/>
    <n v="1464199591"/>
    <n v="1461607591"/>
    <b v="0"/>
    <n v="61"/>
    <b v="1"/>
    <s v="theater/plays"/>
    <n v="1.0860000000000001"/>
    <n v="53.41"/>
    <x v="7"/>
    <x v="33"/>
    <x v="2444"/>
    <d v="2016-05-25T18:06:31"/>
    <x v="2"/>
  </r>
  <r>
    <n v="2445"/>
    <x v="2445"/>
    <x v="2443"/>
    <n v="5000"/>
    <n v="8640"/>
    <x v="0"/>
    <x v="0"/>
    <s v="USD"/>
    <n v="1443242021"/>
    <n v="1440650021"/>
    <b v="0"/>
    <n v="115"/>
    <b v="1"/>
    <s v="theater/plays"/>
    <n v="1.728"/>
    <n v="75.13"/>
    <x v="7"/>
    <x v="33"/>
    <x v="2445"/>
    <d v="2015-09-26T04:33:41"/>
    <x v="0"/>
  </r>
  <r>
    <n v="2446"/>
    <x v="2446"/>
    <x v="2444"/>
    <n v="5000"/>
    <n v="8399"/>
    <x v="0"/>
    <x v="0"/>
    <s v="USD"/>
    <n v="1480174071"/>
    <n v="1477578471"/>
    <b v="0"/>
    <n v="111"/>
    <b v="1"/>
    <s v="theater/plays"/>
    <n v="1.6798"/>
    <n v="75.67"/>
    <x v="7"/>
    <x v="33"/>
    <x v="2446"/>
    <d v="2016-11-26T15:27:51"/>
    <x v="2"/>
  </r>
  <r>
    <n v="2447"/>
    <x v="2447"/>
    <x v="2445"/>
    <n v="2500"/>
    <n v="10680"/>
    <x v="0"/>
    <x v="0"/>
    <s v="USD"/>
    <n v="1478923200"/>
    <n v="1476184593"/>
    <b v="0"/>
    <n v="337"/>
    <b v="1"/>
    <s v="theater/plays"/>
    <n v="4.2720000000000002"/>
    <n v="31.69"/>
    <x v="7"/>
    <x v="33"/>
    <x v="2447"/>
    <d v="2016-11-12T04:00:00"/>
    <x v="2"/>
  </r>
  <r>
    <n v="2448"/>
    <x v="2448"/>
    <x v="2446"/>
    <n v="400"/>
    <n v="430"/>
    <x v="0"/>
    <x v="0"/>
    <s v="USD"/>
    <n v="1472621760"/>
    <n v="1472110513"/>
    <b v="0"/>
    <n v="9"/>
    <b v="1"/>
    <s v="theater/plays"/>
    <n v="1.075"/>
    <n v="47.78"/>
    <x v="7"/>
    <x v="33"/>
    <x v="2448"/>
    <d v="2016-08-31T05:36:00"/>
    <x v="2"/>
  </r>
  <r>
    <n v="2449"/>
    <x v="2449"/>
    <x v="2447"/>
    <n v="10000"/>
    <n v="10800"/>
    <x v="0"/>
    <x v="0"/>
    <s v="USD"/>
    <n v="1417321515"/>
    <n v="1414725915"/>
    <b v="0"/>
    <n v="120"/>
    <b v="1"/>
    <s v="theater/plays"/>
    <n v="1.08"/>
    <n v="90"/>
    <x v="7"/>
    <x v="33"/>
    <x v="2449"/>
    <d v="2014-11-30T04:25:15"/>
    <x v="3"/>
  </r>
  <r>
    <n v="2450"/>
    <x v="2450"/>
    <x v="2448"/>
    <n v="15000"/>
    <n v="15230.03"/>
    <x v="0"/>
    <x v="0"/>
    <s v="USD"/>
    <n v="1414465860"/>
    <n v="1411177456"/>
    <b v="0"/>
    <n v="102"/>
    <b v="1"/>
    <s v="theater/plays"/>
    <n v="1.0153353333333335"/>
    <n v="149.31"/>
    <x v="7"/>
    <x v="33"/>
    <x v="2450"/>
    <d v="2014-10-28T03:11:00"/>
    <x v="3"/>
  </r>
  <r>
    <n v="2451"/>
    <x v="2451"/>
    <x v="2449"/>
    <n v="10000"/>
    <n v="11545"/>
    <x v="0"/>
    <x v="0"/>
    <s v="USD"/>
    <n v="1488750490"/>
    <n v="1487022490"/>
    <b v="0"/>
    <n v="186"/>
    <b v="1"/>
    <s v="theater/plays"/>
    <n v="1.1545000000000001"/>
    <n v="62.07"/>
    <x v="7"/>
    <x v="33"/>
    <x v="2451"/>
    <d v="2017-03-05T21:48:10"/>
    <x v="1"/>
  </r>
  <r>
    <n v="2452"/>
    <x v="2452"/>
    <x v="2450"/>
    <n v="600"/>
    <n v="801"/>
    <x v="0"/>
    <x v="0"/>
    <s v="USD"/>
    <n v="1451430000"/>
    <n v="1448914500"/>
    <b v="0"/>
    <n v="15"/>
    <b v="1"/>
    <s v="theater/plays"/>
    <n v="1.335"/>
    <n v="53.4"/>
    <x v="7"/>
    <x v="33"/>
    <x v="2452"/>
    <d v="2015-12-29T23:00:00"/>
    <x v="0"/>
  </r>
  <r>
    <n v="2453"/>
    <x v="2453"/>
    <x v="2451"/>
    <n v="3000"/>
    <n v="4641"/>
    <x v="0"/>
    <x v="0"/>
    <s v="USD"/>
    <n v="1486053409"/>
    <n v="1483461409"/>
    <b v="0"/>
    <n v="67"/>
    <b v="1"/>
    <s v="theater/plays"/>
    <n v="1.5469999999999999"/>
    <n v="69.27"/>
    <x v="7"/>
    <x v="33"/>
    <x v="2453"/>
    <d v="2017-02-02T16:36:49"/>
    <x v="1"/>
  </r>
  <r>
    <n v="2454"/>
    <x v="2454"/>
    <x v="2452"/>
    <n v="35000"/>
    <n v="35296"/>
    <x v="0"/>
    <x v="0"/>
    <s v="USD"/>
    <n v="1489207808"/>
    <n v="1486183808"/>
    <b v="0"/>
    <n v="130"/>
    <b v="1"/>
    <s v="theater/plays"/>
    <n v="1.0084571428571429"/>
    <n v="271.51"/>
    <x v="7"/>
    <x v="33"/>
    <x v="2454"/>
    <d v="2017-03-11T04:50:08"/>
    <x v="1"/>
  </r>
  <r>
    <n v="2455"/>
    <x v="2455"/>
    <x v="2453"/>
    <n v="300"/>
    <n v="546"/>
    <x v="0"/>
    <x v="0"/>
    <s v="USD"/>
    <n v="1461177950"/>
    <n v="1458758750"/>
    <b v="0"/>
    <n v="16"/>
    <b v="1"/>
    <s v="theater/plays"/>
    <n v="1.82"/>
    <n v="34.130000000000003"/>
    <x v="7"/>
    <x v="33"/>
    <x v="2455"/>
    <d v="2016-04-20T18:45:50"/>
    <x v="2"/>
  </r>
  <r>
    <n v="2456"/>
    <x v="2456"/>
    <x v="2454"/>
    <n v="1500"/>
    <n v="2713"/>
    <x v="0"/>
    <x v="0"/>
    <s v="USD"/>
    <n v="1488063839"/>
    <n v="1485471839"/>
    <b v="0"/>
    <n v="67"/>
    <b v="1"/>
    <s v="theater/plays"/>
    <n v="1.8086666666666666"/>
    <n v="40.49"/>
    <x v="7"/>
    <x v="33"/>
    <x v="2456"/>
    <d v="2017-02-25T23:03:59"/>
    <x v="1"/>
  </r>
  <r>
    <n v="2457"/>
    <x v="2457"/>
    <x v="2455"/>
    <n v="23000"/>
    <n v="23530"/>
    <x v="0"/>
    <x v="0"/>
    <s v="USD"/>
    <n v="1458826056"/>
    <n v="1456237656"/>
    <b v="0"/>
    <n v="124"/>
    <b v="1"/>
    <s v="theater/plays"/>
    <n v="1.0230434782608695"/>
    <n v="189.76"/>
    <x v="7"/>
    <x v="33"/>
    <x v="2457"/>
    <d v="2016-03-24T13:27:36"/>
    <x v="2"/>
  </r>
  <r>
    <n v="2458"/>
    <x v="2458"/>
    <x v="2456"/>
    <n v="5000"/>
    <n v="5509"/>
    <x v="0"/>
    <x v="0"/>
    <s v="USD"/>
    <n v="1465498800"/>
    <n v="1462481718"/>
    <b v="0"/>
    <n v="80"/>
    <b v="1"/>
    <s v="theater/plays"/>
    <n v="1.1017999999999999"/>
    <n v="68.86"/>
    <x v="7"/>
    <x v="33"/>
    <x v="2458"/>
    <d v="2016-06-09T19:00:00"/>
    <x v="2"/>
  </r>
  <r>
    <n v="2459"/>
    <x v="2459"/>
    <x v="2457"/>
    <n v="30000"/>
    <n v="30675"/>
    <x v="0"/>
    <x v="0"/>
    <s v="USD"/>
    <n v="1458742685"/>
    <n v="1454858285"/>
    <b v="0"/>
    <n v="282"/>
    <b v="1"/>
    <s v="theater/plays"/>
    <n v="1.0225"/>
    <n v="108.78"/>
    <x v="7"/>
    <x v="33"/>
    <x v="2459"/>
    <d v="2016-03-23T14:18:05"/>
    <x v="2"/>
  </r>
  <r>
    <n v="2460"/>
    <x v="2460"/>
    <x v="2458"/>
    <n v="8500"/>
    <n v="8567"/>
    <x v="0"/>
    <x v="0"/>
    <s v="USD"/>
    <n v="1483417020"/>
    <n v="1480480167"/>
    <b v="0"/>
    <n v="68"/>
    <b v="1"/>
    <s v="theater/plays"/>
    <n v="1.0078823529411765"/>
    <n v="125.99"/>
    <x v="7"/>
    <x v="33"/>
    <x v="2460"/>
    <d v="2017-01-03T04:17:00"/>
    <x v="2"/>
  </r>
  <r>
    <n v="2461"/>
    <x v="2461"/>
    <x v="2459"/>
    <n v="7500"/>
    <n v="7785"/>
    <x v="0"/>
    <x v="0"/>
    <s v="USD"/>
    <n v="1317438000"/>
    <n v="1314577097"/>
    <b v="0"/>
    <n v="86"/>
    <b v="1"/>
    <s v="theater/plays"/>
    <n v="1.038"/>
    <n v="90.52"/>
    <x v="4"/>
    <x v="14"/>
    <x v="2461"/>
    <d v="2011-10-01T03:00:00"/>
    <x v="6"/>
  </r>
  <r>
    <n v="2462"/>
    <x v="2462"/>
    <x v="2460"/>
    <n v="3000"/>
    <n v="3321.25"/>
    <x v="0"/>
    <x v="0"/>
    <s v="USD"/>
    <n v="1342672096"/>
    <n v="1340944096"/>
    <b v="0"/>
    <n v="115"/>
    <b v="1"/>
    <s v="theater/spaces"/>
    <n v="1.1070833333333334"/>
    <n v="28.88"/>
    <x v="4"/>
    <x v="14"/>
    <x v="2462"/>
    <d v="2012-07-19T04:28:16"/>
    <x v="5"/>
  </r>
  <r>
    <n v="2463"/>
    <x v="2463"/>
    <x v="2461"/>
    <n v="2000"/>
    <n v="2325"/>
    <x v="0"/>
    <x v="0"/>
    <s v="USD"/>
    <n v="1366138800"/>
    <n v="1362710425"/>
    <b v="0"/>
    <n v="75"/>
    <b v="1"/>
    <s v="theater/spaces"/>
    <n v="1.1625000000000001"/>
    <n v="31"/>
    <x v="4"/>
    <x v="14"/>
    <x v="2463"/>
    <d v="2013-04-16T19:00:00"/>
    <x v="4"/>
  </r>
  <r>
    <n v="2464"/>
    <x v="2464"/>
    <x v="2462"/>
    <n v="2000"/>
    <n v="2222"/>
    <x v="0"/>
    <x v="5"/>
    <s v="CAD"/>
    <n v="1443641340"/>
    <n v="1441143397"/>
    <b v="0"/>
    <n v="43"/>
    <b v="1"/>
    <s v="theater/musical"/>
    <n v="1.111"/>
    <n v="51.67"/>
    <x v="4"/>
    <x v="14"/>
    <x v="2464"/>
    <d v="2015-09-30T19:29:00"/>
    <x v="0"/>
  </r>
  <r>
    <n v="2465"/>
    <x v="2465"/>
    <x v="2463"/>
    <n v="700"/>
    <n v="1261"/>
    <x v="0"/>
    <x v="0"/>
    <s v="USD"/>
    <n v="1348420548"/>
    <n v="1345828548"/>
    <b v="0"/>
    <n v="48"/>
    <b v="1"/>
    <s v="theater/spaces"/>
    <n v="1.8014285714285714"/>
    <n v="26.27"/>
    <x v="4"/>
    <x v="14"/>
    <x v="2465"/>
    <d v="2012-09-23T17:15:48"/>
    <x v="5"/>
  </r>
  <r>
    <n v="2466"/>
    <x v="2466"/>
    <x v="2464"/>
    <n v="2500"/>
    <n v="2500"/>
    <x v="0"/>
    <x v="0"/>
    <s v="USD"/>
    <n v="1368066453"/>
    <n v="1365474453"/>
    <b v="0"/>
    <n v="52"/>
    <b v="1"/>
    <s v="theater/musical"/>
    <n v="1"/>
    <n v="48.08"/>
    <x v="4"/>
    <x v="14"/>
    <x v="2466"/>
    <d v="2013-05-09T02:27:33"/>
    <x v="4"/>
  </r>
  <r>
    <n v="2467"/>
    <x v="2467"/>
    <x v="2465"/>
    <n v="1000"/>
    <n v="1185"/>
    <x v="0"/>
    <x v="0"/>
    <s v="USD"/>
    <n v="1336669200"/>
    <n v="1335473931"/>
    <b v="0"/>
    <n v="43"/>
    <b v="1"/>
    <s v="theater/spaces"/>
    <n v="1.1850000000000001"/>
    <n v="27.56"/>
    <x v="4"/>
    <x v="14"/>
    <x v="2467"/>
    <d v="2012-05-10T17:00:00"/>
    <x v="5"/>
  </r>
  <r>
    <n v="2468"/>
    <x v="2468"/>
    <x v="2466"/>
    <n v="2000"/>
    <n v="2144.34"/>
    <x v="0"/>
    <x v="0"/>
    <s v="USD"/>
    <n v="1351400400"/>
    <n v="1348285321"/>
    <b v="0"/>
    <n v="58"/>
    <b v="1"/>
    <s v="theater/plays"/>
    <n v="1.0721700000000001"/>
    <n v="36.97"/>
    <x v="4"/>
    <x v="14"/>
    <x v="2468"/>
    <d v="2012-10-28T05:00:00"/>
    <x v="5"/>
  </r>
  <r>
    <n v="2469"/>
    <x v="2469"/>
    <x v="2467"/>
    <n v="1200"/>
    <n v="1364"/>
    <x v="0"/>
    <x v="0"/>
    <s v="USD"/>
    <n v="1297160329"/>
    <n v="1295000329"/>
    <b v="0"/>
    <n v="47"/>
    <b v="1"/>
    <s v="theater/spaces"/>
    <n v="1.1366666666666667"/>
    <n v="29.02"/>
    <x v="4"/>
    <x v="14"/>
    <x v="2469"/>
    <d v="2011-02-08T10:18:49"/>
    <x v="6"/>
  </r>
  <r>
    <n v="2470"/>
    <x v="2470"/>
    <x v="2468"/>
    <n v="1000"/>
    <n v="1031.6400000000001"/>
    <x v="0"/>
    <x v="0"/>
    <s v="USD"/>
    <n v="1337824055"/>
    <n v="1335232055"/>
    <b v="0"/>
    <n v="36"/>
    <b v="1"/>
    <s v="theater/spaces"/>
    <n v="1.0316400000000001"/>
    <n v="28.66"/>
    <x v="4"/>
    <x v="14"/>
    <x v="2470"/>
    <d v="2012-05-24T01:47:35"/>
    <x v="5"/>
  </r>
  <r>
    <n v="2471"/>
    <x v="2471"/>
    <x v="2469"/>
    <n v="500"/>
    <n v="640"/>
    <x v="0"/>
    <x v="0"/>
    <s v="USD"/>
    <n v="1327535392"/>
    <n v="1324079392"/>
    <b v="0"/>
    <n v="17"/>
    <b v="1"/>
    <s v="theater/plays"/>
    <n v="1.28"/>
    <n v="37.65"/>
    <x v="4"/>
    <x v="14"/>
    <x v="2471"/>
    <d v="2012-01-25T23:49:52"/>
    <x v="6"/>
  </r>
  <r>
    <n v="2472"/>
    <x v="2472"/>
    <x v="2470"/>
    <n v="7500"/>
    <n v="10182.02"/>
    <x v="0"/>
    <x v="0"/>
    <s v="USD"/>
    <n v="1283562180"/>
    <n v="1277433980"/>
    <b v="0"/>
    <n v="104"/>
    <b v="1"/>
    <s v="theater/plays"/>
    <n v="1.3576026666666667"/>
    <n v="97.9"/>
    <x v="4"/>
    <x v="14"/>
    <x v="2472"/>
    <d v="2010-09-04T01:03:00"/>
    <x v="7"/>
  </r>
  <r>
    <n v="2473"/>
    <x v="2473"/>
    <x v="2471"/>
    <n v="2000"/>
    <n v="2000"/>
    <x v="0"/>
    <x v="0"/>
    <s v="USD"/>
    <n v="1352573869"/>
    <n v="1349978269"/>
    <b v="0"/>
    <n v="47"/>
    <b v="1"/>
    <s v="theater/spaces"/>
    <n v="1"/>
    <n v="42.55"/>
    <x v="4"/>
    <x v="14"/>
    <x v="2473"/>
    <d v="2012-11-10T18:57:49"/>
    <x v="5"/>
  </r>
  <r>
    <n v="2474"/>
    <x v="2474"/>
    <x v="2472"/>
    <n v="5000"/>
    <n v="5000.18"/>
    <x v="0"/>
    <x v="0"/>
    <s v="USD"/>
    <n v="1286756176"/>
    <n v="1282868176"/>
    <b v="0"/>
    <n v="38"/>
    <b v="1"/>
    <s v="theater/plays"/>
    <n v="1.0000360000000001"/>
    <n v="131.58000000000001"/>
    <x v="4"/>
    <x v="14"/>
    <x v="2474"/>
    <d v="2010-10-11T00:16:16"/>
    <x v="7"/>
  </r>
  <r>
    <n v="2475"/>
    <x v="2475"/>
    <x v="2473"/>
    <n v="2500"/>
    <n v="2618"/>
    <x v="0"/>
    <x v="0"/>
    <s v="USD"/>
    <n v="1278799200"/>
    <n v="1273647255"/>
    <b v="0"/>
    <n v="81"/>
    <b v="1"/>
    <s v="theater/plays"/>
    <n v="1.0471999999999999"/>
    <n v="32.32"/>
    <x v="4"/>
    <x v="14"/>
    <x v="2475"/>
    <d v="2010-07-10T22:00:00"/>
    <x v="7"/>
  </r>
  <r>
    <n v="2476"/>
    <x v="2476"/>
    <x v="2474"/>
    <n v="3200"/>
    <n v="3360.72"/>
    <x v="0"/>
    <x v="0"/>
    <s v="USD"/>
    <n v="1415004770"/>
    <n v="1412149970"/>
    <b v="0"/>
    <n v="55"/>
    <b v="1"/>
    <s v="theater/plays"/>
    <n v="1.050225"/>
    <n v="61.1"/>
    <x v="4"/>
    <x v="14"/>
    <x v="2476"/>
    <d v="2014-11-03T08:52:50"/>
    <x v="3"/>
  </r>
  <r>
    <n v="2477"/>
    <x v="823"/>
    <x v="2475"/>
    <n v="750"/>
    <n v="1285"/>
    <x v="0"/>
    <x v="0"/>
    <s v="USD"/>
    <n v="1344789345"/>
    <n v="1340901345"/>
    <b v="0"/>
    <n v="41"/>
    <b v="1"/>
    <s v="theater/plays"/>
    <n v="1.7133333333333334"/>
    <n v="31.34"/>
    <x v="4"/>
    <x v="14"/>
    <x v="2477"/>
    <d v="2012-08-12T16:35:45"/>
    <x v="5"/>
  </r>
  <r>
    <n v="2478"/>
    <x v="2477"/>
    <x v="2476"/>
    <n v="8000"/>
    <n v="10200"/>
    <x v="0"/>
    <x v="0"/>
    <s v="USD"/>
    <n v="1358117313"/>
    <n v="1355525313"/>
    <b v="0"/>
    <n v="79"/>
    <b v="1"/>
    <s v="theater/plays"/>
    <n v="1.2749999999999999"/>
    <n v="129.11000000000001"/>
    <x v="4"/>
    <x v="14"/>
    <x v="2478"/>
    <d v="2013-01-13T22:48:33"/>
    <x v="5"/>
  </r>
  <r>
    <n v="2479"/>
    <x v="2478"/>
    <x v="2477"/>
    <n v="300"/>
    <n v="400.33"/>
    <x v="0"/>
    <x v="0"/>
    <s v="USD"/>
    <n v="1343440800"/>
    <n v="1342545994"/>
    <b v="0"/>
    <n v="16"/>
    <b v="1"/>
    <s v="theater/spaces"/>
    <n v="1.3344333333333334"/>
    <n v="25.02"/>
    <x v="4"/>
    <x v="14"/>
    <x v="2479"/>
    <d v="2012-07-28T02:00:00"/>
    <x v="5"/>
  </r>
  <r>
    <n v="2480"/>
    <x v="2479"/>
    <x v="2478"/>
    <n v="2000"/>
    <n v="2000"/>
    <x v="0"/>
    <x v="0"/>
    <s v="USD"/>
    <n v="1444516084"/>
    <n v="1439332084"/>
    <b v="0"/>
    <n v="8"/>
    <b v="1"/>
    <s v="theater/plays"/>
    <n v="1"/>
    <n v="250"/>
    <x v="4"/>
    <x v="14"/>
    <x v="2480"/>
    <d v="2015-10-10T22:28:04"/>
    <x v="0"/>
  </r>
  <r>
    <n v="2481"/>
    <x v="2480"/>
    <x v="2479"/>
    <n v="4000"/>
    <n v="4516.4399999999996"/>
    <x v="0"/>
    <x v="0"/>
    <s v="USD"/>
    <n v="1335799808"/>
    <n v="1333207808"/>
    <b v="0"/>
    <n v="95"/>
    <b v="1"/>
    <s v="theater/musical"/>
    <n v="1.1291099999999998"/>
    <n v="47.54"/>
    <x v="4"/>
    <x v="14"/>
    <x v="2481"/>
    <d v="2012-04-30T15:30:08"/>
    <x v="5"/>
  </r>
  <r>
    <n v="2482"/>
    <x v="2481"/>
    <x v="2480"/>
    <n v="1000"/>
    <n v="1001"/>
    <x v="0"/>
    <x v="0"/>
    <s v="USD"/>
    <n v="1312224383"/>
    <n v="1308336383"/>
    <b v="0"/>
    <n v="25"/>
    <b v="1"/>
    <s v="theater/spaces"/>
    <n v="1.0009999999999999"/>
    <n v="40.04"/>
    <x v="4"/>
    <x v="14"/>
    <x v="2482"/>
    <d v="2011-08-01T18:46:23"/>
    <x v="6"/>
  </r>
  <r>
    <n v="2483"/>
    <x v="2482"/>
    <x v="2481"/>
    <n v="1100"/>
    <n v="1251"/>
    <x v="0"/>
    <x v="0"/>
    <s v="USD"/>
    <n v="1335891603"/>
    <n v="1330711203"/>
    <b v="0"/>
    <n v="19"/>
    <b v="1"/>
    <s v="theater/plays"/>
    <n v="1.1372727272727272"/>
    <n v="65.84"/>
    <x v="4"/>
    <x v="14"/>
    <x v="2483"/>
    <d v="2012-05-01T17:00:03"/>
    <x v="5"/>
  </r>
  <r>
    <n v="2484"/>
    <x v="2483"/>
    <x v="2482"/>
    <n v="3500"/>
    <n v="4176.1099999999997"/>
    <x v="0"/>
    <x v="0"/>
    <s v="USD"/>
    <n v="1316124003"/>
    <n v="1313532003"/>
    <b v="0"/>
    <n v="90"/>
    <b v="1"/>
    <s v="theater/musical"/>
    <n v="1.1931742857142855"/>
    <n v="46.4"/>
    <x v="4"/>
    <x v="14"/>
    <x v="2484"/>
    <d v="2011-09-15T22:00:03"/>
    <x v="6"/>
  </r>
  <r>
    <n v="2485"/>
    <x v="2484"/>
    <x v="2483"/>
    <n v="2000"/>
    <n v="2065"/>
    <x v="0"/>
    <x v="0"/>
    <s v="USD"/>
    <n v="1318463879"/>
    <n v="1315439879"/>
    <b v="0"/>
    <n v="41"/>
    <b v="1"/>
    <s v="theater/musical"/>
    <n v="1.0325"/>
    <n v="50.37"/>
    <x v="4"/>
    <x v="14"/>
    <x v="2485"/>
    <d v="2011-10-12T23:57:59"/>
    <x v="6"/>
  </r>
  <r>
    <n v="2486"/>
    <x v="2485"/>
    <x v="2484"/>
    <n v="300"/>
    <n v="797"/>
    <x v="0"/>
    <x v="0"/>
    <s v="USD"/>
    <n v="1335113976"/>
    <n v="1332521976"/>
    <b v="0"/>
    <n v="30"/>
    <b v="1"/>
    <s v="theater/spaces"/>
    <n v="2.6566666666666667"/>
    <n v="26.57"/>
    <x v="4"/>
    <x v="14"/>
    <x v="2486"/>
    <d v="2012-04-22T16:59:36"/>
    <x v="5"/>
  </r>
  <r>
    <n v="2487"/>
    <x v="2486"/>
    <x v="2485"/>
    <n v="1500"/>
    <n v="1500.76"/>
    <x v="0"/>
    <x v="0"/>
    <s v="USD"/>
    <n v="1338083997"/>
    <n v="1335491997"/>
    <b v="0"/>
    <n v="38"/>
    <b v="1"/>
    <s v="theater/spaces"/>
    <n v="1.0005066666666667"/>
    <n v="39.49"/>
    <x v="4"/>
    <x v="14"/>
    <x v="2487"/>
    <d v="2012-05-27T01:59:57"/>
    <x v="5"/>
  </r>
  <r>
    <n v="2488"/>
    <x v="2487"/>
    <x v="2486"/>
    <n v="3000"/>
    <n v="3201"/>
    <x v="0"/>
    <x v="0"/>
    <s v="USD"/>
    <n v="1321459908"/>
    <n v="1318864308"/>
    <b v="0"/>
    <n v="65"/>
    <b v="1"/>
    <s v="theater/musical"/>
    <n v="1.0669999999999999"/>
    <n v="49.25"/>
    <x v="4"/>
    <x v="14"/>
    <x v="2488"/>
    <d v="2011-11-16T16:11:48"/>
    <x v="6"/>
  </r>
  <r>
    <n v="2489"/>
    <x v="2488"/>
    <x v="2487"/>
    <n v="3500"/>
    <n v="4678.5"/>
    <x v="0"/>
    <x v="0"/>
    <s v="USD"/>
    <n v="1368117239"/>
    <n v="1365525239"/>
    <b v="0"/>
    <n v="75"/>
    <b v="1"/>
    <s v="theater/plays"/>
    <n v="1.3367142857142857"/>
    <n v="62.38"/>
    <x v="4"/>
    <x v="14"/>
    <x v="2489"/>
    <d v="2013-05-09T16:33:59"/>
    <x v="4"/>
  </r>
  <r>
    <n v="2490"/>
    <x v="2489"/>
    <x v="2488"/>
    <n v="500"/>
    <n v="607"/>
    <x v="0"/>
    <x v="0"/>
    <s v="USD"/>
    <n v="1340429276"/>
    <n v="1335245276"/>
    <b v="0"/>
    <n v="16"/>
    <b v="1"/>
    <s v="theater/spaces"/>
    <n v="1.214"/>
    <n v="37.94"/>
    <x v="4"/>
    <x v="14"/>
    <x v="2490"/>
    <d v="2012-06-23T05:27:56"/>
    <x v="5"/>
  </r>
  <r>
    <n v="2491"/>
    <x v="2490"/>
    <x v="2489"/>
    <n v="500"/>
    <n v="516"/>
    <x v="0"/>
    <x v="0"/>
    <s v="USD"/>
    <n v="1295142660"/>
    <n v="1293739714"/>
    <b v="0"/>
    <n v="10"/>
    <b v="1"/>
    <s v="theater/musical"/>
    <n v="1.032"/>
    <n v="51.6"/>
    <x v="4"/>
    <x v="14"/>
    <x v="2491"/>
    <d v="2011-01-16T01:51:00"/>
    <x v="7"/>
  </r>
  <r>
    <n v="2492"/>
    <x v="2491"/>
    <x v="2490"/>
    <n v="600"/>
    <n v="750"/>
    <x v="0"/>
    <x v="0"/>
    <s v="USD"/>
    <n v="1339840740"/>
    <n v="1335397188"/>
    <b v="0"/>
    <n v="27"/>
    <b v="1"/>
    <s v="theater/spaces"/>
    <n v="1.25"/>
    <n v="27.78"/>
    <x v="4"/>
    <x v="14"/>
    <x v="2492"/>
    <d v="2012-06-16T09:59:00"/>
    <x v="5"/>
  </r>
  <r>
    <n v="2493"/>
    <x v="2492"/>
    <x v="2491"/>
    <n v="20000"/>
    <n v="25740"/>
    <x v="0"/>
    <x v="0"/>
    <s v="USD"/>
    <n v="1367208140"/>
    <n v="1363320140"/>
    <b v="0"/>
    <n v="259"/>
    <b v="1"/>
    <s v="theater/plays"/>
    <n v="1.2869999999999999"/>
    <n v="99.38"/>
    <x v="4"/>
    <x v="14"/>
    <x v="2493"/>
    <d v="2013-04-29T04:02:20"/>
    <x v="4"/>
  </r>
  <r>
    <n v="2494"/>
    <x v="2493"/>
    <x v="2492"/>
    <n v="1500"/>
    <n v="1515.08"/>
    <x v="0"/>
    <x v="0"/>
    <s v="USD"/>
    <n v="1337786944"/>
    <n v="1335194944"/>
    <b v="0"/>
    <n v="39"/>
    <b v="1"/>
    <s v="theater/spaces"/>
    <n v="1.0100533333333332"/>
    <n v="38.85"/>
    <x v="4"/>
    <x v="14"/>
    <x v="2494"/>
    <d v="2012-05-23T15:29:04"/>
    <x v="5"/>
  </r>
  <r>
    <n v="2495"/>
    <x v="2494"/>
    <x v="2493"/>
    <n v="1500"/>
    <n v="1913.05"/>
    <x v="0"/>
    <x v="0"/>
    <s v="USD"/>
    <n v="1339022575"/>
    <n v="1336430575"/>
    <b v="0"/>
    <n v="42"/>
    <b v="1"/>
    <s v="theater/spaces"/>
    <n v="1.2753666666666665"/>
    <n v="45.55"/>
    <x v="4"/>
    <x v="14"/>
    <x v="2495"/>
    <d v="2012-06-06T22:42:55"/>
    <x v="5"/>
  </r>
  <r>
    <n v="2496"/>
    <x v="2495"/>
    <x v="2494"/>
    <n v="6000"/>
    <n v="6000"/>
    <x v="0"/>
    <x v="0"/>
    <s v="USD"/>
    <n v="1364597692"/>
    <n v="1361577292"/>
    <b v="0"/>
    <n v="10"/>
    <b v="1"/>
    <s v="theater/plays"/>
    <n v="1"/>
    <n v="600"/>
    <x v="4"/>
    <x v="14"/>
    <x v="2496"/>
    <d v="2013-03-29T22:54:52"/>
    <x v="4"/>
  </r>
  <r>
    <n v="2497"/>
    <x v="2496"/>
    <x v="2495"/>
    <n v="4000"/>
    <n v="4510.8599999999997"/>
    <x v="0"/>
    <x v="0"/>
    <s v="USD"/>
    <n v="1312578338"/>
    <n v="1309986338"/>
    <b v="0"/>
    <n v="56"/>
    <b v="1"/>
    <s v="theater/plays"/>
    <n v="1.127715"/>
    <n v="80.55"/>
    <x v="4"/>
    <x v="14"/>
    <x v="2497"/>
    <d v="2011-08-05T21:05:38"/>
    <x v="6"/>
  </r>
  <r>
    <n v="2498"/>
    <x v="2497"/>
    <x v="2496"/>
    <n v="1000"/>
    <n v="1056"/>
    <x v="0"/>
    <x v="0"/>
    <s v="USD"/>
    <n v="1422400387"/>
    <n v="1421190787"/>
    <b v="0"/>
    <n v="20"/>
    <b v="1"/>
    <s v="theater/plays"/>
    <n v="1.056"/>
    <n v="52.8"/>
    <x v="4"/>
    <x v="14"/>
    <x v="2498"/>
    <d v="2015-01-27T23:13:07"/>
    <x v="0"/>
  </r>
  <r>
    <n v="2499"/>
    <x v="2498"/>
    <x v="2497"/>
    <n v="4000"/>
    <n v="8105"/>
    <x v="0"/>
    <x v="0"/>
    <s v="USD"/>
    <n v="1356976800"/>
    <n v="1352820837"/>
    <b v="0"/>
    <n v="170"/>
    <b v="1"/>
    <s v="theater/musical"/>
    <n v="2.0262500000000001"/>
    <n v="47.68"/>
    <x v="4"/>
    <x v="14"/>
    <x v="2499"/>
    <d v="2012-12-31T18:00:00"/>
    <x v="5"/>
  </r>
  <r>
    <n v="2500"/>
    <x v="2499"/>
    <x v="2498"/>
    <n v="600"/>
    <n v="680"/>
    <x v="0"/>
    <x v="0"/>
    <s v="USD"/>
    <n v="1340476375"/>
    <n v="1337884375"/>
    <b v="0"/>
    <n v="29"/>
    <b v="1"/>
    <s v="theater/spaces"/>
    <n v="1.1333333333333333"/>
    <n v="23.45"/>
    <x v="4"/>
    <x v="14"/>
    <x v="2500"/>
    <d v="2012-06-23T18:32:55"/>
    <x v="5"/>
  </r>
  <r>
    <n v="2501"/>
    <x v="2500"/>
    <x v="2499"/>
    <n v="11000"/>
    <n v="281"/>
    <x v="2"/>
    <x v="5"/>
    <s v="CAD"/>
    <n v="1443379104"/>
    <n v="1440787104"/>
    <b v="0"/>
    <n v="7"/>
    <b v="0"/>
    <s v="theater/plays"/>
    <n v="2.5545454545454545E-2"/>
    <n v="40.14"/>
    <x v="7"/>
    <x v="34"/>
    <x v="2501"/>
    <d v="2015-09-27T18:38:24"/>
    <x v="0"/>
  </r>
  <r>
    <n v="2502"/>
    <x v="2501"/>
    <x v="2500"/>
    <n v="110000"/>
    <n v="86"/>
    <x v="2"/>
    <x v="0"/>
    <s v="USD"/>
    <n v="1411328918"/>
    <n v="1407440918"/>
    <b v="0"/>
    <n v="5"/>
    <b v="0"/>
    <s v="theater/plays"/>
    <n v="7.8181818181818181E-4"/>
    <n v="17.2"/>
    <x v="7"/>
    <x v="34"/>
    <x v="2502"/>
    <d v="2014-09-21T19:48:38"/>
    <x v="3"/>
  </r>
  <r>
    <n v="2503"/>
    <x v="2502"/>
    <x v="2501"/>
    <n v="10000"/>
    <n v="0"/>
    <x v="2"/>
    <x v="0"/>
    <s v="USD"/>
    <n v="1465333560"/>
    <n v="1462743308"/>
    <b v="0"/>
    <n v="0"/>
    <b v="0"/>
    <s v="theater/plays"/>
    <n v="0"/>
    <n v="0"/>
    <x v="7"/>
    <x v="34"/>
    <x v="2503"/>
    <d v="2016-06-07T21:06:00"/>
    <x v="2"/>
  </r>
  <r>
    <n v="2504"/>
    <x v="2503"/>
    <x v="2502"/>
    <n v="35000"/>
    <n v="0"/>
    <x v="2"/>
    <x v="0"/>
    <s v="USD"/>
    <n v="1416014534"/>
    <n v="1413418934"/>
    <b v="0"/>
    <n v="0"/>
    <b v="0"/>
    <s v="theater/plays"/>
    <n v="0"/>
    <n v="0"/>
    <x v="7"/>
    <x v="34"/>
    <x v="2504"/>
    <d v="2014-11-15T01:22:14"/>
    <x v="3"/>
  </r>
  <r>
    <n v="2505"/>
    <x v="2504"/>
    <x v="2503"/>
    <n v="7000"/>
    <n v="0"/>
    <x v="2"/>
    <x v="0"/>
    <s v="USD"/>
    <n v="1426292416"/>
    <n v="1423704016"/>
    <b v="0"/>
    <n v="0"/>
    <b v="0"/>
    <s v="theater/plays"/>
    <n v="0"/>
    <n v="0"/>
    <x v="7"/>
    <x v="34"/>
    <x v="2505"/>
    <d v="2015-03-14T00:20:16"/>
    <x v="0"/>
  </r>
  <r>
    <n v="2506"/>
    <x v="2505"/>
    <x v="2504"/>
    <n v="5000"/>
    <n v="30"/>
    <x v="2"/>
    <x v="1"/>
    <s v="GBP"/>
    <n v="1443906000"/>
    <n v="1441955269"/>
    <b v="0"/>
    <n v="2"/>
    <b v="0"/>
    <s v="theater/plays"/>
    <n v="6.0000000000000001E-3"/>
    <n v="15"/>
    <x v="7"/>
    <x v="34"/>
    <x v="2506"/>
    <d v="2015-10-03T21:00:00"/>
    <x v="0"/>
  </r>
  <r>
    <n v="2507"/>
    <x v="2506"/>
    <x v="2505"/>
    <n v="42850"/>
    <n v="0"/>
    <x v="2"/>
    <x v="0"/>
    <s v="USD"/>
    <n v="1431308704"/>
    <n v="1428716704"/>
    <b v="0"/>
    <n v="0"/>
    <b v="0"/>
    <s v="theater/plays"/>
    <n v="0"/>
    <n v="0"/>
    <x v="7"/>
    <x v="34"/>
    <x v="2507"/>
    <d v="2015-05-11T01:45:04"/>
    <x v="0"/>
  </r>
  <r>
    <n v="2508"/>
    <x v="2507"/>
    <x v="2506"/>
    <n v="20000"/>
    <n v="0"/>
    <x v="2"/>
    <x v="0"/>
    <s v="USD"/>
    <n v="1408056634"/>
    <n v="1405464634"/>
    <b v="0"/>
    <n v="0"/>
    <b v="0"/>
    <s v="theater/plays"/>
    <n v="0"/>
    <n v="0"/>
    <x v="7"/>
    <x v="34"/>
    <x v="2508"/>
    <d v="2014-08-14T22:50:34"/>
    <x v="3"/>
  </r>
  <r>
    <n v="2509"/>
    <x v="2508"/>
    <x v="2507"/>
    <n v="95000"/>
    <n v="1000"/>
    <x v="2"/>
    <x v="1"/>
    <s v="GBP"/>
    <n v="1429554349"/>
    <n v="1424719549"/>
    <b v="0"/>
    <n v="28"/>
    <b v="0"/>
    <s v="theater/plays"/>
    <n v="1.0526315789473684E-2"/>
    <n v="35.71"/>
    <x v="7"/>
    <x v="34"/>
    <x v="2509"/>
    <d v="2015-04-20T18:25:49"/>
    <x v="0"/>
  </r>
  <r>
    <n v="2510"/>
    <x v="2509"/>
    <x v="2508"/>
    <n v="50000"/>
    <n v="75"/>
    <x v="2"/>
    <x v="0"/>
    <s v="USD"/>
    <n v="1431647772"/>
    <n v="1426463772"/>
    <b v="0"/>
    <n v="2"/>
    <b v="0"/>
    <s v="theater/plays"/>
    <n v="1.5E-3"/>
    <n v="37.5"/>
    <x v="7"/>
    <x v="34"/>
    <x v="2510"/>
    <d v="2015-05-14T23:56:12"/>
    <x v="0"/>
  </r>
  <r>
    <n v="2511"/>
    <x v="2510"/>
    <x v="2509"/>
    <n v="100000"/>
    <n v="0"/>
    <x v="2"/>
    <x v="1"/>
    <s v="GBP"/>
    <n v="1454323413"/>
    <n v="1451731413"/>
    <b v="0"/>
    <n v="0"/>
    <b v="0"/>
    <s v="theater/plays"/>
    <n v="0"/>
    <n v="0"/>
    <x v="7"/>
    <x v="34"/>
    <x v="2511"/>
    <d v="2016-02-01T10:43:33"/>
    <x v="2"/>
  </r>
  <r>
    <n v="2512"/>
    <x v="2511"/>
    <x v="2510"/>
    <n v="1150"/>
    <n v="0"/>
    <x v="2"/>
    <x v="0"/>
    <s v="USD"/>
    <n v="1418504561"/>
    <n v="1417208561"/>
    <b v="0"/>
    <n v="0"/>
    <b v="0"/>
    <s v="theater/plays"/>
    <n v="0"/>
    <n v="0"/>
    <x v="7"/>
    <x v="34"/>
    <x v="2512"/>
    <d v="2014-12-13T21:02:41"/>
    <x v="3"/>
  </r>
  <r>
    <n v="2513"/>
    <x v="2512"/>
    <x v="2511"/>
    <n v="180000"/>
    <n v="0"/>
    <x v="2"/>
    <x v="12"/>
    <s v="EUR"/>
    <n v="1488067789"/>
    <n v="1482883789"/>
    <b v="0"/>
    <n v="0"/>
    <b v="0"/>
    <s v="theater/plays"/>
    <n v="0"/>
    <n v="0"/>
    <x v="7"/>
    <x v="34"/>
    <x v="2513"/>
    <d v="2017-02-26T00:09:49"/>
    <x v="2"/>
  </r>
  <r>
    <n v="2514"/>
    <x v="2513"/>
    <x v="2512"/>
    <n v="12000"/>
    <n v="210"/>
    <x v="2"/>
    <x v="0"/>
    <s v="USD"/>
    <n v="1408526477"/>
    <n v="1407057677"/>
    <b v="0"/>
    <n v="4"/>
    <b v="0"/>
    <s v="theater/plays"/>
    <n v="1.7500000000000002E-2"/>
    <n v="52.5"/>
    <x v="7"/>
    <x v="34"/>
    <x v="2514"/>
    <d v="2014-08-20T09:21:17"/>
    <x v="3"/>
  </r>
  <r>
    <n v="2515"/>
    <x v="2514"/>
    <x v="2513"/>
    <n v="5000"/>
    <n v="930"/>
    <x v="2"/>
    <x v="0"/>
    <s v="USD"/>
    <n v="1424635753"/>
    <n v="1422043753"/>
    <b v="0"/>
    <n v="12"/>
    <b v="0"/>
    <s v="theater/plays"/>
    <n v="0.186"/>
    <n v="77.5"/>
    <x v="7"/>
    <x v="34"/>
    <x v="2515"/>
    <d v="2015-02-22T20:09:13"/>
    <x v="0"/>
  </r>
  <r>
    <n v="2516"/>
    <x v="2515"/>
    <x v="2514"/>
    <n v="22000"/>
    <n v="0"/>
    <x v="2"/>
    <x v="0"/>
    <s v="USD"/>
    <n v="1417279252"/>
    <n v="1414683652"/>
    <b v="0"/>
    <n v="0"/>
    <b v="0"/>
    <s v="theater/plays"/>
    <n v="0"/>
    <n v="0"/>
    <x v="7"/>
    <x v="34"/>
    <x v="2516"/>
    <d v="2014-11-29T16:40:52"/>
    <x v="3"/>
  </r>
  <r>
    <n v="2517"/>
    <x v="2516"/>
    <x v="2515"/>
    <n v="18000"/>
    <n v="1767"/>
    <x v="2"/>
    <x v="5"/>
    <s v="CAD"/>
    <n v="1426788930"/>
    <n v="1424200530"/>
    <b v="0"/>
    <n v="33"/>
    <b v="0"/>
    <s v="theater/plays"/>
    <n v="9.8166666666666666E-2"/>
    <n v="53.55"/>
    <x v="7"/>
    <x v="34"/>
    <x v="2517"/>
    <d v="2015-03-19T18:15:30"/>
    <x v="0"/>
  </r>
  <r>
    <n v="2518"/>
    <x v="2517"/>
    <x v="2516"/>
    <n v="5000"/>
    <n v="0"/>
    <x v="2"/>
    <x v="0"/>
    <s v="USD"/>
    <n v="1415899228"/>
    <n v="1413303628"/>
    <b v="0"/>
    <n v="0"/>
    <b v="0"/>
    <s v="theater/plays"/>
    <n v="0"/>
    <n v="0"/>
    <x v="7"/>
    <x v="34"/>
    <x v="2518"/>
    <d v="2014-11-13T17:20:28"/>
    <x v="3"/>
  </r>
  <r>
    <n v="2519"/>
    <x v="2518"/>
    <x v="2517"/>
    <n v="150000"/>
    <n v="65"/>
    <x v="2"/>
    <x v="0"/>
    <s v="USD"/>
    <n v="1405741404"/>
    <n v="1403149404"/>
    <b v="0"/>
    <n v="4"/>
    <b v="0"/>
    <s v="theater/plays"/>
    <n v="4.3333333333333331E-4"/>
    <n v="16.25"/>
    <x v="7"/>
    <x v="34"/>
    <x v="2519"/>
    <d v="2014-07-19T03:43:24"/>
    <x v="3"/>
  </r>
  <r>
    <n v="2520"/>
    <x v="2519"/>
    <x v="2518"/>
    <n v="100000"/>
    <n v="0"/>
    <x v="2"/>
    <x v="0"/>
    <s v="USD"/>
    <n v="1476559260"/>
    <n v="1472567085"/>
    <b v="0"/>
    <n v="0"/>
    <b v="0"/>
    <s v="theater/plays"/>
    <n v="0"/>
    <n v="0"/>
    <x v="7"/>
    <x v="34"/>
    <x v="2520"/>
    <d v="2016-10-15T19:21:00"/>
    <x v="2"/>
  </r>
  <r>
    <n v="2521"/>
    <x v="2520"/>
    <x v="2519"/>
    <n v="12500"/>
    <n v="13685.99"/>
    <x v="0"/>
    <x v="0"/>
    <s v="USD"/>
    <n v="1444778021"/>
    <n v="1442963621"/>
    <b v="0"/>
    <n v="132"/>
    <b v="1"/>
    <s v="theater/spaces"/>
    <n v="1.0948792000000001"/>
    <n v="103.68"/>
    <x v="4"/>
    <x v="35"/>
    <x v="2521"/>
    <d v="2015-10-13T23:13:41"/>
    <x v="0"/>
  </r>
  <r>
    <n v="2522"/>
    <x v="2521"/>
    <x v="2520"/>
    <n v="5000"/>
    <n v="5000"/>
    <x v="0"/>
    <x v="0"/>
    <s v="USD"/>
    <n v="1461336720"/>
    <n v="1459431960"/>
    <b v="0"/>
    <n v="27"/>
    <b v="1"/>
    <s v="theater/spaces"/>
    <n v="1"/>
    <n v="185.19"/>
    <x v="4"/>
    <x v="35"/>
    <x v="2522"/>
    <d v="2016-04-22T14:52:00"/>
    <x v="2"/>
  </r>
  <r>
    <n v="2523"/>
    <x v="2522"/>
    <x v="2521"/>
    <n v="900"/>
    <n v="1408"/>
    <x v="0"/>
    <x v="0"/>
    <s v="USD"/>
    <n v="1416270292"/>
    <n v="1413674692"/>
    <b v="0"/>
    <n v="26"/>
    <b v="1"/>
    <s v="theater/plays"/>
    <n v="1.5644444444444445"/>
    <n v="54.15"/>
    <x v="4"/>
    <x v="35"/>
    <x v="2523"/>
    <d v="2014-11-18T00:24:52"/>
    <x v="3"/>
  </r>
  <r>
    <n v="2524"/>
    <x v="2523"/>
    <x v="2522"/>
    <n v="7500"/>
    <n v="7620"/>
    <x v="0"/>
    <x v="0"/>
    <s v="USD"/>
    <n v="1419136200"/>
    <n v="1416338557"/>
    <b v="0"/>
    <n v="43"/>
    <b v="1"/>
    <s v="theater/spaces"/>
    <n v="1.016"/>
    <n v="177.21"/>
    <x v="4"/>
    <x v="35"/>
    <x v="2524"/>
    <d v="2014-12-21T04:30:00"/>
    <x v="3"/>
  </r>
  <r>
    <n v="2525"/>
    <x v="2524"/>
    <x v="2523"/>
    <n v="8000"/>
    <n v="8026"/>
    <x v="0"/>
    <x v="0"/>
    <s v="USD"/>
    <n v="1340914571"/>
    <n v="1338322571"/>
    <b v="0"/>
    <n v="80"/>
    <b v="1"/>
    <s v="theater/spaces"/>
    <n v="1.00325"/>
    <n v="100.33"/>
    <x v="4"/>
    <x v="35"/>
    <x v="2525"/>
    <d v="2012-06-28T20:16:11"/>
    <x v="5"/>
  </r>
  <r>
    <n v="2526"/>
    <x v="2525"/>
    <x v="2524"/>
    <n v="4000"/>
    <n v="4518"/>
    <x v="0"/>
    <x v="0"/>
    <s v="USD"/>
    <n v="1418014740"/>
    <n v="1415585474"/>
    <b v="0"/>
    <n v="33"/>
    <b v="1"/>
    <s v="theater/spaces"/>
    <n v="1.1294999999999999"/>
    <n v="136.91"/>
    <x v="4"/>
    <x v="35"/>
    <x v="2526"/>
    <d v="2014-12-08T04:59:00"/>
    <x v="3"/>
  </r>
  <r>
    <n v="2527"/>
    <x v="2526"/>
    <x v="2525"/>
    <n v="4000"/>
    <n v="4085"/>
    <x v="0"/>
    <x v="0"/>
    <s v="USD"/>
    <n v="1382068740"/>
    <n v="1380477691"/>
    <b v="0"/>
    <n v="71"/>
    <b v="1"/>
    <s v="theater/plays"/>
    <n v="1.02125"/>
    <n v="57.54"/>
    <x v="4"/>
    <x v="35"/>
    <x v="2527"/>
    <d v="2013-10-18T03:59:00"/>
    <x v="4"/>
  </r>
  <r>
    <n v="2528"/>
    <x v="2527"/>
    <x v="2526"/>
    <n v="4000"/>
    <n v="4289.99"/>
    <x v="0"/>
    <x v="1"/>
    <s v="GBP"/>
    <n v="1440068400"/>
    <n v="1438459303"/>
    <b v="0"/>
    <n v="81"/>
    <b v="1"/>
    <s v="theater/plays"/>
    <n v="1.0724974999999999"/>
    <n v="52.96"/>
    <x v="4"/>
    <x v="35"/>
    <x v="2528"/>
    <d v="2015-08-20T11:00:00"/>
    <x v="0"/>
  </r>
  <r>
    <n v="2529"/>
    <x v="2528"/>
    <x v="2527"/>
    <n v="6000"/>
    <n v="6257"/>
    <x v="0"/>
    <x v="0"/>
    <s v="USD"/>
    <n v="1332636975"/>
    <n v="1328752575"/>
    <b v="0"/>
    <n v="76"/>
    <b v="1"/>
    <s v="theater/spaces"/>
    <n v="1.0428333333333333"/>
    <n v="82.33"/>
    <x v="4"/>
    <x v="35"/>
    <x v="2529"/>
    <d v="2012-03-25T00:56:15"/>
    <x v="5"/>
  </r>
  <r>
    <n v="2530"/>
    <x v="2529"/>
    <x v="2528"/>
    <n v="6500"/>
    <n v="6500"/>
    <x v="0"/>
    <x v="0"/>
    <s v="USD"/>
    <n v="1429505400"/>
    <n v="1426711505"/>
    <b v="0"/>
    <n v="48"/>
    <b v="1"/>
    <s v="theater/spaces"/>
    <n v="1"/>
    <n v="135.41999999999999"/>
    <x v="4"/>
    <x v="35"/>
    <x v="2530"/>
    <d v="2015-04-20T04:50:00"/>
    <x v="0"/>
  </r>
  <r>
    <n v="2531"/>
    <x v="2530"/>
    <x v="2529"/>
    <n v="4500"/>
    <n v="4518"/>
    <x v="0"/>
    <x v="0"/>
    <s v="USD"/>
    <n v="1439611140"/>
    <n v="1437668354"/>
    <b v="0"/>
    <n v="61"/>
    <b v="1"/>
    <s v="theater/plays"/>
    <n v="1.004"/>
    <n v="74.069999999999993"/>
    <x v="4"/>
    <x v="35"/>
    <x v="2531"/>
    <d v="2015-08-15T03:59:00"/>
    <x v="0"/>
  </r>
  <r>
    <n v="2532"/>
    <x v="2531"/>
    <x v="2530"/>
    <n v="4000"/>
    <n v="5045"/>
    <x v="0"/>
    <x v="0"/>
    <s v="USD"/>
    <n v="1345148566"/>
    <n v="1342556566"/>
    <b v="0"/>
    <n v="60"/>
    <b v="1"/>
    <s v="theater/spaces"/>
    <n v="1.26125"/>
    <n v="84.08"/>
    <x v="4"/>
    <x v="35"/>
    <x v="2532"/>
    <d v="2012-08-16T20:22:46"/>
    <x v="5"/>
  </r>
  <r>
    <n v="2533"/>
    <x v="2532"/>
    <x v="2531"/>
    <n v="7500"/>
    <n v="8300"/>
    <x v="0"/>
    <x v="0"/>
    <s v="USD"/>
    <n v="1362160868"/>
    <n v="1359568911"/>
    <b v="0"/>
    <n v="136"/>
    <b v="1"/>
    <s v="theater/plays"/>
    <n v="1.1066666666666667"/>
    <n v="61.03"/>
    <x v="4"/>
    <x v="35"/>
    <x v="2533"/>
    <d v="2013-03-01T18:01:08"/>
    <x v="4"/>
  </r>
  <r>
    <n v="2534"/>
    <x v="2533"/>
    <x v="2532"/>
    <n v="2000"/>
    <n v="2100"/>
    <x v="0"/>
    <x v="0"/>
    <s v="USD"/>
    <n v="1262325600"/>
    <n v="1257871712"/>
    <b v="0"/>
    <n v="14"/>
    <b v="1"/>
    <s v="theater/spaces"/>
    <n v="1.05"/>
    <n v="150"/>
    <x v="4"/>
    <x v="35"/>
    <x v="2534"/>
    <d v="2010-01-01T06:00:00"/>
    <x v="8"/>
  </r>
  <r>
    <n v="2535"/>
    <x v="2534"/>
    <x v="2533"/>
    <n v="20000"/>
    <n v="20755"/>
    <x v="0"/>
    <x v="0"/>
    <s v="USD"/>
    <n v="1417463945"/>
    <n v="1414781945"/>
    <b v="0"/>
    <n v="78"/>
    <b v="1"/>
    <s v="theater/spaces"/>
    <n v="1.03775"/>
    <n v="266.08999999999997"/>
    <x v="4"/>
    <x v="35"/>
    <x v="2535"/>
    <d v="2014-12-01T19:59:05"/>
    <x v="3"/>
  </r>
  <r>
    <n v="2536"/>
    <x v="2535"/>
    <x v="2534"/>
    <n v="25"/>
    <n v="29"/>
    <x v="0"/>
    <x v="0"/>
    <s v="USD"/>
    <n v="1375151566"/>
    <n v="1373337166"/>
    <b v="0"/>
    <n v="4"/>
    <b v="1"/>
    <s v="theater/plays"/>
    <n v="1.1599999999999999"/>
    <n v="7.25"/>
    <x v="4"/>
    <x v="35"/>
    <x v="2536"/>
    <d v="2013-07-30T02:32:46"/>
    <x v="4"/>
  </r>
  <r>
    <n v="2537"/>
    <x v="2536"/>
    <x v="2535"/>
    <n v="1000"/>
    <n v="1100"/>
    <x v="0"/>
    <x v="0"/>
    <s v="USD"/>
    <n v="1312212855"/>
    <n v="1307028855"/>
    <b v="0"/>
    <n v="11"/>
    <b v="1"/>
    <s v="theater/spaces"/>
    <n v="1.1000000000000001"/>
    <n v="100"/>
    <x v="4"/>
    <x v="35"/>
    <x v="2537"/>
    <d v="2011-08-01T15:34:15"/>
    <x v="6"/>
  </r>
  <r>
    <n v="2538"/>
    <x v="2537"/>
    <x v="2536"/>
    <n v="18000"/>
    <n v="20343.169999999998"/>
    <x v="0"/>
    <x v="0"/>
    <s v="USD"/>
    <n v="1361681940"/>
    <n v="1359029661"/>
    <b v="0"/>
    <n v="185"/>
    <b v="1"/>
    <s v="theater/spaces"/>
    <n v="1.130176111111111"/>
    <n v="109.96"/>
    <x v="4"/>
    <x v="35"/>
    <x v="2538"/>
    <d v="2013-02-24T04:59:00"/>
    <x v="4"/>
  </r>
  <r>
    <n v="2539"/>
    <x v="2538"/>
    <x v="2537"/>
    <n v="10000"/>
    <n v="10025"/>
    <x v="0"/>
    <x v="0"/>
    <s v="USD"/>
    <n v="1422913152"/>
    <n v="1417729152"/>
    <b v="0"/>
    <n v="59"/>
    <b v="1"/>
    <s v="theater/spaces"/>
    <n v="1.0024999999999999"/>
    <n v="169.92"/>
    <x v="4"/>
    <x v="35"/>
    <x v="2539"/>
    <d v="2015-02-02T21:39:12"/>
    <x v="3"/>
  </r>
  <r>
    <n v="2540"/>
    <x v="2539"/>
    <x v="2538"/>
    <n v="2500"/>
    <n v="2585"/>
    <x v="0"/>
    <x v="0"/>
    <s v="USD"/>
    <n v="1319904721"/>
    <n v="1314720721"/>
    <b v="0"/>
    <n v="27"/>
    <b v="1"/>
    <s v="theater/spaces"/>
    <n v="1.034"/>
    <n v="95.74"/>
    <x v="4"/>
    <x v="35"/>
    <x v="2540"/>
    <d v="2011-10-29T16:12:01"/>
    <x v="6"/>
  </r>
  <r>
    <n v="2541"/>
    <x v="2540"/>
    <x v="2539"/>
    <n v="3500"/>
    <n v="3746"/>
    <x v="0"/>
    <x v="1"/>
    <s v="GBP"/>
    <n v="1380192418"/>
    <n v="1375008418"/>
    <b v="0"/>
    <n v="63"/>
    <b v="1"/>
    <s v="theater/plays"/>
    <n v="1.0702857142857143"/>
    <n v="59.46"/>
    <x v="4"/>
    <x v="35"/>
    <x v="2541"/>
    <d v="2013-09-26T10:46:58"/>
    <x v="4"/>
  </r>
  <r>
    <n v="2542"/>
    <x v="2541"/>
    <x v="2540"/>
    <n v="700"/>
    <n v="725"/>
    <x v="0"/>
    <x v="0"/>
    <s v="USD"/>
    <n v="1380599940"/>
    <n v="1377252857"/>
    <b v="0"/>
    <n v="13"/>
    <b v="1"/>
    <s v="theater/plays"/>
    <n v="1.0357142857142858"/>
    <n v="55.77"/>
    <x v="4"/>
    <x v="35"/>
    <x v="2542"/>
    <d v="2013-10-01T03:59:00"/>
    <x v="4"/>
  </r>
  <r>
    <n v="2543"/>
    <x v="2542"/>
    <x v="2541"/>
    <n v="250"/>
    <n v="391"/>
    <x v="0"/>
    <x v="0"/>
    <s v="USD"/>
    <n v="1293937200"/>
    <n v="1291257298"/>
    <b v="0"/>
    <n v="13"/>
    <b v="1"/>
    <s v="theater/plays"/>
    <n v="1.5640000000000001"/>
    <n v="30.08"/>
    <x v="4"/>
    <x v="35"/>
    <x v="2543"/>
    <d v="2011-01-02T03:00:00"/>
    <x v="7"/>
  </r>
  <r>
    <n v="2544"/>
    <x v="2543"/>
    <x v="2542"/>
    <n v="5000"/>
    <n v="5041"/>
    <x v="0"/>
    <x v="0"/>
    <s v="USD"/>
    <n v="1341750569"/>
    <n v="1339158569"/>
    <b v="0"/>
    <n v="57"/>
    <b v="1"/>
    <s v="theater/spaces"/>
    <n v="1.0082"/>
    <n v="88.44"/>
    <x v="4"/>
    <x v="35"/>
    <x v="2544"/>
    <d v="2012-07-08T12:29:29"/>
    <x v="5"/>
  </r>
  <r>
    <n v="2545"/>
    <x v="2544"/>
    <x v="2543"/>
    <n v="2000"/>
    <n v="3906"/>
    <x v="0"/>
    <x v="0"/>
    <s v="USD"/>
    <n v="1424997000"/>
    <n v="1421983138"/>
    <b v="0"/>
    <n v="61"/>
    <b v="1"/>
    <s v="theater/plays"/>
    <n v="1.9530000000000001"/>
    <n v="64.03"/>
    <x v="4"/>
    <x v="35"/>
    <x v="2545"/>
    <d v="2015-02-27T00:30:00"/>
    <x v="0"/>
  </r>
  <r>
    <n v="2546"/>
    <x v="2545"/>
    <x v="2544"/>
    <n v="3500"/>
    <n v="3910"/>
    <x v="0"/>
    <x v="0"/>
    <s v="USD"/>
    <n v="1380949200"/>
    <n v="1378586179"/>
    <b v="0"/>
    <n v="65"/>
    <b v="1"/>
    <s v="theater/plays"/>
    <n v="1.1171428571428572"/>
    <n v="60.15"/>
    <x v="4"/>
    <x v="35"/>
    <x v="2546"/>
    <d v="2013-10-05T05:00:00"/>
    <x v="4"/>
  </r>
  <r>
    <n v="2547"/>
    <x v="2546"/>
    <x v="2545"/>
    <n v="5500"/>
    <n v="6592"/>
    <x v="0"/>
    <x v="0"/>
    <s v="USD"/>
    <n v="1333560803"/>
    <n v="1330972403"/>
    <b v="0"/>
    <n v="134"/>
    <b v="1"/>
    <s v="theater/plays"/>
    <n v="1.1985454545454546"/>
    <n v="49.19"/>
    <x v="4"/>
    <x v="35"/>
    <x v="2547"/>
    <d v="2012-04-04T17:33:23"/>
    <x v="5"/>
  </r>
  <r>
    <n v="2548"/>
    <x v="2547"/>
    <x v="2546"/>
    <n v="6000"/>
    <n v="6111"/>
    <x v="0"/>
    <x v="6"/>
    <s v="EUR"/>
    <n v="1475209620"/>
    <n v="1473087637"/>
    <b v="0"/>
    <n v="37"/>
    <b v="1"/>
    <s v="theater/spaces"/>
    <n v="1.0185"/>
    <n v="165.16"/>
    <x v="4"/>
    <x v="35"/>
    <x v="2548"/>
    <d v="2016-09-30T04:27:00"/>
    <x v="2"/>
  </r>
  <r>
    <n v="2549"/>
    <x v="2548"/>
    <x v="2547"/>
    <n v="1570"/>
    <n v="1614"/>
    <x v="0"/>
    <x v="1"/>
    <s v="GBP"/>
    <n v="1370019600"/>
    <n v="1366999870"/>
    <b v="0"/>
    <n v="37"/>
    <b v="1"/>
    <s v="theater/plays"/>
    <n v="1.0280254777070064"/>
    <n v="43.62"/>
    <x v="4"/>
    <x v="35"/>
    <x v="2549"/>
    <d v="2013-05-31T17:00:00"/>
    <x v="4"/>
  </r>
  <r>
    <n v="2550"/>
    <x v="2549"/>
    <x v="2548"/>
    <n v="6500"/>
    <n v="6555"/>
    <x v="0"/>
    <x v="0"/>
    <s v="USD"/>
    <n v="1444276740"/>
    <n v="1439392406"/>
    <b v="0"/>
    <n v="150"/>
    <b v="1"/>
    <s v="theater/plays"/>
    <n v="1.0084615384615385"/>
    <n v="43.7"/>
    <x v="4"/>
    <x v="35"/>
    <x v="2550"/>
    <d v="2015-10-08T03:59:00"/>
    <x v="0"/>
  </r>
  <r>
    <n v="2551"/>
    <x v="2550"/>
    <x v="2549"/>
    <n v="3675"/>
    <n v="3775.5"/>
    <x v="0"/>
    <x v="0"/>
    <s v="USD"/>
    <n v="1332362880"/>
    <n v="1329890585"/>
    <b v="0"/>
    <n v="56"/>
    <b v="1"/>
    <s v="theater/plays"/>
    <n v="1.0273469387755103"/>
    <n v="67.42"/>
    <x v="4"/>
    <x v="35"/>
    <x v="2551"/>
    <d v="2012-03-21T20:48:00"/>
    <x v="5"/>
  </r>
  <r>
    <n v="2552"/>
    <x v="2551"/>
    <x v="2550"/>
    <n v="3000"/>
    <n v="3195"/>
    <x v="0"/>
    <x v="0"/>
    <s v="USD"/>
    <n v="1488741981"/>
    <n v="1486149981"/>
    <b v="0"/>
    <n v="18"/>
    <b v="1"/>
    <s v="theater/spaces"/>
    <n v="1.0649999999999999"/>
    <n v="177.5"/>
    <x v="4"/>
    <x v="35"/>
    <x v="2552"/>
    <d v="2017-03-05T19:26:21"/>
    <x v="1"/>
  </r>
  <r>
    <n v="2553"/>
    <x v="2552"/>
    <x v="2551"/>
    <n v="1500"/>
    <n v="2333"/>
    <x v="0"/>
    <x v="0"/>
    <s v="USD"/>
    <n v="1348202807"/>
    <n v="1343018807"/>
    <b v="0"/>
    <n v="60"/>
    <b v="1"/>
    <s v="theater/plays"/>
    <n v="1.5553333333333332"/>
    <n v="38.880000000000003"/>
    <x v="4"/>
    <x v="35"/>
    <x v="2553"/>
    <d v="2012-09-21T04:46:47"/>
    <x v="5"/>
  </r>
  <r>
    <n v="2554"/>
    <x v="2553"/>
    <x v="2552"/>
    <n v="3000"/>
    <n v="3684"/>
    <x v="0"/>
    <x v="0"/>
    <s v="USD"/>
    <n v="1433131140"/>
    <n v="1430445163"/>
    <b v="0"/>
    <n v="67"/>
    <b v="1"/>
    <s v="theater/plays"/>
    <n v="1.228"/>
    <n v="54.99"/>
    <x v="4"/>
    <x v="35"/>
    <x v="2554"/>
    <d v="2015-06-01T03:59:00"/>
    <x v="0"/>
  </r>
  <r>
    <n v="2555"/>
    <x v="2554"/>
    <x v="2553"/>
    <n v="2000"/>
    <n v="2147"/>
    <x v="0"/>
    <x v="0"/>
    <s v="USD"/>
    <n v="1338219793"/>
    <n v="1335541393"/>
    <b v="0"/>
    <n v="35"/>
    <b v="1"/>
    <s v="theater/plays"/>
    <n v="1.0734999999999999"/>
    <n v="61.34"/>
    <x v="4"/>
    <x v="35"/>
    <x v="2555"/>
    <d v="2012-05-28T15:43:13"/>
    <x v="5"/>
  </r>
  <r>
    <n v="2556"/>
    <x v="2555"/>
    <x v="2554"/>
    <n v="745"/>
    <n v="786"/>
    <x v="0"/>
    <x v="0"/>
    <s v="USD"/>
    <n v="1356392857"/>
    <n v="1352504857"/>
    <b v="0"/>
    <n v="34"/>
    <b v="1"/>
    <s v="theater/plays"/>
    <n v="1.0550335570469798"/>
    <n v="23.12"/>
    <x v="4"/>
    <x v="35"/>
    <x v="2556"/>
    <d v="2012-12-24T23:47:37"/>
    <x v="5"/>
  </r>
  <r>
    <n v="2557"/>
    <x v="2556"/>
    <x v="2555"/>
    <n v="900"/>
    <n v="1066"/>
    <x v="0"/>
    <x v="1"/>
    <s v="GBP"/>
    <n v="1400176386"/>
    <n v="1397584386"/>
    <b v="0"/>
    <n v="36"/>
    <b v="1"/>
    <s v="theater/plays"/>
    <n v="1.1844444444444444"/>
    <n v="29.61"/>
    <x v="4"/>
    <x v="35"/>
    <x v="2557"/>
    <d v="2014-05-15T17:53:06"/>
    <x v="3"/>
  </r>
  <r>
    <n v="2558"/>
    <x v="2557"/>
    <x v="2556"/>
    <n v="1250"/>
    <n v="1361"/>
    <x v="0"/>
    <x v="2"/>
    <s v="AUD"/>
    <n v="1430488740"/>
    <n v="1427747906"/>
    <b v="0"/>
    <n v="18"/>
    <b v="1"/>
    <s v="theater/plays"/>
    <n v="1.0888"/>
    <n v="75.61"/>
    <x v="4"/>
    <x v="35"/>
    <x v="2558"/>
    <d v="2015-05-01T13:59:00"/>
    <x v="0"/>
  </r>
  <r>
    <n v="2559"/>
    <x v="2558"/>
    <x v="2557"/>
    <n v="800"/>
    <n v="890"/>
    <x v="0"/>
    <x v="0"/>
    <s v="USD"/>
    <n v="1321385820"/>
    <n v="1318539484"/>
    <b v="0"/>
    <n v="25"/>
    <b v="1"/>
    <s v="theater/plays"/>
    <n v="1.1125"/>
    <n v="35.6"/>
    <x v="4"/>
    <x v="35"/>
    <x v="2559"/>
    <d v="2011-11-15T19:37:00"/>
    <x v="6"/>
  </r>
  <r>
    <n v="2560"/>
    <x v="2559"/>
    <x v="2558"/>
    <n v="3000"/>
    <n v="3003"/>
    <x v="0"/>
    <x v="1"/>
    <s v="GBP"/>
    <n v="1425682174"/>
    <n v="1423090174"/>
    <b v="0"/>
    <n v="21"/>
    <b v="1"/>
    <s v="theater/spaces"/>
    <n v="1.0009999999999999"/>
    <n v="143"/>
    <x v="4"/>
    <x v="35"/>
    <x v="2560"/>
    <d v="2015-03-06T22:49:34"/>
    <x v="0"/>
  </r>
  <r>
    <n v="2561"/>
    <x v="2560"/>
    <x v="2559"/>
    <n v="100000"/>
    <n v="0"/>
    <x v="1"/>
    <x v="5"/>
    <s v="CAD"/>
    <n v="1444740089"/>
    <n v="1442148089"/>
    <b v="0"/>
    <n v="0"/>
    <b v="0"/>
    <s v="theater/plays"/>
    <n v="0"/>
    <n v="0"/>
    <x v="7"/>
    <x v="19"/>
    <x v="2561"/>
    <d v="2015-10-13T12:41:29"/>
    <x v="0"/>
  </r>
  <r>
    <n v="2562"/>
    <x v="2561"/>
    <x v="2560"/>
    <n v="10000"/>
    <n v="75"/>
    <x v="1"/>
    <x v="12"/>
    <s v="EUR"/>
    <n v="1476189339"/>
    <n v="1471005339"/>
    <b v="0"/>
    <n v="3"/>
    <b v="0"/>
    <s v="theater/plays"/>
    <n v="7.4999999999999997E-3"/>
    <n v="25"/>
    <x v="7"/>
    <x v="19"/>
    <x v="2562"/>
    <d v="2016-10-11T12:35:39"/>
    <x v="2"/>
  </r>
  <r>
    <n v="2563"/>
    <x v="2562"/>
    <x v="2561"/>
    <n v="20000"/>
    <n v="0"/>
    <x v="1"/>
    <x v="0"/>
    <s v="USD"/>
    <n v="1438226451"/>
    <n v="1433042451"/>
    <b v="0"/>
    <n v="0"/>
    <b v="0"/>
    <s v="theater/plays"/>
    <n v="0"/>
    <n v="0"/>
    <x v="7"/>
    <x v="19"/>
    <x v="2563"/>
    <d v="2015-07-30T03:20:51"/>
    <x v="0"/>
  </r>
  <r>
    <n v="2564"/>
    <x v="2563"/>
    <x v="2562"/>
    <n v="40000"/>
    <n v="0"/>
    <x v="1"/>
    <x v="5"/>
    <s v="CAD"/>
    <n v="1406854699"/>
    <n v="1404262699"/>
    <b v="0"/>
    <n v="0"/>
    <b v="0"/>
    <s v="theater/plays"/>
    <n v="0"/>
    <n v="0"/>
    <x v="7"/>
    <x v="19"/>
    <x v="2564"/>
    <d v="2014-08-01T00:58:19"/>
    <x v="3"/>
  </r>
  <r>
    <n v="2565"/>
    <x v="2564"/>
    <x v="2563"/>
    <n v="10000"/>
    <n v="100"/>
    <x v="1"/>
    <x v="0"/>
    <s v="USD"/>
    <n v="1462827000"/>
    <n v="1457710589"/>
    <b v="0"/>
    <n v="1"/>
    <b v="0"/>
    <s v="theater/plays"/>
    <n v="0.01"/>
    <n v="100"/>
    <x v="7"/>
    <x v="19"/>
    <x v="2565"/>
    <d v="2016-05-09T20:50:00"/>
    <x v="2"/>
  </r>
  <r>
    <n v="2566"/>
    <x v="2565"/>
    <x v="2564"/>
    <n v="35000"/>
    <n v="0"/>
    <x v="1"/>
    <x v="0"/>
    <s v="USD"/>
    <n v="1408663948"/>
    <n v="1406071948"/>
    <b v="0"/>
    <n v="0"/>
    <b v="0"/>
    <s v="theater/plays"/>
    <n v="0"/>
    <n v="0"/>
    <x v="7"/>
    <x v="19"/>
    <x v="2566"/>
    <d v="2014-08-21T23:32:28"/>
    <x v="3"/>
  </r>
  <r>
    <n v="2567"/>
    <x v="2566"/>
    <x v="2565"/>
    <n v="45000"/>
    <n v="120"/>
    <x v="1"/>
    <x v="0"/>
    <s v="USD"/>
    <n v="1429823138"/>
    <n v="1427231138"/>
    <b v="0"/>
    <n v="2"/>
    <b v="0"/>
    <s v="theater/plays"/>
    <n v="2.6666666666666666E-3"/>
    <n v="60"/>
    <x v="7"/>
    <x v="19"/>
    <x v="2567"/>
    <d v="2015-04-23T21:05:38"/>
    <x v="0"/>
  </r>
  <r>
    <n v="2568"/>
    <x v="2567"/>
    <x v="2566"/>
    <n v="10000"/>
    <n v="50"/>
    <x v="1"/>
    <x v="1"/>
    <s v="GBP"/>
    <n v="1472745594"/>
    <n v="1470153594"/>
    <b v="0"/>
    <n v="1"/>
    <b v="0"/>
    <s v="theater/plays"/>
    <n v="5.0000000000000001E-3"/>
    <n v="50"/>
    <x v="7"/>
    <x v="19"/>
    <x v="2568"/>
    <d v="2016-09-01T15:59:54"/>
    <x v="2"/>
  </r>
  <r>
    <n v="2569"/>
    <x v="2568"/>
    <x v="2567"/>
    <n v="6500"/>
    <n v="145"/>
    <x v="1"/>
    <x v="0"/>
    <s v="USD"/>
    <n v="1442457112"/>
    <n v="1439865112"/>
    <b v="0"/>
    <n v="2"/>
    <b v="0"/>
    <s v="theater/plays"/>
    <n v="2.2307692307692306E-2"/>
    <n v="72.5"/>
    <x v="7"/>
    <x v="19"/>
    <x v="2569"/>
    <d v="2015-09-17T02:31:52"/>
    <x v="0"/>
  </r>
  <r>
    <n v="2570"/>
    <x v="2569"/>
    <x v="2568"/>
    <n v="7000"/>
    <n v="59"/>
    <x v="1"/>
    <x v="0"/>
    <s v="USD"/>
    <n v="1486590035"/>
    <n v="1483998035"/>
    <b v="0"/>
    <n v="2"/>
    <b v="0"/>
    <s v="theater/plays"/>
    <n v="8.4285714285714294E-3"/>
    <n v="29.5"/>
    <x v="7"/>
    <x v="19"/>
    <x v="2570"/>
    <d v="2017-02-08T21:40:35"/>
    <x v="1"/>
  </r>
  <r>
    <n v="2571"/>
    <x v="2570"/>
    <x v="2569"/>
    <n v="100000"/>
    <n v="250"/>
    <x v="1"/>
    <x v="2"/>
    <s v="AUD"/>
    <n v="1463645521"/>
    <n v="1458461521"/>
    <b v="0"/>
    <n v="4"/>
    <b v="0"/>
    <s v="theater/plays"/>
    <n v="2.5000000000000001E-3"/>
    <n v="62.5"/>
    <x v="7"/>
    <x v="19"/>
    <x v="2571"/>
    <d v="2016-05-19T08:12:01"/>
    <x v="2"/>
  </r>
  <r>
    <n v="2572"/>
    <x v="2571"/>
    <x v="2570"/>
    <n v="30000"/>
    <n v="0"/>
    <x v="1"/>
    <x v="0"/>
    <s v="USD"/>
    <n v="1428893517"/>
    <n v="1426301517"/>
    <b v="0"/>
    <n v="0"/>
    <b v="0"/>
    <s v="theater/plays"/>
    <n v="0"/>
    <n v="0"/>
    <x v="7"/>
    <x v="19"/>
    <x v="2572"/>
    <d v="2015-04-13T02:51:57"/>
    <x v="0"/>
  </r>
  <r>
    <n v="2573"/>
    <x v="2572"/>
    <x v="2571"/>
    <n v="8000"/>
    <n v="0"/>
    <x v="1"/>
    <x v="0"/>
    <s v="USD"/>
    <n v="1408803149"/>
    <n v="1404915149"/>
    <b v="0"/>
    <n v="0"/>
    <b v="0"/>
    <s v="theater/plays"/>
    <n v="0"/>
    <n v="0"/>
    <x v="7"/>
    <x v="19"/>
    <x v="2573"/>
    <d v="2014-08-23T14:12:29"/>
    <x v="3"/>
  </r>
  <r>
    <n v="2574"/>
    <x v="2573"/>
    <x v="2572"/>
    <n v="10000"/>
    <n v="0"/>
    <x v="1"/>
    <x v="0"/>
    <s v="USD"/>
    <n v="1463600945"/>
    <n v="1461786545"/>
    <b v="0"/>
    <n v="0"/>
    <b v="0"/>
    <s v="theater/plays"/>
    <n v="0"/>
    <n v="0"/>
    <x v="7"/>
    <x v="19"/>
    <x v="2574"/>
    <d v="2016-05-18T19:49:05"/>
    <x v="2"/>
  </r>
  <r>
    <n v="2575"/>
    <x v="2574"/>
    <x v="2573"/>
    <n v="85000"/>
    <n v="0"/>
    <x v="1"/>
    <x v="0"/>
    <s v="USD"/>
    <n v="1421030194"/>
    <n v="1418438194"/>
    <b v="0"/>
    <n v="0"/>
    <b v="0"/>
    <s v="theater/plays"/>
    <n v="0"/>
    <n v="0"/>
    <x v="7"/>
    <x v="19"/>
    <x v="2575"/>
    <d v="2015-01-12T02:36:34"/>
    <x v="3"/>
  </r>
  <r>
    <n v="2576"/>
    <x v="2575"/>
    <x v="2574"/>
    <n v="10000"/>
    <n v="0"/>
    <x v="1"/>
    <x v="0"/>
    <s v="USD"/>
    <n v="1428707647"/>
    <n v="1424823247"/>
    <b v="0"/>
    <n v="0"/>
    <b v="0"/>
    <s v="theater/plays"/>
    <n v="0"/>
    <n v="0"/>
    <x v="7"/>
    <x v="19"/>
    <x v="2576"/>
    <d v="2015-04-10T23:14:07"/>
    <x v="0"/>
  </r>
  <r>
    <n v="2577"/>
    <x v="2576"/>
    <x v="2575"/>
    <n v="15000"/>
    <n v="0"/>
    <x v="1"/>
    <x v="0"/>
    <s v="USD"/>
    <n v="1407181297"/>
    <n v="1405021297"/>
    <b v="0"/>
    <n v="0"/>
    <b v="0"/>
    <s v="theater/plays"/>
    <n v="0"/>
    <n v="0"/>
    <x v="7"/>
    <x v="19"/>
    <x v="2577"/>
    <d v="2014-08-04T19:41:37"/>
    <x v="3"/>
  </r>
  <r>
    <n v="2578"/>
    <x v="2577"/>
    <x v="2576"/>
    <n v="6000"/>
    <n v="0"/>
    <x v="1"/>
    <x v="0"/>
    <s v="USD"/>
    <n v="1444410000"/>
    <n v="1440203579"/>
    <b v="0"/>
    <n v="0"/>
    <b v="0"/>
    <s v="theater/plays"/>
    <n v="0"/>
    <n v="0"/>
    <x v="7"/>
    <x v="19"/>
    <x v="2578"/>
    <d v="2015-10-09T17:00:00"/>
    <x v="0"/>
  </r>
  <r>
    <n v="2579"/>
    <x v="2578"/>
    <x v="2577"/>
    <n v="200000"/>
    <n v="277"/>
    <x v="1"/>
    <x v="0"/>
    <s v="USD"/>
    <n v="1410810903"/>
    <n v="1405626903"/>
    <b v="0"/>
    <n v="12"/>
    <b v="0"/>
    <s v="theater/plays"/>
    <n v="1.3849999999999999E-3"/>
    <n v="23.08"/>
    <x v="7"/>
    <x v="19"/>
    <x v="2579"/>
    <d v="2014-09-15T19:55:03"/>
    <x v="3"/>
  </r>
  <r>
    <n v="2580"/>
    <x v="2579"/>
    <x v="2578"/>
    <n v="8500"/>
    <n v="51"/>
    <x v="1"/>
    <x v="0"/>
    <s v="USD"/>
    <n v="1431745200"/>
    <n v="1429170603"/>
    <b v="0"/>
    <n v="2"/>
    <b v="0"/>
    <s v="theater/plays"/>
    <n v="6.0000000000000001E-3"/>
    <n v="25.5"/>
    <x v="7"/>
    <x v="19"/>
    <x v="2580"/>
    <d v="2015-05-16T03:00:00"/>
    <x v="0"/>
  </r>
  <r>
    <n v="2581"/>
    <x v="2580"/>
    <x v="2579"/>
    <n v="5000"/>
    <n v="530"/>
    <x v="2"/>
    <x v="0"/>
    <s v="USD"/>
    <n v="1447689898"/>
    <n v="1445094298"/>
    <b v="0"/>
    <n v="11"/>
    <b v="0"/>
    <s v="theater/plays"/>
    <n v="0.106"/>
    <n v="48.18"/>
    <x v="7"/>
    <x v="19"/>
    <x v="2581"/>
    <d v="2015-11-16T16:04:58"/>
    <x v="0"/>
  </r>
  <r>
    <n v="2582"/>
    <x v="2581"/>
    <x v="2580"/>
    <n v="90000"/>
    <n v="1"/>
    <x v="2"/>
    <x v="0"/>
    <s v="USD"/>
    <n v="1477784634"/>
    <n v="1475192634"/>
    <b v="0"/>
    <n v="1"/>
    <b v="0"/>
    <s v="theater/plays"/>
    <n v="1.1111111111111112E-5"/>
    <n v="1"/>
    <x v="7"/>
    <x v="19"/>
    <x v="2582"/>
    <d v="2016-10-29T23:43:54"/>
    <x v="2"/>
  </r>
  <r>
    <n v="2583"/>
    <x v="2582"/>
    <x v="2581"/>
    <n v="1000"/>
    <n v="5"/>
    <x v="2"/>
    <x v="0"/>
    <s v="USD"/>
    <n v="1426526880"/>
    <n v="1421346480"/>
    <b v="0"/>
    <n v="5"/>
    <b v="0"/>
    <s v="theater/plays"/>
    <n v="5.0000000000000001E-3"/>
    <n v="1"/>
    <x v="7"/>
    <x v="19"/>
    <x v="2583"/>
    <d v="2015-03-16T17:28:00"/>
    <x v="0"/>
  </r>
  <r>
    <n v="2584"/>
    <x v="2583"/>
    <x v="2582"/>
    <n v="10000"/>
    <n v="0"/>
    <x v="2"/>
    <x v="0"/>
    <s v="USD"/>
    <n v="1434341369"/>
    <n v="1431749369"/>
    <b v="0"/>
    <n v="0"/>
    <b v="0"/>
    <s v="theater/plays"/>
    <n v="0"/>
    <n v="0"/>
    <x v="7"/>
    <x v="19"/>
    <x v="2584"/>
    <d v="2015-06-15T04:09:29"/>
    <x v="0"/>
  </r>
  <r>
    <n v="2585"/>
    <x v="2584"/>
    <x v="2583"/>
    <n v="30000"/>
    <n v="50"/>
    <x v="2"/>
    <x v="0"/>
    <s v="USD"/>
    <n v="1404601632"/>
    <n v="1402009632"/>
    <b v="0"/>
    <n v="1"/>
    <b v="0"/>
    <s v="theater/plays"/>
    <n v="1.6666666666666668E-3"/>
    <n v="50"/>
    <x v="7"/>
    <x v="19"/>
    <x v="2585"/>
    <d v="2014-07-05T23:07:12"/>
    <x v="3"/>
  </r>
  <r>
    <n v="2586"/>
    <x v="2585"/>
    <x v="2584"/>
    <n v="3000"/>
    <n v="5"/>
    <x v="2"/>
    <x v="1"/>
    <s v="GBP"/>
    <n v="1451030136"/>
    <n v="1448438136"/>
    <b v="0"/>
    <n v="1"/>
    <b v="0"/>
    <s v="theater/plays"/>
    <n v="1.6666666666666668E-3"/>
    <n v="5"/>
    <x v="7"/>
    <x v="19"/>
    <x v="2586"/>
    <d v="2015-12-25T07:55:36"/>
    <x v="0"/>
  </r>
  <r>
    <n v="2587"/>
    <x v="2586"/>
    <x v="2585"/>
    <n v="50000"/>
    <n v="1217"/>
    <x v="2"/>
    <x v="0"/>
    <s v="USD"/>
    <n v="1451491953"/>
    <n v="1448899953"/>
    <b v="0"/>
    <n v="6"/>
    <b v="0"/>
    <s v="theater/plays"/>
    <n v="2.4340000000000001E-2"/>
    <n v="202.83"/>
    <x v="7"/>
    <x v="19"/>
    <x v="2587"/>
    <d v="2015-12-30T16:12:33"/>
    <x v="0"/>
  </r>
  <r>
    <n v="2588"/>
    <x v="2587"/>
    <x v="2586"/>
    <n v="6000"/>
    <n v="233"/>
    <x v="2"/>
    <x v="0"/>
    <s v="USD"/>
    <n v="1427807640"/>
    <n v="1423325626"/>
    <b v="0"/>
    <n v="8"/>
    <b v="0"/>
    <s v="theater/plays"/>
    <n v="3.8833333333333331E-2"/>
    <n v="29.13"/>
    <x v="7"/>
    <x v="19"/>
    <x v="2588"/>
    <d v="2015-03-31T13:14:00"/>
    <x v="0"/>
  </r>
  <r>
    <n v="2589"/>
    <x v="2588"/>
    <x v="2587"/>
    <n v="50000"/>
    <n v="5"/>
    <x v="2"/>
    <x v="8"/>
    <s v="DKK"/>
    <n v="1458733927"/>
    <n v="1456145527"/>
    <b v="0"/>
    <n v="1"/>
    <b v="0"/>
    <s v="theater/plays"/>
    <n v="1E-4"/>
    <n v="5"/>
    <x v="7"/>
    <x v="19"/>
    <x v="2589"/>
    <d v="2016-03-23T11:52:07"/>
    <x v="2"/>
  </r>
  <r>
    <n v="2590"/>
    <x v="2589"/>
    <x v="2588"/>
    <n v="3000"/>
    <n v="0"/>
    <x v="2"/>
    <x v="2"/>
    <s v="AUD"/>
    <n v="1453817297"/>
    <n v="1453212497"/>
    <b v="0"/>
    <n v="0"/>
    <b v="0"/>
    <s v="theater/plays"/>
    <n v="0"/>
    <n v="0"/>
    <x v="7"/>
    <x v="19"/>
    <x v="2590"/>
    <d v="2016-01-26T14:08:17"/>
    <x v="2"/>
  </r>
  <r>
    <n v="2591"/>
    <x v="2590"/>
    <x v="2589"/>
    <n v="1500"/>
    <n v="26"/>
    <x v="2"/>
    <x v="0"/>
    <s v="USD"/>
    <n v="1457901924"/>
    <n v="1452721524"/>
    <b v="0"/>
    <n v="2"/>
    <b v="0"/>
    <s v="theater/plays"/>
    <n v="1.7333333333333333E-2"/>
    <n v="13"/>
    <x v="7"/>
    <x v="19"/>
    <x v="2591"/>
    <d v="2016-03-13T20:45:24"/>
    <x v="2"/>
  </r>
  <r>
    <n v="2592"/>
    <x v="2591"/>
    <x v="2590"/>
    <n v="30000"/>
    <n v="50"/>
    <x v="2"/>
    <x v="0"/>
    <s v="USD"/>
    <n v="1412536421"/>
    <n v="1409944421"/>
    <b v="0"/>
    <n v="1"/>
    <b v="0"/>
    <s v="theater/plays"/>
    <n v="1.6666666666666668E-3"/>
    <n v="50"/>
    <x v="7"/>
    <x v="19"/>
    <x v="2592"/>
    <d v="2014-10-05T19:13:41"/>
    <x v="3"/>
  </r>
  <r>
    <n v="2593"/>
    <x v="2592"/>
    <x v="2591"/>
    <n v="10000"/>
    <n v="0"/>
    <x v="2"/>
    <x v="0"/>
    <s v="USD"/>
    <n v="1429993026"/>
    <n v="1427401026"/>
    <b v="0"/>
    <n v="0"/>
    <b v="0"/>
    <s v="theater/plays"/>
    <n v="0"/>
    <n v="0"/>
    <x v="7"/>
    <x v="19"/>
    <x v="2593"/>
    <d v="2015-04-25T20:17:06"/>
    <x v="0"/>
  </r>
  <r>
    <n v="2594"/>
    <x v="2593"/>
    <x v="2592"/>
    <n v="80000"/>
    <n v="1"/>
    <x v="2"/>
    <x v="0"/>
    <s v="USD"/>
    <n v="1407453228"/>
    <n v="1404861228"/>
    <b v="0"/>
    <n v="1"/>
    <b v="0"/>
    <s v="theater/plays"/>
    <n v="1.2500000000000001E-5"/>
    <n v="1"/>
    <x v="7"/>
    <x v="19"/>
    <x v="2594"/>
    <d v="2014-08-07T23:13:48"/>
    <x v="3"/>
  </r>
  <r>
    <n v="2595"/>
    <x v="2594"/>
    <x v="2593"/>
    <n v="15000"/>
    <n v="1825"/>
    <x v="2"/>
    <x v="0"/>
    <s v="USD"/>
    <n v="1487915500"/>
    <n v="1485323500"/>
    <b v="0"/>
    <n v="19"/>
    <b v="0"/>
    <s v="theater/plays"/>
    <n v="0.12166666666666667"/>
    <n v="96.05"/>
    <x v="7"/>
    <x v="19"/>
    <x v="2595"/>
    <d v="2017-02-24T05:51:40"/>
    <x v="1"/>
  </r>
  <r>
    <n v="2596"/>
    <x v="2595"/>
    <x v="2594"/>
    <n v="35000"/>
    <n v="8256"/>
    <x v="2"/>
    <x v="5"/>
    <s v="CAD"/>
    <n v="1407427009"/>
    <n v="1404835009"/>
    <b v="0"/>
    <n v="27"/>
    <b v="0"/>
    <s v="theater/plays"/>
    <n v="0.23588571428571428"/>
    <n v="305.77999999999997"/>
    <x v="7"/>
    <x v="19"/>
    <x v="2596"/>
    <d v="2014-08-07T15:56:49"/>
    <x v="3"/>
  </r>
  <r>
    <n v="2597"/>
    <x v="2596"/>
    <x v="2595"/>
    <n v="1500"/>
    <n v="85"/>
    <x v="2"/>
    <x v="1"/>
    <s v="GBP"/>
    <n v="1466323917"/>
    <n v="1463731917"/>
    <b v="0"/>
    <n v="7"/>
    <b v="0"/>
    <s v="theater/plays"/>
    <n v="5.6666666666666664E-2"/>
    <n v="12.14"/>
    <x v="7"/>
    <x v="19"/>
    <x v="2597"/>
    <d v="2016-06-19T08:11:57"/>
    <x v="2"/>
  </r>
  <r>
    <n v="2598"/>
    <x v="2597"/>
    <x v="2596"/>
    <n v="3000"/>
    <n v="1170"/>
    <x v="2"/>
    <x v="0"/>
    <s v="USD"/>
    <n v="1443039001"/>
    <n v="1440447001"/>
    <b v="0"/>
    <n v="14"/>
    <b v="0"/>
    <s v="theater/plays"/>
    <n v="0.39"/>
    <n v="83.57"/>
    <x v="7"/>
    <x v="19"/>
    <x v="2598"/>
    <d v="2015-09-23T20:10:01"/>
    <x v="0"/>
  </r>
  <r>
    <n v="2599"/>
    <x v="2598"/>
    <x v="2597"/>
    <n v="9041"/>
    <n v="90"/>
    <x v="2"/>
    <x v="0"/>
    <s v="USD"/>
    <n v="1407089147"/>
    <n v="1403201147"/>
    <b v="0"/>
    <n v="5"/>
    <b v="0"/>
    <s v="theater/plays"/>
    <n v="9.9546510341776348E-3"/>
    <n v="18"/>
    <x v="7"/>
    <x v="19"/>
    <x v="2599"/>
    <d v="2014-08-03T18:05:47"/>
    <x v="3"/>
  </r>
  <r>
    <n v="2600"/>
    <x v="2599"/>
    <x v="2598"/>
    <n v="50000"/>
    <n v="3466"/>
    <x v="2"/>
    <x v="0"/>
    <s v="USD"/>
    <n v="1458938200"/>
    <n v="1453757800"/>
    <b v="0"/>
    <n v="30"/>
    <b v="0"/>
    <s v="theater/plays"/>
    <n v="6.9320000000000007E-2"/>
    <n v="115.53"/>
    <x v="7"/>
    <x v="19"/>
    <x v="2600"/>
    <d v="2016-03-25T20:36:40"/>
    <x v="2"/>
  </r>
  <r>
    <n v="2601"/>
    <x v="2600"/>
    <x v="2599"/>
    <n v="500"/>
    <n v="3307"/>
    <x v="0"/>
    <x v="0"/>
    <s v="USD"/>
    <n v="1347508740"/>
    <n v="1346276349"/>
    <b v="1"/>
    <n v="151"/>
    <b v="1"/>
    <s v="photography/photobooks"/>
    <n v="6.6139999999999999"/>
    <n v="21.9"/>
    <x v="2"/>
    <x v="36"/>
    <x v="2601"/>
    <d v="2012-09-13T03:59:00"/>
    <x v="5"/>
  </r>
  <r>
    <n v="2602"/>
    <x v="2601"/>
    <x v="2600"/>
    <n v="12000"/>
    <n v="39131"/>
    <x v="0"/>
    <x v="0"/>
    <s v="USD"/>
    <n v="1415827200"/>
    <n v="1412358968"/>
    <b v="1"/>
    <n v="489"/>
    <b v="1"/>
    <s v="photography/photobooks"/>
    <n v="3.2609166666666667"/>
    <n v="80.02"/>
    <x v="2"/>
    <x v="36"/>
    <x v="2602"/>
    <d v="2014-11-12T21:20:00"/>
    <x v="3"/>
  </r>
  <r>
    <n v="2603"/>
    <x v="2602"/>
    <x v="2601"/>
    <n v="1750"/>
    <n v="1776"/>
    <x v="0"/>
    <x v="0"/>
    <s v="USD"/>
    <n v="1387835654"/>
    <n v="1386626054"/>
    <b v="1"/>
    <n v="50"/>
    <b v="1"/>
    <s v="photography/photobooks"/>
    <n v="1.0148571428571429"/>
    <n v="35.520000000000003"/>
    <x v="2"/>
    <x v="36"/>
    <x v="2603"/>
    <d v="2013-12-23T21:54:14"/>
    <x v="4"/>
  </r>
  <r>
    <n v="2604"/>
    <x v="2603"/>
    <x v="2602"/>
    <n v="20000"/>
    <n v="20843.599999999999"/>
    <x v="0"/>
    <x v="0"/>
    <s v="USD"/>
    <n v="1335662023"/>
    <n v="1333070023"/>
    <b v="1"/>
    <n v="321"/>
    <b v="1"/>
    <s v="photography/photobooks"/>
    <n v="1.0421799999999999"/>
    <n v="64.930000000000007"/>
    <x v="2"/>
    <x v="36"/>
    <x v="2604"/>
    <d v="2012-04-29T01:13:43"/>
    <x v="5"/>
  </r>
  <r>
    <n v="2605"/>
    <x v="2604"/>
    <x v="2603"/>
    <n v="100000"/>
    <n v="107421.57"/>
    <x v="0"/>
    <x v="0"/>
    <s v="USD"/>
    <n v="1466168390"/>
    <n v="1463576390"/>
    <b v="1"/>
    <n v="1762"/>
    <b v="1"/>
    <s v="photography/photobooks"/>
    <n v="1.0742157000000001"/>
    <n v="60.97"/>
    <x v="2"/>
    <x v="36"/>
    <x v="2605"/>
    <d v="2016-06-17T12:59:50"/>
    <x v="2"/>
  </r>
  <r>
    <n v="2606"/>
    <x v="2605"/>
    <x v="2604"/>
    <n v="11000"/>
    <n v="12106"/>
    <x v="0"/>
    <x v="0"/>
    <s v="USD"/>
    <n v="1398791182"/>
    <n v="1396026382"/>
    <b v="1"/>
    <n v="385"/>
    <b v="1"/>
    <s v="photography/photobooks"/>
    <n v="1.1005454545454545"/>
    <n v="31.44"/>
    <x v="2"/>
    <x v="36"/>
    <x v="2606"/>
    <d v="2014-04-29T17:06:22"/>
    <x v="3"/>
  </r>
  <r>
    <n v="2607"/>
    <x v="2606"/>
    <x v="2605"/>
    <n v="8000"/>
    <n v="32616"/>
    <x v="0"/>
    <x v="0"/>
    <s v="USD"/>
    <n v="1439344800"/>
    <n v="1435611572"/>
    <b v="1"/>
    <n v="398"/>
    <b v="1"/>
    <s v="photography/photobooks"/>
    <n v="4.077"/>
    <n v="81.95"/>
    <x v="2"/>
    <x v="36"/>
    <x v="2607"/>
    <d v="2015-08-12T02:00:00"/>
    <x v="0"/>
  </r>
  <r>
    <n v="2608"/>
    <x v="2607"/>
    <x v="2606"/>
    <n v="8000"/>
    <n v="17914"/>
    <x v="0"/>
    <x v="0"/>
    <s v="USD"/>
    <n v="1489536000"/>
    <n v="1485976468"/>
    <b v="1"/>
    <n v="304"/>
    <b v="1"/>
    <s v="photography/photobooks"/>
    <n v="2.2392500000000002"/>
    <n v="58.93"/>
    <x v="2"/>
    <x v="36"/>
    <x v="2608"/>
    <d v="2017-03-15T00:00:00"/>
    <x v="1"/>
  </r>
  <r>
    <n v="2609"/>
    <x v="2608"/>
    <x v="2607"/>
    <n v="35000"/>
    <n v="106330.39"/>
    <x v="0"/>
    <x v="0"/>
    <s v="USD"/>
    <n v="1342330951"/>
    <n v="1339738951"/>
    <b v="1"/>
    <n v="676"/>
    <b v="1"/>
    <s v="photography/photobooks"/>
    <n v="3.038011142857143"/>
    <n v="157.29"/>
    <x v="2"/>
    <x v="36"/>
    <x v="2609"/>
    <d v="2012-07-15T05:42:31"/>
    <x v="5"/>
  </r>
  <r>
    <n v="2610"/>
    <x v="2609"/>
    <x v="2608"/>
    <n v="22765"/>
    <n v="32172.66"/>
    <x v="0"/>
    <x v="0"/>
    <s v="USD"/>
    <n v="1471849140"/>
    <n v="1468444125"/>
    <b v="1"/>
    <n v="577"/>
    <b v="1"/>
    <s v="photography/photobooks"/>
    <n v="1.4132510432681749"/>
    <n v="55.76"/>
    <x v="2"/>
    <x v="36"/>
    <x v="2610"/>
    <d v="2016-08-22T06:59:00"/>
    <x v="2"/>
  </r>
  <r>
    <n v="2611"/>
    <x v="2610"/>
    <x v="2609"/>
    <n v="11000"/>
    <n v="306970"/>
    <x v="0"/>
    <x v="12"/>
    <s v="EUR"/>
    <n v="1483397940"/>
    <n v="1480493014"/>
    <b v="1"/>
    <n v="3663"/>
    <b v="1"/>
    <s v="photography/photobooks"/>
    <n v="27.906363636363636"/>
    <n v="83.8"/>
    <x v="2"/>
    <x v="36"/>
    <x v="2611"/>
    <d v="2017-01-02T22:59:00"/>
    <x v="2"/>
  </r>
  <r>
    <n v="2612"/>
    <x v="2611"/>
    <x v="2610"/>
    <n v="10000"/>
    <n v="17176.13"/>
    <x v="0"/>
    <x v="0"/>
    <s v="USD"/>
    <n v="1420773970"/>
    <n v="1418095570"/>
    <b v="1"/>
    <n v="294"/>
    <b v="1"/>
    <s v="photography/photobooks"/>
    <n v="1.7176130000000001"/>
    <n v="58.42"/>
    <x v="2"/>
    <x v="36"/>
    <x v="2612"/>
    <d v="2015-01-09T03:26:10"/>
    <x v="3"/>
  </r>
  <r>
    <n v="2613"/>
    <x v="2612"/>
    <x v="2611"/>
    <n v="7500"/>
    <n v="7576"/>
    <x v="0"/>
    <x v="0"/>
    <s v="USD"/>
    <n v="1348256294"/>
    <n v="1345664294"/>
    <b v="1"/>
    <n v="28"/>
    <b v="1"/>
    <s v="photography/photobooks"/>
    <n v="1.0101333333333333"/>
    <n v="270.57"/>
    <x v="2"/>
    <x v="36"/>
    <x v="2613"/>
    <d v="2012-09-21T19:38:14"/>
    <x v="5"/>
  </r>
  <r>
    <n v="2614"/>
    <x v="2613"/>
    <x v="2612"/>
    <n v="10500"/>
    <n v="10710"/>
    <x v="0"/>
    <x v="0"/>
    <s v="USD"/>
    <n v="1398834000"/>
    <n v="1396371612"/>
    <b v="1"/>
    <n v="100"/>
    <b v="1"/>
    <s v="photography/photobooks"/>
    <n v="1.02"/>
    <n v="107.1"/>
    <x v="2"/>
    <x v="36"/>
    <x v="2614"/>
    <d v="2014-04-30T05:00:00"/>
    <x v="3"/>
  </r>
  <r>
    <n v="2615"/>
    <x v="2614"/>
    <x v="2613"/>
    <n v="2001"/>
    <n v="3397"/>
    <x v="0"/>
    <x v="1"/>
    <s v="GBP"/>
    <n v="1462017600"/>
    <n v="1458820564"/>
    <b v="0"/>
    <n v="72"/>
    <b v="1"/>
    <s v="photography/photobooks"/>
    <n v="1.6976511744127936"/>
    <n v="47.18"/>
    <x v="2"/>
    <x v="36"/>
    <x v="2615"/>
    <d v="2016-04-30T12:00:00"/>
    <x v="2"/>
  </r>
  <r>
    <n v="2616"/>
    <x v="2615"/>
    <x v="2614"/>
    <n v="25000"/>
    <n v="28633.5"/>
    <x v="0"/>
    <x v="0"/>
    <s v="USD"/>
    <n v="1440546729"/>
    <n v="1437954729"/>
    <b v="1"/>
    <n v="238"/>
    <b v="1"/>
    <s v="photography/photobooks"/>
    <n v="1.14534"/>
    <n v="120.31"/>
    <x v="2"/>
    <x v="36"/>
    <x v="2616"/>
    <d v="2015-08-25T23:52:09"/>
    <x v="0"/>
  </r>
  <r>
    <n v="2617"/>
    <x v="2616"/>
    <x v="2615"/>
    <n v="500"/>
    <n v="4388"/>
    <x v="0"/>
    <x v="0"/>
    <s v="USD"/>
    <n v="1413838751"/>
    <n v="1411246751"/>
    <b v="1"/>
    <n v="159"/>
    <b v="1"/>
    <s v="photography/photobooks"/>
    <n v="8.7759999999999998"/>
    <n v="27.6"/>
    <x v="2"/>
    <x v="36"/>
    <x v="2617"/>
    <d v="2014-10-20T20:59:11"/>
    <x v="3"/>
  </r>
  <r>
    <n v="2618"/>
    <x v="2617"/>
    <x v="2616"/>
    <n v="15000"/>
    <n v="15808"/>
    <x v="0"/>
    <x v="0"/>
    <s v="USD"/>
    <n v="1449000061"/>
    <n v="1443812461"/>
    <b v="1"/>
    <n v="77"/>
    <b v="1"/>
    <s v="photography/photobooks"/>
    <n v="1.0538666666666667"/>
    <n v="205.3"/>
    <x v="2"/>
    <x v="36"/>
    <x v="2618"/>
    <d v="2015-12-01T20:01:01"/>
    <x v="0"/>
  </r>
  <r>
    <n v="2619"/>
    <x v="2618"/>
    <x v="2617"/>
    <n v="1000"/>
    <n v="1884"/>
    <x v="0"/>
    <x v="0"/>
    <s v="USD"/>
    <n v="1445598000"/>
    <n v="1443302004"/>
    <b v="1"/>
    <n v="53"/>
    <b v="1"/>
    <s v="photography/photobooks"/>
    <n v="1.8839999999999999"/>
    <n v="35.549999999999997"/>
    <x v="2"/>
    <x v="36"/>
    <x v="2619"/>
    <d v="2015-10-23T11:00:00"/>
    <x v="0"/>
  </r>
  <r>
    <n v="2620"/>
    <x v="2619"/>
    <x v="2618"/>
    <n v="65000"/>
    <n v="93374"/>
    <x v="0"/>
    <x v="2"/>
    <s v="AUD"/>
    <n v="1444525200"/>
    <n v="1441339242"/>
    <b v="1"/>
    <n v="1251"/>
    <b v="1"/>
    <s v="photography/photobooks"/>
    <n v="1.436523076923077"/>
    <n v="74.64"/>
    <x v="2"/>
    <x v="36"/>
    <x v="2620"/>
    <d v="2015-10-11T01:00:00"/>
    <x v="0"/>
  </r>
  <r>
    <n v="2621"/>
    <x v="2620"/>
    <x v="2619"/>
    <n v="15000"/>
    <n v="21882"/>
    <x v="0"/>
    <x v="0"/>
    <s v="USD"/>
    <n v="1432230988"/>
    <n v="1429638988"/>
    <b v="1"/>
    <n v="465"/>
    <b v="1"/>
    <s v="photography/photobooks"/>
    <n v="1.4588000000000001"/>
    <n v="47.06"/>
    <x v="2"/>
    <x v="36"/>
    <x v="2621"/>
    <d v="2015-05-21T17:56:28"/>
    <x v="0"/>
  </r>
  <r>
    <n v="2622"/>
    <x v="2621"/>
    <x v="2620"/>
    <n v="1500"/>
    <n v="1967.76"/>
    <x v="0"/>
    <x v="13"/>
    <s v="EUR"/>
    <n v="1483120216"/>
    <n v="1479232216"/>
    <b v="0"/>
    <n v="74"/>
    <b v="1"/>
    <s v="photography/photobooks"/>
    <n v="1.3118399999999999"/>
    <n v="26.59"/>
    <x v="2"/>
    <x v="36"/>
    <x v="2622"/>
    <d v="2016-12-30T17:50:16"/>
    <x v="2"/>
  </r>
  <r>
    <n v="2623"/>
    <x v="2622"/>
    <x v="2621"/>
    <n v="2000"/>
    <n v="2280"/>
    <x v="0"/>
    <x v="0"/>
    <s v="USD"/>
    <n v="1480658966"/>
    <n v="1479449366"/>
    <b v="0"/>
    <n v="62"/>
    <b v="1"/>
    <s v="photography/photobooks"/>
    <n v="1.1399999999999999"/>
    <n v="36.770000000000003"/>
    <x v="2"/>
    <x v="36"/>
    <x v="2623"/>
    <d v="2016-12-02T06:09:26"/>
    <x v="2"/>
  </r>
  <r>
    <n v="2624"/>
    <x v="2623"/>
    <x v="2622"/>
    <n v="8000"/>
    <n v="110353.65"/>
    <x v="0"/>
    <x v="0"/>
    <s v="USD"/>
    <n v="1347530822"/>
    <n v="1345716422"/>
    <b v="0"/>
    <n v="3468"/>
    <b v="1"/>
    <s v="photography/photobooks"/>
    <n v="13.794206249999998"/>
    <n v="31.82"/>
    <x v="2"/>
    <x v="36"/>
    <x v="2624"/>
    <d v="2012-09-13T10:07:02"/>
    <x v="5"/>
  </r>
  <r>
    <n v="2625"/>
    <x v="2624"/>
    <x v="2623"/>
    <n v="150"/>
    <n v="1434"/>
    <x v="0"/>
    <x v="12"/>
    <s v="EUR"/>
    <n v="1478723208"/>
    <n v="1476559608"/>
    <b v="0"/>
    <n v="52"/>
    <b v="1"/>
    <s v="photography/photobooks"/>
    <n v="9.56"/>
    <n v="27.58"/>
    <x v="2"/>
    <x v="36"/>
    <x v="2625"/>
    <d v="2016-11-09T20:26:48"/>
    <x v="2"/>
  </r>
  <r>
    <n v="2626"/>
    <x v="2625"/>
    <x v="2624"/>
    <n v="2500"/>
    <n v="2800"/>
    <x v="0"/>
    <x v="0"/>
    <s v="USD"/>
    <n v="1433343869"/>
    <n v="1430751869"/>
    <b v="0"/>
    <n v="50"/>
    <b v="1"/>
    <s v="photography/photobooks"/>
    <n v="1.1200000000000001"/>
    <n v="56"/>
    <x v="2"/>
    <x v="36"/>
    <x v="2626"/>
    <d v="2015-06-03T15:04:29"/>
    <x v="0"/>
  </r>
  <r>
    <n v="2627"/>
    <x v="2626"/>
    <x v="2625"/>
    <n v="150"/>
    <n v="970"/>
    <x v="0"/>
    <x v="0"/>
    <s v="USD"/>
    <n v="1448571261"/>
    <n v="1445975661"/>
    <b v="0"/>
    <n v="45"/>
    <b v="1"/>
    <s v="photography/photobooks"/>
    <n v="6.4666666666666668"/>
    <n v="21.56"/>
    <x v="2"/>
    <x v="36"/>
    <x v="2627"/>
    <d v="2015-11-26T20:54:21"/>
    <x v="0"/>
  </r>
  <r>
    <n v="2628"/>
    <x v="2627"/>
    <x v="2626"/>
    <n v="839"/>
    <n v="926"/>
    <x v="0"/>
    <x v="0"/>
    <s v="USD"/>
    <n v="1417389067"/>
    <n v="1415661067"/>
    <b v="0"/>
    <n v="21"/>
    <b v="1"/>
    <s v="photography/photobooks"/>
    <n v="1.1036948748510131"/>
    <n v="44.1"/>
    <x v="2"/>
    <x v="36"/>
    <x v="2628"/>
    <d v="2014-11-30T23:11:07"/>
    <x v="3"/>
  </r>
  <r>
    <n v="2629"/>
    <x v="2628"/>
    <x v="2627"/>
    <n v="5000"/>
    <n v="6387"/>
    <x v="0"/>
    <x v="1"/>
    <s v="GBP"/>
    <n v="1431608122"/>
    <n v="1429016122"/>
    <b v="0"/>
    <n v="100"/>
    <b v="1"/>
    <s v="photography/photobooks"/>
    <n v="1.2774000000000001"/>
    <n v="63.87"/>
    <x v="2"/>
    <x v="36"/>
    <x v="2629"/>
    <d v="2015-05-14T12:55:22"/>
    <x v="0"/>
  </r>
  <r>
    <n v="2630"/>
    <x v="2629"/>
    <x v="2628"/>
    <n v="2000"/>
    <n v="3158"/>
    <x v="0"/>
    <x v="2"/>
    <s v="AUD"/>
    <n v="1467280800"/>
    <n v="1464921112"/>
    <b v="0"/>
    <n v="81"/>
    <b v="1"/>
    <s v="photography/photobooks"/>
    <n v="1.579"/>
    <n v="38.99"/>
    <x v="2"/>
    <x v="36"/>
    <x v="2630"/>
    <d v="2016-06-30T10:00:00"/>
    <x v="2"/>
  </r>
  <r>
    <n v="2631"/>
    <x v="2630"/>
    <x v="2629"/>
    <n v="20000"/>
    <n v="22933.05"/>
    <x v="0"/>
    <x v="0"/>
    <s v="USD"/>
    <n v="1440907427"/>
    <n v="1438488227"/>
    <b v="0"/>
    <n v="286"/>
    <b v="1"/>
    <s v="photography/photobooks"/>
    <n v="1.1466525000000001"/>
    <n v="80.19"/>
    <x v="2"/>
    <x v="36"/>
    <x v="2631"/>
    <d v="2015-08-30T04:03:47"/>
    <x v="0"/>
  </r>
  <r>
    <n v="2632"/>
    <x v="2631"/>
    <x v="2630"/>
    <n v="1070"/>
    <n v="1466"/>
    <x v="0"/>
    <x v="0"/>
    <s v="USD"/>
    <n v="1464485339"/>
    <n v="1462325339"/>
    <b v="0"/>
    <n v="42"/>
    <b v="1"/>
    <s v="photography/photobooks"/>
    <n v="1.3700934579439252"/>
    <n v="34.9"/>
    <x v="2"/>
    <x v="36"/>
    <x v="2632"/>
    <d v="2016-05-29T01:28:59"/>
    <x v="2"/>
  </r>
  <r>
    <n v="2633"/>
    <x v="2632"/>
    <x v="2631"/>
    <n v="5000"/>
    <n v="17731"/>
    <x v="0"/>
    <x v="0"/>
    <s v="USD"/>
    <n v="1393542000"/>
    <n v="1390938332"/>
    <b v="0"/>
    <n v="199"/>
    <b v="1"/>
    <s v="photography/photobooks"/>
    <n v="3.5461999999999998"/>
    <n v="89.1"/>
    <x v="2"/>
    <x v="36"/>
    <x v="2633"/>
    <d v="2014-02-27T23:00:00"/>
    <x v="3"/>
  </r>
  <r>
    <n v="2634"/>
    <x v="2633"/>
    <x v="2632"/>
    <n v="930"/>
    <n v="986"/>
    <x v="0"/>
    <x v="0"/>
    <s v="USD"/>
    <n v="1475163921"/>
    <n v="1472571921"/>
    <b v="0"/>
    <n v="25"/>
    <b v="1"/>
    <s v="photography/photobooks"/>
    <n v="1.0602150537634409"/>
    <n v="39.44"/>
    <x v="2"/>
    <x v="36"/>
    <x v="2634"/>
    <d v="2016-09-29T15:45:21"/>
    <x v="2"/>
  </r>
  <r>
    <n v="2635"/>
    <x v="2634"/>
    <x v="2633"/>
    <n v="11500"/>
    <n v="11500"/>
    <x v="0"/>
    <x v="5"/>
    <s v="CAD"/>
    <n v="1425937761"/>
    <n v="1422917361"/>
    <b v="0"/>
    <n v="84"/>
    <b v="1"/>
    <s v="photography/photobooks"/>
    <n v="1"/>
    <n v="136.9"/>
    <x v="2"/>
    <x v="36"/>
    <x v="2635"/>
    <d v="2015-03-09T21:49:21"/>
    <x v="0"/>
  </r>
  <r>
    <n v="2636"/>
    <x v="2635"/>
    <x v="2634"/>
    <n v="1000"/>
    <n v="1873"/>
    <x v="0"/>
    <x v="0"/>
    <s v="USD"/>
    <n v="1476579600"/>
    <n v="1474641914"/>
    <b v="0"/>
    <n v="50"/>
    <b v="1"/>
    <s v="photography/photobooks"/>
    <n v="1.873"/>
    <n v="37.46"/>
    <x v="2"/>
    <x v="36"/>
    <x v="2636"/>
    <d v="2016-10-16T01:00:00"/>
    <x v="2"/>
  </r>
  <r>
    <n v="2637"/>
    <x v="2636"/>
    <x v="2635"/>
    <n v="500"/>
    <n v="831"/>
    <x v="0"/>
    <x v="0"/>
    <s v="USD"/>
    <n v="1476277875"/>
    <n v="1474895475"/>
    <b v="0"/>
    <n v="26"/>
    <b v="1"/>
    <s v="photography/photobooks"/>
    <n v="1.6619999999999999"/>
    <n v="31.96"/>
    <x v="2"/>
    <x v="36"/>
    <x v="2637"/>
    <d v="2016-10-12T13:11:15"/>
    <x v="2"/>
  </r>
  <r>
    <n v="2638"/>
    <x v="2637"/>
    <x v="2636"/>
    <n v="347"/>
    <n v="353"/>
    <x v="0"/>
    <x v="0"/>
    <s v="USD"/>
    <n v="1421358895"/>
    <n v="1418766895"/>
    <b v="0"/>
    <n v="14"/>
    <b v="1"/>
    <s v="photography/photobooks"/>
    <n v="1.0172910662824208"/>
    <n v="25.21"/>
    <x v="2"/>
    <x v="36"/>
    <x v="2638"/>
    <d v="2015-01-15T21:54:55"/>
    <x v="3"/>
  </r>
  <r>
    <n v="2639"/>
    <x v="2638"/>
    <x v="2637"/>
    <n v="300"/>
    <n v="492"/>
    <x v="0"/>
    <x v="1"/>
    <s v="GBP"/>
    <n v="1424378748"/>
    <n v="1421786748"/>
    <b v="0"/>
    <n v="49"/>
    <b v="1"/>
    <s v="photography/photobooks"/>
    <n v="1.64"/>
    <n v="10.039999999999999"/>
    <x v="2"/>
    <x v="36"/>
    <x v="2639"/>
    <d v="2015-02-19T20:45:48"/>
    <x v="0"/>
  </r>
  <r>
    <n v="2640"/>
    <x v="2639"/>
    <x v="2638"/>
    <n v="3000"/>
    <n v="3170"/>
    <x v="0"/>
    <x v="0"/>
    <s v="USD"/>
    <n v="1433735474"/>
    <n v="1428551474"/>
    <b v="0"/>
    <n v="69"/>
    <b v="1"/>
    <s v="photography/photobooks"/>
    <n v="1.0566666666666666"/>
    <n v="45.94"/>
    <x v="2"/>
    <x v="36"/>
    <x v="2640"/>
    <d v="2015-06-08T03:51:14"/>
    <x v="0"/>
  </r>
  <r>
    <n v="2641"/>
    <x v="2640"/>
    <x v="2639"/>
    <n v="1500"/>
    <n v="15"/>
    <x v="2"/>
    <x v="0"/>
    <s v="USD"/>
    <n v="1410811740"/>
    <n v="1409341863"/>
    <b v="0"/>
    <n v="1"/>
    <b v="0"/>
    <s v="photography/photobooks"/>
    <n v="0.01"/>
    <n v="15"/>
    <x v="2"/>
    <x v="36"/>
    <x v="2641"/>
    <d v="2014-09-15T20:09:00"/>
    <x v="3"/>
  </r>
  <r>
    <n v="2642"/>
    <x v="2641"/>
    <x v="2640"/>
    <n v="500000"/>
    <n v="0"/>
    <x v="2"/>
    <x v="12"/>
    <s v="EUR"/>
    <n v="1468565820"/>
    <n v="1465970108"/>
    <b v="0"/>
    <n v="0"/>
    <b v="0"/>
    <s v="photography/photobooks"/>
    <n v="0"/>
    <n v="0"/>
    <x v="2"/>
    <x v="36"/>
    <x v="2642"/>
    <d v="2016-07-15T06:57:00"/>
    <x v="2"/>
  </r>
  <r>
    <n v="2643"/>
    <x v="2642"/>
    <x v="2641"/>
    <n v="1000000"/>
    <n v="335597.31"/>
    <x v="1"/>
    <x v="0"/>
    <s v="USD"/>
    <n v="1482307140"/>
    <n v="1479218315"/>
    <b v="1"/>
    <n v="1501"/>
    <b v="0"/>
    <s v="photography/photobooks"/>
    <n v="0.33559730999999998"/>
    <n v="223.58"/>
    <x v="2"/>
    <x v="36"/>
    <x v="2643"/>
    <d v="2016-12-21T07:59:00"/>
    <x v="2"/>
  </r>
  <r>
    <n v="2644"/>
    <x v="2643"/>
    <x v="2642"/>
    <n v="100000"/>
    <n v="2053"/>
    <x v="1"/>
    <x v="0"/>
    <s v="USD"/>
    <n v="1489172435"/>
    <n v="1486580435"/>
    <b v="1"/>
    <n v="52"/>
    <b v="0"/>
    <s v="photography/photobooks"/>
    <n v="2.053E-2"/>
    <n v="39.479999999999997"/>
    <x v="2"/>
    <x v="36"/>
    <x v="2644"/>
    <d v="2017-03-10T19:00:35"/>
    <x v="1"/>
  </r>
  <r>
    <n v="2645"/>
    <x v="2644"/>
    <x v="2643"/>
    <n v="20000"/>
    <n v="2100"/>
    <x v="1"/>
    <x v="2"/>
    <s v="AUD"/>
    <n v="1415481203"/>
    <n v="1412885603"/>
    <b v="1"/>
    <n v="23"/>
    <b v="0"/>
    <s v="photography/photobooks"/>
    <n v="0.105"/>
    <n v="91.3"/>
    <x v="2"/>
    <x v="36"/>
    <x v="2645"/>
    <d v="2014-11-08T21:13:23"/>
    <x v="3"/>
  </r>
  <r>
    <n v="2646"/>
    <x v="2645"/>
    <x v="2644"/>
    <n v="500000"/>
    <n v="42086.42"/>
    <x v="1"/>
    <x v="0"/>
    <s v="USD"/>
    <n v="1441783869"/>
    <n v="1439191869"/>
    <b v="1"/>
    <n v="535"/>
    <b v="0"/>
    <s v="photography/photobooks"/>
    <n v="8.4172839999999999E-2"/>
    <n v="78.67"/>
    <x v="2"/>
    <x v="36"/>
    <x v="2646"/>
    <d v="2015-09-09T07:31:09"/>
    <x v="0"/>
  </r>
  <r>
    <n v="2647"/>
    <x v="2646"/>
    <x v="2645"/>
    <n v="2500"/>
    <n v="36"/>
    <x v="1"/>
    <x v="5"/>
    <s v="CAD"/>
    <n v="1439533019"/>
    <n v="1436941019"/>
    <b v="0"/>
    <n v="3"/>
    <b v="0"/>
    <s v="photography/photobooks"/>
    <n v="1.44E-2"/>
    <n v="12"/>
    <x v="2"/>
    <x v="36"/>
    <x v="2647"/>
    <d v="2015-08-14T06:16:59"/>
    <x v="0"/>
  </r>
  <r>
    <n v="2648"/>
    <x v="2647"/>
    <x v="2646"/>
    <n v="12000"/>
    <n v="106"/>
    <x v="1"/>
    <x v="0"/>
    <s v="USD"/>
    <n v="1457543360"/>
    <n v="1454951360"/>
    <b v="0"/>
    <n v="6"/>
    <b v="0"/>
    <s v="photography/photobooks"/>
    <n v="8.8333333333333337E-3"/>
    <n v="17.670000000000002"/>
    <x v="2"/>
    <x v="36"/>
    <x v="2648"/>
    <d v="2016-03-09T17:09:20"/>
    <x v="2"/>
  </r>
  <r>
    <n v="2649"/>
    <x v="2648"/>
    <x v="2647"/>
    <n v="125000"/>
    <n v="124"/>
    <x v="1"/>
    <x v="0"/>
    <s v="USD"/>
    <n v="1454370941"/>
    <n v="1449186941"/>
    <b v="0"/>
    <n v="3"/>
    <b v="0"/>
    <s v="photography/photobooks"/>
    <n v="9.9200000000000004E-4"/>
    <n v="41.33"/>
    <x v="2"/>
    <x v="36"/>
    <x v="2649"/>
    <d v="2016-02-01T23:55:41"/>
    <x v="0"/>
  </r>
  <r>
    <n v="2650"/>
    <x v="2649"/>
    <x v="2648"/>
    <n v="60000"/>
    <n v="358"/>
    <x v="1"/>
    <x v="0"/>
    <s v="USD"/>
    <n v="1482332343"/>
    <n v="1479740343"/>
    <b v="0"/>
    <n v="5"/>
    <b v="0"/>
    <s v="photography/photobooks"/>
    <n v="5.966666666666667E-3"/>
    <n v="71.599999999999994"/>
    <x v="2"/>
    <x v="36"/>
    <x v="2650"/>
    <d v="2016-12-21T14:59:03"/>
    <x v="2"/>
  </r>
  <r>
    <n v="2651"/>
    <x v="2650"/>
    <x v="2649"/>
    <n v="280000"/>
    <n v="5233"/>
    <x v="1"/>
    <x v="0"/>
    <s v="USD"/>
    <n v="1450380009"/>
    <n v="1447960809"/>
    <b v="0"/>
    <n v="17"/>
    <b v="0"/>
    <s v="photography/photobooks"/>
    <n v="1.8689285714285714E-2"/>
    <n v="307.82"/>
    <x v="2"/>
    <x v="36"/>
    <x v="2651"/>
    <d v="2015-12-17T19:20:09"/>
    <x v="0"/>
  </r>
  <r>
    <n v="2652"/>
    <x v="2651"/>
    <x v="2650"/>
    <n v="100000"/>
    <n v="885"/>
    <x v="1"/>
    <x v="2"/>
    <s v="AUD"/>
    <n v="1418183325"/>
    <n v="1415591325"/>
    <b v="0"/>
    <n v="11"/>
    <b v="0"/>
    <s v="photography/photobooks"/>
    <n v="8.8500000000000002E-3"/>
    <n v="80.45"/>
    <x v="2"/>
    <x v="36"/>
    <x v="2652"/>
    <d v="2014-12-10T03:48:45"/>
    <x v="3"/>
  </r>
  <r>
    <n v="2653"/>
    <x v="2652"/>
    <x v="2651"/>
    <n v="51000"/>
    <n v="5876"/>
    <x v="1"/>
    <x v="0"/>
    <s v="USD"/>
    <n v="1402632000"/>
    <n v="1399909127"/>
    <b v="0"/>
    <n v="70"/>
    <b v="0"/>
    <s v="photography/photobooks"/>
    <n v="0.1152156862745098"/>
    <n v="83.94"/>
    <x v="2"/>
    <x v="36"/>
    <x v="2653"/>
    <d v="2014-06-13T04:00:00"/>
    <x v="3"/>
  </r>
  <r>
    <n v="2654"/>
    <x v="2653"/>
    <x v="2652"/>
    <n v="100000"/>
    <n v="51"/>
    <x v="1"/>
    <x v="0"/>
    <s v="USD"/>
    <n v="1429622726"/>
    <n v="1424442326"/>
    <b v="0"/>
    <n v="6"/>
    <b v="0"/>
    <s v="photography/photobooks"/>
    <n v="5.1000000000000004E-4"/>
    <n v="8.5"/>
    <x v="2"/>
    <x v="36"/>
    <x v="2654"/>
    <d v="2015-04-21T13:25:26"/>
    <x v="0"/>
  </r>
  <r>
    <n v="2655"/>
    <x v="2654"/>
    <x v="2653"/>
    <n v="15000"/>
    <n v="3155"/>
    <x v="1"/>
    <x v="0"/>
    <s v="USD"/>
    <n v="1455048000"/>
    <n v="1452631647"/>
    <b v="0"/>
    <n v="43"/>
    <b v="0"/>
    <s v="photography/photobooks"/>
    <n v="0.21033333333333334"/>
    <n v="73.37"/>
    <x v="2"/>
    <x v="36"/>
    <x v="2655"/>
    <d v="2016-02-09T20:00:00"/>
    <x v="2"/>
  </r>
  <r>
    <n v="2656"/>
    <x v="2655"/>
    <x v="2654"/>
    <n v="150000"/>
    <n v="17155"/>
    <x v="1"/>
    <x v="0"/>
    <s v="USD"/>
    <n v="1489345200"/>
    <n v="1485966688"/>
    <b v="0"/>
    <n v="152"/>
    <b v="0"/>
    <s v="photography/photobooks"/>
    <n v="0.11436666666666667"/>
    <n v="112.86"/>
    <x v="2"/>
    <x v="36"/>
    <x v="2656"/>
    <d v="2017-03-12T19:00:00"/>
    <x v="1"/>
  </r>
  <r>
    <n v="2657"/>
    <x v="2656"/>
    <x v="2655"/>
    <n v="30000"/>
    <n v="5621.38"/>
    <x v="1"/>
    <x v="0"/>
    <s v="USD"/>
    <n v="1470187800"/>
    <n v="1467325053"/>
    <b v="0"/>
    <n v="59"/>
    <b v="0"/>
    <s v="photography/photobooks"/>
    <n v="0.18737933333333334"/>
    <n v="95.28"/>
    <x v="2"/>
    <x v="36"/>
    <x v="2657"/>
    <d v="2016-08-03T01:30:00"/>
    <x v="2"/>
  </r>
  <r>
    <n v="2658"/>
    <x v="2657"/>
    <x v="2656"/>
    <n v="98000"/>
    <n v="91"/>
    <x v="1"/>
    <x v="0"/>
    <s v="USD"/>
    <n v="1469913194"/>
    <n v="1467321194"/>
    <b v="0"/>
    <n v="4"/>
    <b v="0"/>
    <s v="photography/photobooks"/>
    <n v="9.2857142857142856E-4"/>
    <n v="22.75"/>
    <x v="2"/>
    <x v="36"/>
    <x v="2658"/>
    <d v="2016-07-30T21:13:14"/>
    <x v="2"/>
  </r>
  <r>
    <n v="2659"/>
    <x v="2658"/>
    <x v="2657"/>
    <n v="49000"/>
    <n v="1333"/>
    <x v="1"/>
    <x v="0"/>
    <s v="USD"/>
    <n v="1429321210"/>
    <n v="1426729210"/>
    <b v="0"/>
    <n v="10"/>
    <b v="0"/>
    <s v="photography/photobooks"/>
    <n v="2.720408163265306E-2"/>
    <n v="133.30000000000001"/>
    <x v="2"/>
    <x v="36"/>
    <x v="2659"/>
    <d v="2015-04-18T01:40:10"/>
    <x v="0"/>
  </r>
  <r>
    <n v="2660"/>
    <x v="2659"/>
    <x v="2658"/>
    <n v="20000"/>
    <n v="19"/>
    <x v="1"/>
    <x v="0"/>
    <s v="USD"/>
    <n v="1448388418"/>
    <n v="1443200818"/>
    <b v="0"/>
    <n v="5"/>
    <b v="0"/>
    <s v="photography/photobooks"/>
    <n v="9.5E-4"/>
    <n v="3.8"/>
    <x v="2"/>
    <x v="36"/>
    <x v="2660"/>
    <d v="2015-11-24T18:06:58"/>
    <x v="0"/>
  </r>
  <r>
    <n v="2661"/>
    <x v="2660"/>
    <x v="2659"/>
    <n v="5000"/>
    <n v="5145"/>
    <x v="0"/>
    <x v="0"/>
    <s v="USD"/>
    <n v="1382742010"/>
    <n v="1380150010"/>
    <b v="0"/>
    <n v="60"/>
    <b v="1"/>
    <s v="music/rock"/>
    <n v="1.0289999999999999"/>
    <n v="85.75"/>
    <x v="2"/>
    <x v="37"/>
    <x v="2661"/>
    <d v="2013-10-25T23:00:10"/>
    <x v="4"/>
  </r>
  <r>
    <n v="2662"/>
    <x v="2661"/>
    <x v="2660"/>
    <n v="20000"/>
    <n v="21360"/>
    <x v="0"/>
    <x v="0"/>
    <s v="USD"/>
    <n v="1440179713"/>
    <n v="1437587713"/>
    <b v="0"/>
    <n v="80"/>
    <b v="1"/>
    <s v="photography/photobooks"/>
    <n v="1.0680000000000001"/>
    <n v="267"/>
    <x v="2"/>
    <x v="37"/>
    <x v="2662"/>
    <d v="2015-08-21T17:55:13"/>
    <x v="0"/>
  </r>
  <r>
    <n v="2663"/>
    <x v="2662"/>
    <x v="2661"/>
    <n v="20000"/>
    <n v="20919.25"/>
    <x v="0"/>
    <x v="5"/>
    <s v="CAD"/>
    <n v="1441378800"/>
    <n v="1438873007"/>
    <b v="0"/>
    <n v="56"/>
    <b v="1"/>
    <s v="photography/photobooks"/>
    <n v="1.0459624999999999"/>
    <n v="373.56"/>
    <x v="2"/>
    <x v="37"/>
    <x v="2663"/>
    <d v="2015-09-04T15:00:00"/>
    <x v="0"/>
  </r>
  <r>
    <n v="2664"/>
    <x v="2663"/>
    <x v="2662"/>
    <n v="17500"/>
    <n v="18100"/>
    <x v="0"/>
    <x v="0"/>
    <s v="USD"/>
    <n v="1449644340"/>
    <n v="1446683797"/>
    <b v="0"/>
    <n v="104"/>
    <b v="1"/>
    <s v="photography/photobooks"/>
    <n v="1.0342857142857143"/>
    <n v="174.04"/>
    <x v="2"/>
    <x v="37"/>
    <x v="2664"/>
    <d v="2015-12-09T06:59:00"/>
    <x v="0"/>
  </r>
  <r>
    <n v="2665"/>
    <x v="2664"/>
    <x v="2663"/>
    <n v="3500"/>
    <n v="4310"/>
    <x v="0"/>
    <x v="0"/>
    <s v="USD"/>
    <n v="1430774974"/>
    <n v="1426886974"/>
    <b v="0"/>
    <n v="46"/>
    <b v="1"/>
    <s v="music/rock"/>
    <n v="1.2314285714285715"/>
    <n v="93.7"/>
    <x v="2"/>
    <x v="37"/>
    <x v="2665"/>
    <d v="2015-05-04T21:29:34"/>
    <x v="0"/>
  </r>
  <r>
    <n v="2666"/>
    <x v="2665"/>
    <x v="2664"/>
    <n v="10000"/>
    <n v="15929.51"/>
    <x v="0"/>
    <x v="0"/>
    <s v="USD"/>
    <n v="1443214800"/>
    <n v="1440008439"/>
    <b v="0"/>
    <n v="206"/>
    <b v="1"/>
    <s v="music/rock"/>
    <n v="1.592951"/>
    <n v="77.33"/>
    <x v="2"/>
    <x v="37"/>
    <x v="2666"/>
    <d v="2015-09-25T21:00:00"/>
    <x v="0"/>
  </r>
  <r>
    <n v="2667"/>
    <x v="2666"/>
    <x v="2665"/>
    <n v="1500"/>
    <n v="1660"/>
    <x v="0"/>
    <x v="0"/>
    <s v="USD"/>
    <n v="1455142416"/>
    <n v="1452550416"/>
    <b v="0"/>
    <n v="18"/>
    <b v="1"/>
    <s v="music/rock"/>
    <n v="1.1066666666666667"/>
    <n v="92.22"/>
    <x v="2"/>
    <x v="37"/>
    <x v="2667"/>
    <d v="2016-02-10T22:13:36"/>
    <x v="2"/>
  </r>
  <r>
    <n v="2668"/>
    <x v="2667"/>
    <x v="2666"/>
    <n v="1000"/>
    <n v="1707"/>
    <x v="0"/>
    <x v="5"/>
    <s v="CAD"/>
    <n v="1447079520"/>
    <n v="1443449265"/>
    <b v="0"/>
    <n v="28"/>
    <b v="1"/>
    <s v="music/rock"/>
    <n v="1.7070000000000001"/>
    <n v="60.96"/>
    <x v="2"/>
    <x v="37"/>
    <x v="2668"/>
    <d v="2015-11-09T14:32:00"/>
    <x v="0"/>
  </r>
  <r>
    <n v="2669"/>
    <x v="2668"/>
    <x v="2667"/>
    <n v="800"/>
    <n v="1001"/>
    <x v="0"/>
    <x v="0"/>
    <s v="USD"/>
    <n v="1452387096"/>
    <n v="1447203096"/>
    <b v="0"/>
    <n v="11"/>
    <b v="1"/>
    <s v="music/rock"/>
    <n v="1.25125"/>
    <n v="91"/>
    <x v="2"/>
    <x v="37"/>
    <x v="2669"/>
    <d v="2016-01-10T00:51:36"/>
    <x v="0"/>
  </r>
  <r>
    <n v="2670"/>
    <x v="2669"/>
    <x v="2668"/>
    <n v="38888"/>
    <n v="2495"/>
    <x v="2"/>
    <x v="2"/>
    <s v="AUD"/>
    <n v="1406593780"/>
    <n v="1404174580"/>
    <b v="1"/>
    <n v="60"/>
    <b v="0"/>
    <s v="music/rock"/>
    <n v="6.4158609339642042E-2"/>
    <n v="41.58"/>
    <x v="2"/>
    <x v="37"/>
    <x v="2670"/>
    <d v="2014-07-29T00:29:40"/>
    <x v="3"/>
  </r>
  <r>
    <n v="2671"/>
    <x v="2670"/>
    <x v="2669"/>
    <n v="25000"/>
    <n v="2836"/>
    <x v="2"/>
    <x v="0"/>
    <s v="USD"/>
    <n v="1419017880"/>
    <n v="1416419916"/>
    <b v="1"/>
    <n v="84"/>
    <b v="0"/>
    <s v="music/rock"/>
    <n v="0.11344"/>
    <n v="33.76"/>
    <x v="2"/>
    <x v="37"/>
    <x v="2671"/>
    <d v="2014-12-19T19:38:00"/>
    <x v="3"/>
  </r>
  <r>
    <n v="2672"/>
    <x v="2671"/>
    <x v="2670"/>
    <n v="10000"/>
    <n v="3319"/>
    <x v="2"/>
    <x v="0"/>
    <s v="USD"/>
    <n v="1451282400"/>
    <n v="1449436390"/>
    <b v="1"/>
    <n v="47"/>
    <b v="0"/>
    <s v="music/rock"/>
    <n v="0.33189999999999997"/>
    <n v="70.62"/>
    <x v="2"/>
    <x v="37"/>
    <x v="2672"/>
    <d v="2015-12-28T06:00:00"/>
    <x v="0"/>
  </r>
  <r>
    <n v="2673"/>
    <x v="2672"/>
    <x v="2671"/>
    <n v="40000"/>
    <n v="11032"/>
    <x v="2"/>
    <x v="0"/>
    <s v="USD"/>
    <n v="1414622700"/>
    <n v="1412081999"/>
    <b v="1"/>
    <n v="66"/>
    <b v="0"/>
    <s v="photography/photobooks"/>
    <n v="0.27579999999999999"/>
    <n v="167.15"/>
    <x v="2"/>
    <x v="37"/>
    <x v="2673"/>
    <d v="2014-10-29T22:45:00"/>
    <x v="3"/>
  </r>
  <r>
    <n v="2674"/>
    <x v="2673"/>
    <x v="2672"/>
    <n v="35000"/>
    <n v="21994"/>
    <x v="2"/>
    <x v="0"/>
    <s v="USD"/>
    <n v="1467694740"/>
    <n v="1465398670"/>
    <b v="1"/>
    <n v="171"/>
    <b v="0"/>
    <s v="photography/photobooks"/>
    <n v="0.62839999999999996"/>
    <n v="128.62"/>
    <x v="2"/>
    <x v="37"/>
    <x v="2674"/>
    <d v="2016-07-05T04:59:00"/>
    <x v="2"/>
  </r>
  <r>
    <n v="2675"/>
    <x v="2674"/>
    <x v="2673"/>
    <n v="25000"/>
    <n v="1897"/>
    <x v="2"/>
    <x v="0"/>
    <s v="USD"/>
    <n v="1415655289"/>
    <n v="1413059689"/>
    <b v="1"/>
    <n v="29"/>
    <b v="0"/>
    <s v="music/rock"/>
    <n v="7.5880000000000003E-2"/>
    <n v="65.41"/>
    <x v="2"/>
    <x v="37"/>
    <x v="2675"/>
    <d v="2014-11-10T21:34:49"/>
    <x v="3"/>
  </r>
  <r>
    <n v="2676"/>
    <x v="2675"/>
    <x v="2674"/>
    <n v="2100"/>
    <n v="1058"/>
    <x v="2"/>
    <x v="5"/>
    <s v="CAD"/>
    <n v="1463929174"/>
    <n v="1461337174"/>
    <b v="0"/>
    <n v="9"/>
    <b v="0"/>
    <s v="photography/photobooks"/>
    <n v="0.50380952380952382"/>
    <n v="117.56"/>
    <x v="2"/>
    <x v="37"/>
    <x v="2676"/>
    <d v="2016-05-22T14:59:34"/>
    <x v="2"/>
  </r>
  <r>
    <n v="2677"/>
    <x v="2676"/>
    <x v="2675"/>
    <n v="19500"/>
    <n v="3415"/>
    <x v="2"/>
    <x v="0"/>
    <s v="USD"/>
    <n v="1404348143"/>
    <n v="1401756143"/>
    <b v="0"/>
    <n v="27"/>
    <b v="0"/>
    <s v="photography/photobooks"/>
    <n v="0.17512820512820512"/>
    <n v="126.48"/>
    <x v="2"/>
    <x v="37"/>
    <x v="2677"/>
    <d v="2014-07-03T00:42:23"/>
    <x v="3"/>
  </r>
  <r>
    <n v="2678"/>
    <x v="2677"/>
    <x v="2676"/>
    <n v="8000000"/>
    <n v="1100"/>
    <x v="2"/>
    <x v="3"/>
    <s v="EUR"/>
    <n v="1443121765"/>
    <n v="1440529765"/>
    <b v="0"/>
    <n v="2"/>
    <b v="0"/>
    <s v="photography/photobooks"/>
    <n v="1.3750000000000001E-4"/>
    <n v="550"/>
    <x v="2"/>
    <x v="37"/>
    <x v="2678"/>
    <d v="2015-09-24T19:09:25"/>
    <x v="0"/>
  </r>
  <r>
    <n v="2679"/>
    <x v="2678"/>
    <x v="2677"/>
    <n v="40000"/>
    <n v="132"/>
    <x v="2"/>
    <x v="0"/>
    <s v="USD"/>
    <n v="1425081694"/>
    <n v="1422489694"/>
    <b v="0"/>
    <n v="3"/>
    <b v="0"/>
    <s v="music/rock"/>
    <n v="3.3E-3"/>
    <n v="44"/>
    <x v="2"/>
    <x v="37"/>
    <x v="2679"/>
    <d v="2015-02-28T00:01:34"/>
    <x v="0"/>
  </r>
  <r>
    <n v="2680"/>
    <x v="2679"/>
    <x v="2678"/>
    <n v="32000"/>
    <n v="276"/>
    <x v="2"/>
    <x v="3"/>
    <s v="EUR"/>
    <n v="1459915491"/>
    <n v="1457327091"/>
    <b v="0"/>
    <n v="4"/>
    <b v="0"/>
    <s v="music/rock"/>
    <n v="8.6250000000000007E-3"/>
    <n v="69"/>
    <x v="2"/>
    <x v="37"/>
    <x v="2680"/>
    <d v="2016-04-06T04:04:51"/>
    <x v="2"/>
  </r>
  <r>
    <n v="2681"/>
    <x v="2680"/>
    <x v="2679"/>
    <n v="8000"/>
    <n v="55"/>
    <x v="2"/>
    <x v="0"/>
    <s v="USD"/>
    <n v="1405027750"/>
    <n v="1402867750"/>
    <b v="0"/>
    <n v="2"/>
    <b v="0"/>
    <s v="theater/plays"/>
    <n v="6.875E-3"/>
    <n v="27.5"/>
    <x v="7"/>
    <x v="19"/>
    <x v="2681"/>
    <d v="2014-07-10T21:29:10"/>
    <x v="3"/>
  </r>
  <r>
    <n v="2682"/>
    <x v="2681"/>
    <x v="2680"/>
    <n v="6000"/>
    <n v="1698"/>
    <x v="2"/>
    <x v="0"/>
    <s v="USD"/>
    <n v="1416635940"/>
    <n v="1413838540"/>
    <b v="0"/>
    <n v="20"/>
    <b v="0"/>
    <s v="theater/plays"/>
    <n v="0.28299999999999997"/>
    <n v="84.9"/>
    <x v="7"/>
    <x v="19"/>
    <x v="2682"/>
    <d v="2014-11-22T05:59:00"/>
    <x v="3"/>
  </r>
  <r>
    <n v="2683"/>
    <x v="2682"/>
    <x v="2681"/>
    <n v="15000"/>
    <n v="36"/>
    <x v="2"/>
    <x v="0"/>
    <s v="USD"/>
    <n v="1425233240"/>
    <n v="1422641240"/>
    <b v="0"/>
    <n v="3"/>
    <b v="0"/>
    <s v="theater/plays"/>
    <n v="2.3999999999999998E-3"/>
    <n v="12"/>
    <x v="7"/>
    <x v="19"/>
    <x v="2683"/>
    <d v="2015-03-01T18:07:20"/>
    <x v="0"/>
  </r>
  <r>
    <n v="2684"/>
    <x v="2683"/>
    <x v="2682"/>
    <n v="70000"/>
    <n v="800"/>
    <x v="2"/>
    <x v="0"/>
    <s v="USD"/>
    <n v="1407621425"/>
    <n v="1404165425"/>
    <b v="0"/>
    <n v="4"/>
    <b v="0"/>
    <s v="theater/plays"/>
    <n v="1.1428571428571429E-2"/>
    <n v="200"/>
    <x v="7"/>
    <x v="19"/>
    <x v="2684"/>
    <d v="2014-08-09T21:57:05"/>
    <x v="3"/>
  </r>
  <r>
    <n v="2685"/>
    <x v="2684"/>
    <x v="2683"/>
    <n v="50000"/>
    <n v="10"/>
    <x v="2"/>
    <x v="0"/>
    <s v="USD"/>
    <n v="1430149330"/>
    <n v="1424968930"/>
    <b v="0"/>
    <n v="1"/>
    <b v="0"/>
    <s v="theater/plays"/>
    <n v="2.0000000000000001E-4"/>
    <n v="10"/>
    <x v="7"/>
    <x v="19"/>
    <x v="2685"/>
    <d v="2015-04-27T15:42:10"/>
    <x v="0"/>
  </r>
  <r>
    <n v="2686"/>
    <x v="2685"/>
    <x v="2684"/>
    <n v="30000"/>
    <n v="0"/>
    <x v="2"/>
    <x v="0"/>
    <s v="USD"/>
    <n v="1412119423"/>
    <n v="1410391423"/>
    <b v="0"/>
    <n v="0"/>
    <b v="0"/>
    <s v="theater/plays"/>
    <n v="0"/>
    <n v="0"/>
    <x v="7"/>
    <x v="19"/>
    <x v="2686"/>
    <d v="2014-09-30T23:23:43"/>
    <x v="3"/>
  </r>
  <r>
    <n v="2687"/>
    <x v="2686"/>
    <x v="2685"/>
    <n v="15000"/>
    <n v="0"/>
    <x v="2"/>
    <x v="0"/>
    <s v="USD"/>
    <n v="1435591318"/>
    <n v="1432999318"/>
    <b v="0"/>
    <n v="0"/>
    <b v="0"/>
    <s v="theater/plays"/>
    <n v="0"/>
    <n v="0"/>
    <x v="7"/>
    <x v="19"/>
    <x v="2687"/>
    <d v="2015-06-29T15:21:58"/>
    <x v="0"/>
  </r>
  <r>
    <n v="2688"/>
    <x v="2687"/>
    <x v="2686"/>
    <n v="50000"/>
    <n v="74"/>
    <x v="2"/>
    <x v="0"/>
    <s v="USD"/>
    <n v="1424746800"/>
    <n v="1422067870"/>
    <b v="0"/>
    <n v="14"/>
    <b v="0"/>
    <s v="theater/plays"/>
    <n v="1.48E-3"/>
    <n v="5.29"/>
    <x v="7"/>
    <x v="19"/>
    <x v="2688"/>
    <d v="2015-02-24T03:00:00"/>
    <x v="0"/>
  </r>
  <r>
    <n v="2689"/>
    <x v="2688"/>
    <x v="2687"/>
    <n v="35000"/>
    <n v="1"/>
    <x v="2"/>
    <x v="0"/>
    <s v="USD"/>
    <n v="1469919890"/>
    <n v="1467327890"/>
    <b v="0"/>
    <n v="1"/>
    <b v="0"/>
    <s v="theater/plays"/>
    <n v="2.8571428571428571E-5"/>
    <n v="1"/>
    <x v="7"/>
    <x v="19"/>
    <x v="2689"/>
    <d v="2016-07-30T23:04:50"/>
    <x v="2"/>
  </r>
  <r>
    <n v="2690"/>
    <x v="2689"/>
    <x v="2688"/>
    <n v="80000"/>
    <n v="8586"/>
    <x v="2"/>
    <x v="0"/>
    <s v="USD"/>
    <n v="1433298676"/>
    <n v="1429410676"/>
    <b v="0"/>
    <n v="118"/>
    <b v="0"/>
    <s v="theater/plays"/>
    <n v="0.107325"/>
    <n v="72.760000000000005"/>
    <x v="7"/>
    <x v="19"/>
    <x v="2690"/>
    <d v="2015-06-03T02:31:16"/>
    <x v="0"/>
  </r>
  <r>
    <n v="2691"/>
    <x v="2690"/>
    <x v="2689"/>
    <n v="65000"/>
    <n v="35"/>
    <x v="2"/>
    <x v="5"/>
    <s v="CAD"/>
    <n v="1431278557"/>
    <n v="1427390557"/>
    <b v="0"/>
    <n v="2"/>
    <b v="0"/>
    <s v="theater/plays"/>
    <n v="5.3846153846153844E-4"/>
    <n v="17.5"/>
    <x v="7"/>
    <x v="19"/>
    <x v="2691"/>
    <d v="2015-05-10T17:22:37"/>
    <x v="0"/>
  </r>
  <r>
    <n v="2692"/>
    <x v="2691"/>
    <x v="2690"/>
    <n v="3500"/>
    <n v="25"/>
    <x v="2"/>
    <x v="0"/>
    <s v="USD"/>
    <n v="1427266860"/>
    <n v="1424678460"/>
    <b v="0"/>
    <n v="1"/>
    <b v="0"/>
    <s v="theater/plays"/>
    <n v="7.1428571428571426E-3"/>
    <n v="25"/>
    <x v="7"/>
    <x v="19"/>
    <x v="2692"/>
    <d v="2015-03-25T07:01:00"/>
    <x v="0"/>
  </r>
  <r>
    <n v="2693"/>
    <x v="2692"/>
    <x v="2691"/>
    <n v="5000"/>
    <n v="40"/>
    <x v="2"/>
    <x v="0"/>
    <s v="USD"/>
    <n v="1407899966"/>
    <n v="1405307966"/>
    <b v="0"/>
    <n v="3"/>
    <b v="0"/>
    <s v="theater/plays"/>
    <n v="8.0000000000000002E-3"/>
    <n v="13.33"/>
    <x v="7"/>
    <x v="19"/>
    <x v="2693"/>
    <d v="2014-08-13T03:19:26"/>
    <x v="3"/>
  </r>
  <r>
    <n v="2694"/>
    <x v="2693"/>
    <x v="2692"/>
    <n v="30000"/>
    <n v="1"/>
    <x v="2"/>
    <x v="0"/>
    <s v="USD"/>
    <n v="1411701739"/>
    <n v="1409109739"/>
    <b v="0"/>
    <n v="1"/>
    <b v="0"/>
    <s v="theater/plays"/>
    <n v="3.3333333333333335E-5"/>
    <n v="1"/>
    <x v="7"/>
    <x v="19"/>
    <x v="2694"/>
    <d v="2014-09-26T03:22:19"/>
    <x v="3"/>
  </r>
  <r>
    <n v="2695"/>
    <x v="2694"/>
    <x v="2693"/>
    <n v="15000"/>
    <n v="71"/>
    <x v="2"/>
    <x v="0"/>
    <s v="USD"/>
    <n v="1428981718"/>
    <n v="1423801318"/>
    <b v="0"/>
    <n v="3"/>
    <b v="0"/>
    <s v="theater/plays"/>
    <n v="4.7333333333333333E-3"/>
    <n v="23.67"/>
    <x v="7"/>
    <x v="19"/>
    <x v="2695"/>
    <d v="2015-04-14T03:21:58"/>
    <x v="0"/>
  </r>
  <r>
    <n v="2696"/>
    <x v="2695"/>
    <x v="2694"/>
    <n v="60000"/>
    <n v="3390"/>
    <x v="2"/>
    <x v="0"/>
    <s v="USD"/>
    <n v="1419538560"/>
    <n v="1416600960"/>
    <b v="0"/>
    <n v="38"/>
    <b v="0"/>
    <s v="theater/plays"/>
    <n v="5.6500000000000002E-2"/>
    <n v="89.21"/>
    <x v="7"/>
    <x v="19"/>
    <x v="2696"/>
    <d v="2014-12-25T20:16:00"/>
    <x v="3"/>
  </r>
  <r>
    <n v="2697"/>
    <x v="2696"/>
    <x v="2695"/>
    <n v="23000"/>
    <n v="6061"/>
    <x v="2"/>
    <x v="0"/>
    <s v="USD"/>
    <n v="1438552800"/>
    <n v="1435876423"/>
    <b v="0"/>
    <n v="52"/>
    <b v="0"/>
    <s v="theater/plays"/>
    <n v="0.26352173913043481"/>
    <n v="116.56"/>
    <x v="7"/>
    <x v="19"/>
    <x v="2697"/>
    <d v="2015-08-02T22:00:00"/>
    <x v="0"/>
  </r>
  <r>
    <n v="2698"/>
    <x v="2697"/>
    <x v="2696"/>
    <n v="8000"/>
    <n v="26.01"/>
    <x v="2"/>
    <x v="0"/>
    <s v="USD"/>
    <n v="1403904808"/>
    <n v="1401312808"/>
    <b v="0"/>
    <n v="2"/>
    <b v="0"/>
    <s v="theater/plays"/>
    <n v="3.2512500000000002E-3"/>
    <n v="13.01"/>
    <x v="7"/>
    <x v="19"/>
    <x v="2698"/>
    <d v="2014-06-27T21:33:28"/>
    <x v="3"/>
  </r>
  <r>
    <n v="2699"/>
    <x v="2698"/>
    <x v="2697"/>
    <n v="2"/>
    <n v="0"/>
    <x v="2"/>
    <x v="5"/>
    <s v="CAD"/>
    <n v="1407533463"/>
    <n v="1404941463"/>
    <b v="0"/>
    <n v="0"/>
    <b v="0"/>
    <s v="theater/plays"/>
    <n v="0"/>
    <n v="0"/>
    <x v="7"/>
    <x v="19"/>
    <x v="2699"/>
    <d v="2014-08-08T21:31:03"/>
    <x v="3"/>
  </r>
  <r>
    <n v="2700"/>
    <x v="2699"/>
    <x v="2698"/>
    <n v="9999"/>
    <n v="70"/>
    <x v="2"/>
    <x v="0"/>
    <s v="USD"/>
    <n v="1411073972"/>
    <n v="1408481972"/>
    <b v="0"/>
    <n v="4"/>
    <b v="0"/>
    <s v="theater/plays"/>
    <n v="7.0007000700070005E-3"/>
    <n v="17.5"/>
    <x v="7"/>
    <x v="19"/>
    <x v="2700"/>
    <d v="2014-09-18T20:59:32"/>
    <x v="3"/>
  </r>
  <r>
    <n v="2701"/>
    <x v="2700"/>
    <x v="2699"/>
    <n v="3400"/>
    <n v="1570"/>
    <x v="3"/>
    <x v="17"/>
    <s v="EUR"/>
    <n v="1491586534"/>
    <n v="1488911734"/>
    <b v="0"/>
    <n v="46"/>
    <b v="0"/>
    <s v="music/jazz"/>
    <n v="0.46176470588235297"/>
    <n v="34.130000000000003"/>
    <x v="1"/>
    <x v="38"/>
    <x v="2701"/>
    <d v="2017-04-07T17:35:34"/>
    <x v="1"/>
  </r>
  <r>
    <n v="2702"/>
    <x v="2701"/>
    <x v="2700"/>
    <n v="10000"/>
    <n v="3441"/>
    <x v="3"/>
    <x v="0"/>
    <s v="USD"/>
    <n v="1491416077"/>
    <n v="1488827677"/>
    <b v="1"/>
    <n v="26"/>
    <b v="0"/>
    <s v="music/indie rock"/>
    <n v="0.34410000000000002"/>
    <n v="132.35"/>
    <x v="1"/>
    <x v="38"/>
    <x v="2702"/>
    <d v="2017-04-05T18:14:37"/>
    <x v="1"/>
  </r>
  <r>
    <n v="2703"/>
    <x v="2702"/>
    <x v="2701"/>
    <n v="40000"/>
    <n v="41500"/>
    <x v="3"/>
    <x v="14"/>
    <s v="MXN"/>
    <n v="1490196830"/>
    <n v="1485016430"/>
    <b v="0"/>
    <n v="45"/>
    <b v="0"/>
    <s v="technology/web"/>
    <n v="1.0375000000000001"/>
    <n v="922.22"/>
    <x v="1"/>
    <x v="38"/>
    <x v="2703"/>
    <d v="2017-03-22T15:33:50"/>
    <x v="1"/>
  </r>
  <r>
    <n v="2704"/>
    <x v="2703"/>
    <x v="2702"/>
    <n v="19000"/>
    <n v="1145"/>
    <x v="3"/>
    <x v="0"/>
    <s v="USD"/>
    <n v="1491421314"/>
    <n v="1487709714"/>
    <b v="0"/>
    <n v="7"/>
    <b v="0"/>
    <s v="journalism/audio"/>
    <n v="6.0263157894736845E-2"/>
    <n v="163.57"/>
    <x v="1"/>
    <x v="38"/>
    <x v="2704"/>
    <d v="2017-04-05T19:41:54"/>
    <x v="1"/>
  </r>
  <r>
    <n v="2705"/>
    <x v="2704"/>
    <x v="2703"/>
    <n v="16500"/>
    <n v="1739"/>
    <x v="3"/>
    <x v="0"/>
    <s v="USD"/>
    <n v="1490389158"/>
    <n v="1486504758"/>
    <b v="0"/>
    <n v="8"/>
    <b v="0"/>
    <s v="music/electronic music"/>
    <n v="0.10539393939393939"/>
    <n v="217.38"/>
    <x v="1"/>
    <x v="38"/>
    <x v="2705"/>
    <d v="2017-03-24T20:59:18"/>
    <x v="1"/>
  </r>
  <r>
    <n v="2706"/>
    <x v="2705"/>
    <x v="2704"/>
    <n v="35000"/>
    <n v="39304"/>
    <x v="0"/>
    <x v="0"/>
    <s v="USD"/>
    <n v="1413442740"/>
    <n v="1410937483"/>
    <b v="1"/>
    <n v="263"/>
    <b v="1"/>
    <s v="film &amp; video/documentary"/>
    <n v="1.1229714285714285"/>
    <n v="149.44"/>
    <x v="1"/>
    <x v="38"/>
    <x v="2706"/>
    <d v="2014-10-16T06:59:00"/>
    <x v="3"/>
  </r>
  <r>
    <n v="2707"/>
    <x v="2706"/>
    <x v="2705"/>
    <n v="8000"/>
    <n v="28067.57"/>
    <x v="0"/>
    <x v="0"/>
    <s v="USD"/>
    <n v="1369637940"/>
    <n v="1367088443"/>
    <b v="1"/>
    <n v="394"/>
    <b v="1"/>
    <s v="film &amp; video/television"/>
    <n v="3.50844625"/>
    <n v="71.239999999999995"/>
    <x v="1"/>
    <x v="38"/>
    <x v="2707"/>
    <d v="2013-05-27T06:59:00"/>
    <x v="4"/>
  </r>
  <r>
    <n v="2708"/>
    <x v="2707"/>
    <x v="2706"/>
    <n v="20000"/>
    <n v="46643.07"/>
    <x v="0"/>
    <x v="1"/>
    <s v="GBP"/>
    <n v="1469119526"/>
    <n v="1463935526"/>
    <b v="1"/>
    <n v="1049"/>
    <b v="1"/>
    <s v="film &amp; video/television"/>
    <n v="2.3321535"/>
    <n v="44.46"/>
    <x v="1"/>
    <x v="38"/>
    <x v="2708"/>
    <d v="2016-07-21T16:45:26"/>
    <x v="2"/>
  </r>
  <r>
    <n v="2709"/>
    <x v="2708"/>
    <x v="2707"/>
    <n v="50000"/>
    <n v="50803"/>
    <x v="0"/>
    <x v="0"/>
    <s v="USD"/>
    <n v="1475553540"/>
    <n v="1472528141"/>
    <b v="1"/>
    <n v="308"/>
    <b v="1"/>
    <s v="technology/wearables"/>
    <n v="1.01606"/>
    <n v="164.94"/>
    <x v="1"/>
    <x v="38"/>
    <x v="2709"/>
    <d v="2016-10-04T03:59:00"/>
    <x v="2"/>
  </r>
  <r>
    <n v="2710"/>
    <x v="2709"/>
    <x v="2708"/>
    <n v="60000"/>
    <n v="92340.21"/>
    <x v="0"/>
    <x v="0"/>
    <s v="USD"/>
    <n v="1407549600"/>
    <n v="1404797428"/>
    <b v="1"/>
    <n v="1088"/>
    <b v="1"/>
    <s v="film &amp; video/shorts"/>
    <n v="1.5390035000000002"/>
    <n v="84.87"/>
    <x v="1"/>
    <x v="38"/>
    <x v="2710"/>
    <d v="2014-08-09T02:00:00"/>
    <x v="3"/>
  </r>
  <r>
    <n v="2711"/>
    <x v="2710"/>
    <x v="2709"/>
    <n v="3910"/>
    <n v="3938"/>
    <x v="0"/>
    <x v="1"/>
    <s v="GBP"/>
    <n v="1403301660"/>
    <n v="1400694790"/>
    <b v="1"/>
    <n v="73"/>
    <b v="1"/>
    <s v="technology/wearables"/>
    <n v="1.007161125319693"/>
    <n v="53.95"/>
    <x v="1"/>
    <x v="38"/>
    <x v="2711"/>
    <d v="2014-06-20T22:01:00"/>
    <x v="3"/>
  </r>
  <r>
    <n v="2712"/>
    <x v="2711"/>
    <x v="2710"/>
    <n v="5500"/>
    <n v="7226"/>
    <x v="0"/>
    <x v="0"/>
    <s v="USD"/>
    <n v="1373738400"/>
    <n v="1370568560"/>
    <b v="1"/>
    <n v="143"/>
    <b v="1"/>
    <s v="film &amp; video/science fiction"/>
    <n v="1.3138181818181818"/>
    <n v="50.53"/>
    <x v="1"/>
    <x v="38"/>
    <x v="2712"/>
    <d v="2013-07-13T18:00:00"/>
    <x v="4"/>
  </r>
  <r>
    <n v="2713"/>
    <x v="2712"/>
    <x v="2711"/>
    <n v="150000"/>
    <n v="153362"/>
    <x v="0"/>
    <x v="0"/>
    <s v="USD"/>
    <n v="1450971684"/>
    <n v="1447515684"/>
    <b v="1"/>
    <n v="1420"/>
    <b v="1"/>
    <s v="technology/web"/>
    <n v="1.0224133333333334"/>
    <n v="108"/>
    <x v="1"/>
    <x v="38"/>
    <x v="2713"/>
    <d v="2015-12-24T15:41:24"/>
    <x v="0"/>
  </r>
  <r>
    <n v="2714"/>
    <x v="2713"/>
    <x v="2712"/>
    <n v="25000"/>
    <n v="29089"/>
    <x v="0"/>
    <x v="0"/>
    <s v="USD"/>
    <n v="1476486000"/>
    <n v="1474040596"/>
    <b v="1"/>
    <n v="305"/>
    <b v="1"/>
    <s v="film &amp; video/documentary"/>
    <n v="1.1635599999999999"/>
    <n v="95.37"/>
    <x v="1"/>
    <x v="38"/>
    <x v="2714"/>
    <d v="2016-10-14T23:00:00"/>
    <x v="2"/>
  </r>
  <r>
    <n v="2715"/>
    <x v="2714"/>
    <x v="2713"/>
    <n v="12000"/>
    <n v="31754.69"/>
    <x v="0"/>
    <x v="0"/>
    <s v="USD"/>
    <n v="1456047228"/>
    <n v="1453109628"/>
    <b v="1"/>
    <n v="551"/>
    <b v="1"/>
    <s v="film &amp; video/television"/>
    <n v="2.6462241666666664"/>
    <n v="57.63"/>
    <x v="1"/>
    <x v="38"/>
    <x v="2715"/>
    <d v="2016-02-21T09:33:48"/>
    <x v="2"/>
  </r>
  <r>
    <n v="2716"/>
    <x v="2715"/>
    <x v="2714"/>
    <n v="10000"/>
    <n v="11998.01"/>
    <x v="0"/>
    <x v="12"/>
    <s v="EUR"/>
    <n v="1444291193"/>
    <n v="1441699193"/>
    <b v="1"/>
    <n v="187"/>
    <b v="1"/>
    <s v="film &amp; video/drama"/>
    <n v="1.1998010000000001"/>
    <n v="64.16"/>
    <x v="1"/>
    <x v="38"/>
    <x v="2716"/>
    <d v="2015-10-08T07:59:53"/>
    <x v="0"/>
  </r>
  <r>
    <n v="2717"/>
    <x v="2716"/>
    <x v="2715"/>
    <n v="25000"/>
    <n v="30026"/>
    <x v="0"/>
    <x v="0"/>
    <s v="USD"/>
    <n v="1417906649"/>
    <n v="1414015049"/>
    <b v="1"/>
    <n v="325"/>
    <b v="1"/>
    <s v="film &amp; video/drama"/>
    <n v="1.2010400000000001"/>
    <n v="92.39"/>
    <x v="1"/>
    <x v="38"/>
    <x v="2717"/>
    <d v="2014-12-06T22:57:29"/>
    <x v="3"/>
  </r>
  <r>
    <n v="2718"/>
    <x v="2717"/>
    <x v="2716"/>
    <n v="18000"/>
    <n v="18645"/>
    <x v="0"/>
    <x v="0"/>
    <s v="USD"/>
    <n v="1462316400"/>
    <n v="1459865945"/>
    <b v="1"/>
    <n v="148"/>
    <b v="1"/>
    <s v="technology/web"/>
    <n v="1.0358333333333334"/>
    <n v="125.98"/>
    <x v="1"/>
    <x v="38"/>
    <x v="2718"/>
    <d v="2016-05-03T23:00:00"/>
    <x v="2"/>
  </r>
  <r>
    <n v="2719"/>
    <x v="2718"/>
    <x v="2717"/>
    <n v="6000"/>
    <n v="6530"/>
    <x v="0"/>
    <x v="0"/>
    <s v="USD"/>
    <n v="1460936694"/>
    <n v="1455756294"/>
    <b v="0"/>
    <n v="69"/>
    <b v="1"/>
    <s v="film &amp; video/documentary"/>
    <n v="1.0883333333333334"/>
    <n v="94.64"/>
    <x v="1"/>
    <x v="38"/>
    <x v="2719"/>
    <d v="2016-04-17T23:44:54"/>
    <x v="2"/>
  </r>
  <r>
    <n v="2720"/>
    <x v="2719"/>
    <x v="2718"/>
    <n v="25000"/>
    <n v="29531"/>
    <x v="0"/>
    <x v="0"/>
    <s v="USD"/>
    <n v="1478866253"/>
    <n v="1476270653"/>
    <b v="0"/>
    <n v="173"/>
    <b v="1"/>
    <s v="film &amp; video/documentary"/>
    <n v="1.1812400000000001"/>
    <n v="170.7"/>
    <x v="1"/>
    <x v="38"/>
    <x v="2720"/>
    <d v="2016-11-11T12:10:53"/>
    <x v="2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9:00:00"/>
    <x v="4"/>
  </r>
  <r>
    <n v="2722"/>
    <x v="2721"/>
    <x v="2720"/>
    <n v="5000"/>
    <n v="12627"/>
    <x v="0"/>
    <x v="0"/>
    <s v="USD"/>
    <n v="1485722053"/>
    <n v="1480538053"/>
    <b v="0"/>
    <n v="185"/>
    <b v="1"/>
    <s v="music/indie rock"/>
    <n v="2.5253999999999999"/>
    <n v="68.25"/>
    <x v="2"/>
    <x v="30"/>
    <x v="2722"/>
    <d v="2017-01-29T20:34:13"/>
    <x v="2"/>
  </r>
  <r>
    <n v="2723"/>
    <x v="2722"/>
    <x v="2721"/>
    <n v="12000"/>
    <n v="16806"/>
    <x v="0"/>
    <x v="0"/>
    <s v="USD"/>
    <n v="1420060088"/>
    <n v="1414872488"/>
    <b v="0"/>
    <n v="176"/>
    <b v="1"/>
    <s v="technology/gadgets"/>
    <n v="1.4005000000000001"/>
    <n v="95.49"/>
    <x v="2"/>
    <x v="30"/>
    <x v="2723"/>
    <d v="2014-12-31T21:08:08"/>
    <x v="3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5T07:50:59"/>
    <x v="0"/>
  </r>
  <r>
    <n v="2725"/>
    <x v="2724"/>
    <x v="2723"/>
    <n v="40000"/>
    <n v="57817"/>
    <x v="0"/>
    <x v="5"/>
    <s v="CAD"/>
    <n v="1488390735"/>
    <n v="1484070735"/>
    <b v="0"/>
    <n v="113"/>
    <b v="1"/>
    <s v="music/rock"/>
    <n v="1.445425"/>
    <n v="511.65"/>
    <x v="2"/>
    <x v="30"/>
    <x v="2725"/>
    <d v="2017-03-01T17:52:15"/>
    <x v="1"/>
  </r>
  <r>
    <n v="2726"/>
    <x v="2725"/>
    <x v="2724"/>
    <n v="100000"/>
    <n v="105745"/>
    <x v="0"/>
    <x v="0"/>
    <s v="USD"/>
    <n v="1461333311"/>
    <n v="1458741311"/>
    <b v="0"/>
    <n v="404"/>
    <b v="1"/>
    <s v="games/mobile games"/>
    <n v="1.05745"/>
    <n v="261.75"/>
    <x v="2"/>
    <x v="30"/>
    <x v="2726"/>
    <d v="2016-04-22T13:55:11"/>
    <x v="2"/>
  </r>
  <r>
    <n v="2727"/>
    <x v="2726"/>
    <x v="2725"/>
    <n v="10000"/>
    <n v="49321"/>
    <x v="0"/>
    <x v="0"/>
    <s v="USD"/>
    <n v="1438964063"/>
    <n v="1436804063"/>
    <b v="0"/>
    <n v="707"/>
    <b v="1"/>
    <s v="music/indie rock"/>
    <n v="4.9321000000000002"/>
    <n v="69.760000000000005"/>
    <x v="2"/>
    <x v="30"/>
    <x v="2727"/>
    <d v="2015-08-07T16:14:23"/>
    <x v="0"/>
  </r>
  <r>
    <n v="2728"/>
    <x v="2727"/>
    <x v="2726"/>
    <n v="15000"/>
    <n v="30274"/>
    <x v="0"/>
    <x v="0"/>
    <s v="USD"/>
    <n v="1451485434"/>
    <n v="1448461434"/>
    <b v="0"/>
    <n v="392"/>
    <b v="1"/>
    <s v="music/indie rock"/>
    <n v="2.0182666666666669"/>
    <n v="77.23"/>
    <x v="2"/>
    <x v="30"/>
    <x v="2728"/>
    <d v="2015-12-30T14:23:54"/>
    <x v="0"/>
  </r>
  <r>
    <n v="2729"/>
    <x v="2728"/>
    <x v="2727"/>
    <n v="7500"/>
    <n v="7833"/>
    <x v="0"/>
    <x v="0"/>
    <s v="USD"/>
    <n v="1430459197"/>
    <n v="1427867197"/>
    <b v="0"/>
    <n v="23"/>
    <b v="1"/>
    <s v="music/rock"/>
    <n v="1.0444"/>
    <n v="340.57"/>
    <x v="2"/>
    <x v="30"/>
    <x v="2729"/>
    <d v="2015-05-01T05:46:37"/>
    <x v="0"/>
  </r>
  <r>
    <n v="2730"/>
    <x v="2729"/>
    <x v="2728"/>
    <n v="27000"/>
    <n v="45979.01"/>
    <x v="0"/>
    <x v="0"/>
    <s v="USD"/>
    <n v="1366635575"/>
    <n v="1363611575"/>
    <b v="0"/>
    <n v="682"/>
    <b v="1"/>
    <s v="music/indie rock"/>
    <n v="1.7029262962962963"/>
    <n v="67.42"/>
    <x v="2"/>
    <x v="30"/>
    <x v="2730"/>
    <d v="2013-04-22T12:59:35"/>
    <x v="4"/>
  </r>
  <r>
    <n v="2731"/>
    <x v="2730"/>
    <x v="2729"/>
    <n v="30000"/>
    <n v="31291"/>
    <x v="0"/>
    <x v="0"/>
    <s v="USD"/>
    <n v="1413604800"/>
    <n v="1408624622"/>
    <b v="0"/>
    <n v="37"/>
    <b v="1"/>
    <s v="music/rock"/>
    <n v="1.0430333333333333"/>
    <n v="845.7"/>
    <x v="2"/>
    <x v="30"/>
    <x v="2731"/>
    <d v="2014-10-18T04:00:00"/>
    <x v="3"/>
  </r>
  <r>
    <n v="2732"/>
    <x v="2731"/>
    <x v="2730"/>
    <n v="12000"/>
    <n v="14190"/>
    <x v="0"/>
    <x v="0"/>
    <s v="USD"/>
    <n v="1369699200"/>
    <n v="1366917828"/>
    <b v="0"/>
    <n v="146"/>
    <b v="1"/>
    <s v="technology/gadgets"/>
    <n v="1.1825000000000001"/>
    <n v="97.19"/>
    <x v="2"/>
    <x v="30"/>
    <x v="2732"/>
    <d v="2013-05-28T00:00:00"/>
    <x v="4"/>
  </r>
  <r>
    <n v="2733"/>
    <x v="2732"/>
    <x v="2731"/>
    <n v="50000"/>
    <n v="53769"/>
    <x v="0"/>
    <x v="0"/>
    <s v="USD"/>
    <n v="1428643974"/>
    <n v="1423463574"/>
    <b v="0"/>
    <n v="119"/>
    <b v="1"/>
    <s v="music/rock"/>
    <n v="1.07538"/>
    <n v="451.84"/>
    <x v="2"/>
    <x v="30"/>
    <x v="2733"/>
    <d v="2015-04-10T05:32:54"/>
    <x v="0"/>
  </r>
  <r>
    <n v="2734"/>
    <x v="2733"/>
    <x v="2732"/>
    <n v="1"/>
    <n v="22603"/>
    <x v="0"/>
    <x v="0"/>
    <s v="USD"/>
    <n v="1476395940"/>
    <n v="1473782592"/>
    <b v="0"/>
    <n v="163"/>
    <b v="1"/>
    <s v="music/indie rock"/>
    <n v="22603"/>
    <n v="138.66999999999999"/>
    <x v="2"/>
    <x v="30"/>
    <x v="2734"/>
    <d v="2016-10-13T21:59:00"/>
    <x v="2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20:00:00"/>
    <x v="4"/>
  </r>
  <r>
    <n v="2736"/>
    <x v="2735"/>
    <x v="2734"/>
    <n v="8000"/>
    <n v="9832"/>
    <x v="0"/>
    <x v="5"/>
    <s v="CAD"/>
    <n v="1398268773"/>
    <n v="1395676773"/>
    <b v="0"/>
    <n v="58"/>
    <b v="1"/>
    <s v="music/indie rock"/>
    <n v="1.2290000000000001"/>
    <n v="169.52"/>
    <x v="2"/>
    <x v="30"/>
    <x v="2736"/>
    <d v="2014-04-23T15:59:33"/>
    <x v="3"/>
  </r>
  <r>
    <n v="2737"/>
    <x v="2736"/>
    <x v="2735"/>
    <n v="30000"/>
    <n v="73818.240000000005"/>
    <x v="0"/>
    <x v="0"/>
    <s v="USD"/>
    <n v="1389812400"/>
    <n v="1386108087"/>
    <b v="0"/>
    <n v="456"/>
    <b v="1"/>
    <s v="music/indie rock"/>
    <n v="2.4606080000000001"/>
    <n v="161.88"/>
    <x v="2"/>
    <x v="30"/>
    <x v="2737"/>
    <d v="2014-01-15T19:00:00"/>
    <x v="4"/>
  </r>
  <r>
    <n v="2738"/>
    <x v="2737"/>
    <x v="2736"/>
    <n v="5000"/>
    <n v="7397"/>
    <x v="0"/>
    <x v="0"/>
    <s v="USD"/>
    <n v="1478402804"/>
    <n v="1473218804"/>
    <b v="0"/>
    <n v="15"/>
    <b v="1"/>
    <s v="music/rock"/>
    <n v="1.4794"/>
    <n v="493.13"/>
    <x v="2"/>
    <x v="30"/>
    <x v="2738"/>
    <d v="2016-11-06T03:26:44"/>
    <x v="2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21:18:37"/>
    <x v="3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23:45:52"/>
    <x v="0"/>
  </r>
  <r>
    <n v="2741"/>
    <x v="2740"/>
    <x v="2739"/>
    <n v="8000"/>
    <n v="35"/>
    <x v="2"/>
    <x v="0"/>
    <s v="USD"/>
    <n v="1413770820"/>
    <n v="1412005602"/>
    <b v="0"/>
    <n v="4"/>
    <b v="0"/>
    <s v="games/tabletop games"/>
    <n v="4.3750000000000004E-3"/>
    <n v="8.75"/>
    <x v="3"/>
    <x v="39"/>
    <x v="2741"/>
    <d v="2014-10-20T02:07:00"/>
    <x v="3"/>
  </r>
  <r>
    <n v="2742"/>
    <x v="2741"/>
    <x v="2740"/>
    <n v="2500"/>
    <n v="731"/>
    <x v="2"/>
    <x v="0"/>
    <s v="USD"/>
    <n v="1337102187"/>
    <n v="1335892587"/>
    <b v="0"/>
    <n v="18"/>
    <b v="0"/>
    <s v="music/rock"/>
    <n v="0.29239999999999999"/>
    <n v="40.61"/>
    <x v="3"/>
    <x v="39"/>
    <x v="2742"/>
    <d v="2012-05-15T17:16:27"/>
    <x v="5"/>
  </r>
  <r>
    <n v="2743"/>
    <x v="2742"/>
    <x v="2741"/>
    <n v="5999"/>
    <n v="0"/>
    <x v="2"/>
    <x v="0"/>
    <s v="USD"/>
    <n v="1476863607"/>
    <n v="1474271607"/>
    <b v="0"/>
    <n v="0"/>
    <b v="0"/>
    <s v="music/electronic music"/>
    <n v="0"/>
    <n v="0"/>
    <x v="3"/>
    <x v="39"/>
    <x v="2743"/>
    <d v="2016-10-19T07:53:27"/>
    <x v="2"/>
  </r>
  <r>
    <n v="2744"/>
    <x v="2743"/>
    <x v="2742"/>
    <n v="16000"/>
    <n v="835"/>
    <x v="2"/>
    <x v="0"/>
    <s v="USD"/>
    <n v="1330478998"/>
    <n v="1327886998"/>
    <b v="0"/>
    <n v="22"/>
    <b v="0"/>
    <s v="games/tabletop games"/>
    <n v="5.2187499999999998E-2"/>
    <n v="37.950000000000003"/>
    <x v="3"/>
    <x v="39"/>
    <x v="2744"/>
    <d v="2012-02-29T01:29:58"/>
    <x v="5"/>
  </r>
  <r>
    <n v="2745"/>
    <x v="2744"/>
    <x v="2743"/>
    <n v="8000"/>
    <n v="1751"/>
    <x v="2"/>
    <x v="0"/>
    <s v="USD"/>
    <n v="1342309368"/>
    <n v="1337125368"/>
    <b v="0"/>
    <n v="49"/>
    <b v="0"/>
    <s v="games/tabletop games"/>
    <n v="0.21887499999999999"/>
    <n v="35.729999999999997"/>
    <x v="3"/>
    <x v="39"/>
    <x v="2745"/>
    <d v="2012-07-14T23:42:48"/>
    <x v="5"/>
  </r>
  <r>
    <n v="2746"/>
    <x v="2745"/>
    <x v="2744"/>
    <n v="3000"/>
    <n v="801"/>
    <x v="2"/>
    <x v="0"/>
    <s v="USD"/>
    <n v="1409337911"/>
    <n v="1406745911"/>
    <b v="0"/>
    <n v="19"/>
    <b v="0"/>
    <s v="music/rock"/>
    <n v="0.26700000000000002"/>
    <n v="42.16"/>
    <x v="3"/>
    <x v="39"/>
    <x v="2746"/>
    <d v="2014-08-29T18:45:11"/>
    <x v="3"/>
  </r>
  <r>
    <n v="2747"/>
    <x v="2746"/>
    <x v="2745"/>
    <n v="500"/>
    <n v="140"/>
    <x v="2"/>
    <x v="0"/>
    <s v="USD"/>
    <n v="1339816200"/>
    <n v="1337095997"/>
    <b v="0"/>
    <n v="4"/>
    <b v="0"/>
    <s v="games/tabletop games"/>
    <n v="0.28000000000000003"/>
    <n v="35"/>
    <x v="3"/>
    <x v="39"/>
    <x v="2747"/>
    <d v="2012-06-16T03:10:00"/>
    <x v="5"/>
  </r>
  <r>
    <n v="2748"/>
    <x v="2747"/>
    <x v="2746"/>
    <n v="5000"/>
    <n v="53"/>
    <x v="2"/>
    <x v="0"/>
    <s v="USD"/>
    <n v="1472835802"/>
    <n v="1470243802"/>
    <b v="0"/>
    <n v="4"/>
    <b v="0"/>
    <s v="games/tabletop games"/>
    <n v="1.06E-2"/>
    <n v="13.25"/>
    <x v="3"/>
    <x v="39"/>
    <x v="2748"/>
    <d v="2016-09-02T17:03:22"/>
    <x v="2"/>
  </r>
  <r>
    <n v="2749"/>
    <x v="2748"/>
    <x v="2747"/>
    <n v="10000"/>
    <n v="110"/>
    <x v="2"/>
    <x v="0"/>
    <s v="USD"/>
    <n v="1428171037"/>
    <n v="1425582637"/>
    <b v="0"/>
    <n v="2"/>
    <b v="0"/>
    <s v="music/rock"/>
    <n v="1.0999999999999999E-2"/>
    <n v="55"/>
    <x v="3"/>
    <x v="39"/>
    <x v="2749"/>
    <d v="2015-04-04T18:10:37"/>
    <x v="0"/>
  </r>
  <r>
    <n v="2750"/>
    <x v="2749"/>
    <x v="2748"/>
    <n v="1999"/>
    <n v="0"/>
    <x v="2"/>
    <x v="0"/>
    <s v="USD"/>
    <n v="1341086400"/>
    <n v="1340055345"/>
    <b v="0"/>
    <n v="0"/>
    <b v="0"/>
    <s v="music/electronic music"/>
    <n v="0"/>
    <n v="0"/>
    <x v="3"/>
    <x v="39"/>
    <x v="2750"/>
    <d v="2012-06-30T20:00:00"/>
    <x v="5"/>
  </r>
  <r>
    <n v="2751"/>
    <x v="2750"/>
    <x v="2749"/>
    <n v="3274"/>
    <n v="0"/>
    <x v="2"/>
    <x v="0"/>
    <s v="USD"/>
    <n v="1403039842"/>
    <n v="1397855842"/>
    <b v="0"/>
    <n v="0"/>
    <b v="0"/>
    <s v="music/electronic music"/>
    <n v="0"/>
    <n v="0"/>
    <x v="3"/>
    <x v="39"/>
    <x v="2751"/>
    <d v="2014-06-17T21:17:22"/>
    <x v="3"/>
  </r>
  <r>
    <n v="2752"/>
    <x v="2751"/>
    <x v="2750"/>
    <n v="4800"/>
    <n v="550"/>
    <x v="2"/>
    <x v="0"/>
    <s v="USD"/>
    <n v="1324232504"/>
    <n v="1320776504"/>
    <b v="0"/>
    <n v="14"/>
    <b v="0"/>
    <s v="games/tabletop games"/>
    <n v="0.11458333333333333"/>
    <n v="39.29"/>
    <x v="3"/>
    <x v="39"/>
    <x v="2752"/>
    <d v="2011-12-18T18:21:44"/>
    <x v="6"/>
  </r>
  <r>
    <n v="2753"/>
    <x v="2752"/>
    <x v="2751"/>
    <n v="2000"/>
    <n v="380"/>
    <x v="2"/>
    <x v="0"/>
    <s v="USD"/>
    <n v="1346017023"/>
    <n v="1343425023"/>
    <b v="0"/>
    <n v="8"/>
    <b v="0"/>
    <s v="music/rock"/>
    <n v="0.19"/>
    <n v="47.5"/>
    <x v="3"/>
    <x v="39"/>
    <x v="2753"/>
    <d v="2012-08-26T21:37:03"/>
    <x v="5"/>
  </r>
  <r>
    <n v="2754"/>
    <x v="2753"/>
    <x v="2752"/>
    <n v="10000"/>
    <n v="0"/>
    <x v="2"/>
    <x v="0"/>
    <s v="USD"/>
    <n v="1410448551"/>
    <n v="1407856551"/>
    <b v="0"/>
    <n v="0"/>
    <b v="0"/>
    <s v="music/electronic music"/>
    <n v="0"/>
    <n v="0"/>
    <x v="3"/>
    <x v="39"/>
    <x v="2754"/>
    <d v="2014-09-11T15:15:51"/>
    <x v="3"/>
  </r>
  <r>
    <n v="2755"/>
    <x v="2754"/>
    <x v="2753"/>
    <n v="500"/>
    <n v="260"/>
    <x v="2"/>
    <x v="17"/>
    <s v="EUR"/>
    <n v="1428519527"/>
    <n v="1425927527"/>
    <b v="0"/>
    <n v="15"/>
    <b v="0"/>
    <s v="games/tabletop games"/>
    <n v="0.52"/>
    <n v="17.329999999999998"/>
    <x v="3"/>
    <x v="39"/>
    <x v="2755"/>
    <d v="2015-04-08T18:58:47"/>
    <x v="0"/>
  </r>
  <r>
    <n v="2756"/>
    <x v="2755"/>
    <x v="2754"/>
    <n v="10000"/>
    <n v="1048"/>
    <x v="2"/>
    <x v="0"/>
    <s v="USD"/>
    <n v="1389476201"/>
    <n v="1386884201"/>
    <b v="0"/>
    <n v="33"/>
    <b v="0"/>
    <s v="games/tabletop games"/>
    <n v="0.1048"/>
    <n v="31.76"/>
    <x v="3"/>
    <x v="39"/>
    <x v="2756"/>
    <d v="2014-01-11T21:36:41"/>
    <x v="4"/>
  </r>
  <r>
    <n v="2757"/>
    <x v="2756"/>
    <x v="2755"/>
    <n v="1500"/>
    <n v="10"/>
    <x v="2"/>
    <x v="0"/>
    <s v="USD"/>
    <n v="1470498332"/>
    <n v="1469202332"/>
    <b v="0"/>
    <n v="2"/>
    <b v="0"/>
    <s v="games/tabletop games"/>
    <n v="6.6666666666666671E-3"/>
    <n v="5"/>
    <x v="3"/>
    <x v="39"/>
    <x v="2757"/>
    <d v="2016-08-06T15:45:32"/>
    <x v="2"/>
  </r>
  <r>
    <n v="2758"/>
    <x v="2757"/>
    <x v="2756"/>
    <n v="2000"/>
    <n v="234"/>
    <x v="2"/>
    <x v="2"/>
    <s v="AUD"/>
    <n v="1476095783"/>
    <n v="1474886183"/>
    <b v="0"/>
    <n v="6"/>
    <b v="0"/>
    <s v="games/tabletop games"/>
    <n v="0.11700000000000001"/>
    <n v="39"/>
    <x v="3"/>
    <x v="39"/>
    <x v="2758"/>
    <d v="2016-10-10T10:36:23"/>
    <x v="2"/>
  </r>
  <r>
    <n v="2759"/>
    <x v="2758"/>
    <x v="2757"/>
    <n v="1000"/>
    <n v="105"/>
    <x v="2"/>
    <x v="2"/>
    <s v="AUD"/>
    <n v="1468658866"/>
    <n v="1464943666"/>
    <b v="0"/>
    <n v="2"/>
    <b v="0"/>
    <s v="music/rock"/>
    <n v="0.105"/>
    <n v="52.5"/>
    <x v="3"/>
    <x v="39"/>
    <x v="2759"/>
    <d v="2016-07-16T08:47:46"/>
    <x v="2"/>
  </r>
  <r>
    <n v="2760"/>
    <x v="2759"/>
    <x v="2758"/>
    <n v="5000"/>
    <n v="0"/>
    <x v="2"/>
    <x v="1"/>
    <s v="GBP"/>
    <n v="1371726258"/>
    <n v="1369134258"/>
    <b v="0"/>
    <n v="0"/>
    <b v="0"/>
    <s v="music/electronic music"/>
    <n v="0"/>
    <n v="0"/>
    <x v="3"/>
    <x v="39"/>
    <x v="2760"/>
    <d v="2013-06-20T11:04:18"/>
    <x v="4"/>
  </r>
  <r>
    <n v="2761"/>
    <x v="2760"/>
    <x v="2759"/>
    <n v="5000"/>
    <n v="36"/>
    <x v="2"/>
    <x v="0"/>
    <s v="USD"/>
    <n v="1357176693"/>
    <n v="1354584693"/>
    <b v="0"/>
    <n v="4"/>
    <b v="0"/>
    <s v="games/tabletop games"/>
    <n v="7.1999999999999998E-3"/>
    <n v="9"/>
    <x v="3"/>
    <x v="39"/>
    <x v="2761"/>
    <d v="2013-01-03T01:31:33"/>
    <x v="5"/>
  </r>
  <r>
    <n v="2762"/>
    <x v="2761"/>
    <x v="2760"/>
    <n v="3250"/>
    <n v="25"/>
    <x v="2"/>
    <x v="0"/>
    <s v="USD"/>
    <n v="1332114795"/>
    <n v="1326934395"/>
    <b v="0"/>
    <n v="1"/>
    <b v="0"/>
    <s v="games/tabletop games"/>
    <n v="7.6923076923076927E-3"/>
    <n v="25"/>
    <x v="3"/>
    <x v="39"/>
    <x v="2762"/>
    <d v="2012-03-18T23:53:15"/>
    <x v="5"/>
  </r>
  <r>
    <n v="2763"/>
    <x v="2762"/>
    <x v="2761"/>
    <n v="39400"/>
    <n v="90"/>
    <x v="2"/>
    <x v="0"/>
    <s v="USD"/>
    <n v="1369403684"/>
    <n v="1365515684"/>
    <b v="0"/>
    <n v="3"/>
    <b v="0"/>
    <s v="games/tabletop games"/>
    <n v="2.2842639593908631E-3"/>
    <n v="30"/>
    <x v="3"/>
    <x v="39"/>
    <x v="2763"/>
    <d v="2013-05-24T13:54:44"/>
    <x v="4"/>
  </r>
  <r>
    <n v="2764"/>
    <x v="2763"/>
    <x v="2762"/>
    <n v="4000"/>
    <n v="45"/>
    <x v="2"/>
    <x v="0"/>
    <s v="USD"/>
    <n v="1338404400"/>
    <n v="1335855631"/>
    <b v="0"/>
    <n v="4"/>
    <b v="0"/>
    <s v="games/tabletop games"/>
    <n v="1.125E-2"/>
    <n v="11.25"/>
    <x v="3"/>
    <x v="39"/>
    <x v="2764"/>
    <d v="2012-05-30T19:00:00"/>
    <x v="5"/>
  </r>
  <r>
    <n v="2765"/>
    <x v="2764"/>
    <x v="2763"/>
    <n v="4000"/>
    <n v="0"/>
    <x v="2"/>
    <x v="0"/>
    <s v="USD"/>
    <n v="1351432428"/>
    <n v="1350050028"/>
    <b v="0"/>
    <n v="0"/>
    <b v="0"/>
    <s v="music/electronic music"/>
    <n v="0"/>
    <n v="0"/>
    <x v="3"/>
    <x v="39"/>
    <x v="2765"/>
    <d v="2012-10-28T13:53:48"/>
    <x v="5"/>
  </r>
  <r>
    <n v="2766"/>
    <x v="2765"/>
    <x v="2764"/>
    <n v="5000"/>
    <n v="100"/>
    <x v="2"/>
    <x v="0"/>
    <s v="USD"/>
    <n v="1313078518"/>
    <n v="1310486518"/>
    <b v="0"/>
    <n v="4"/>
    <b v="0"/>
    <s v="games/tabletop games"/>
    <n v="0.02"/>
    <n v="25"/>
    <x v="3"/>
    <x v="39"/>
    <x v="2766"/>
    <d v="2011-08-11T16:01:58"/>
    <x v="6"/>
  </r>
  <r>
    <n v="2767"/>
    <x v="2766"/>
    <x v="2765"/>
    <n v="4000"/>
    <n v="34"/>
    <x v="2"/>
    <x v="5"/>
    <s v="CAD"/>
    <n v="1439766050"/>
    <n v="1434582050"/>
    <b v="0"/>
    <n v="3"/>
    <b v="0"/>
    <s v="games/tabletop games"/>
    <n v="8.5000000000000006E-3"/>
    <n v="11.33"/>
    <x v="3"/>
    <x v="39"/>
    <x v="2767"/>
    <d v="2015-08-16T23:00:50"/>
    <x v="0"/>
  </r>
  <r>
    <n v="2768"/>
    <x v="2767"/>
    <x v="2766"/>
    <n v="7000"/>
    <n v="1002"/>
    <x v="2"/>
    <x v="0"/>
    <s v="USD"/>
    <n v="1333028723"/>
    <n v="1330440323"/>
    <b v="0"/>
    <n v="34"/>
    <b v="0"/>
    <s v="games/tabletop games"/>
    <n v="0.14314285714285716"/>
    <n v="29.47"/>
    <x v="3"/>
    <x v="39"/>
    <x v="2768"/>
    <d v="2012-03-29T13:45:23"/>
    <x v="5"/>
  </r>
  <r>
    <n v="2769"/>
    <x v="2768"/>
    <x v="2767"/>
    <n v="800"/>
    <n v="2"/>
    <x v="2"/>
    <x v="1"/>
    <s v="GBP"/>
    <n v="1401997790"/>
    <n v="1397677790"/>
    <b v="0"/>
    <n v="2"/>
    <b v="0"/>
    <s v="games/tabletop games"/>
    <n v="2.5000000000000001E-3"/>
    <n v="1"/>
    <x v="3"/>
    <x v="39"/>
    <x v="2769"/>
    <d v="2014-06-05T19:49:50"/>
    <x v="3"/>
  </r>
  <r>
    <n v="2770"/>
    <x v="2769"/>
    <x v="2768"/>
    <n v="20000"/>
    <n v="2082.25"/>
    <x v="2"/>
    <x v="0"/>
    <s v="USD"/>
    <n v="1395158130"/>
    <n v="1392569730"/>
    <b v="0"/>
    <n v="33"/>
    <b v="0"/>
    <s v="music/rock"/>
    <n v="0.1041125"/>
    <n v="63.1"/>
    <x v="3"/>
    <x v="39"/>
    <x v="2770"/>
    <d v="2014-03-18T15:55:30"/>
    <x v="3"/>
  </r>
  <r>
    <n v="2771"/>
    <x v="2770"/>
    <x v="2769"/>
    <n v="19980"/>
    <n v="0"/>
    <x v="2"/>
    <x v="0"/>
    <s v="USD"/>
    <n v="1359738000"/>
    <n v="1355489140"/>
    <b v="0"/>
    <n v="0"/>
    <b v="0"/>
    <s v="music/electronic music"/>
    <n v="0"/>
    <n v="0"/>
    <x v="3"/>
    <x v="39"/>
    <x v="2771"/>
    <d v="2013-02-01T17:00:00"/>
    <x v="5"/>
  </r>
  <r>
    <n v="2772"/>
    <x v="2771"/>
    <x v="2770"/>
    <n v="8000"/>
    <n v="0"/>
    <x v="2"/>
    <x v="0"/>
    <s v="USD"/>
    <n v="1381006294"/>
    <n v="1379710294"/>
    <b v="0"/>
    <n v="0"/>
    <b v="0"/>
    <s v="music/electronic music"/>
    <n v="0"/>
    <n v="0"/>
    <x v="3"/>
    <x v="39"/>
    <x v="2772"/>
    <d v="2013-10-05T20:51:34"/>
    <x v="4"/>
  </r>
  <r>
    <n v="2773"/>
    <x v="2772"/>
    <x v="2771"/>
    <n v="530"/>
    <n v="1"/>
    <x v="2"/>
    <x v="5"/>
    <s v="CAD"/>
    <n v="1461530721"/>
    <n v="1460666721"/>
    <b v="0"/>
    <n v="1"/>
    <b v="0"/>
    <s v="games/tabletop games"/>
    <n v="1.8867924528301887E-3"/>
    <n v="1"/>
    <x v="3"/>
    <x v="39"/>
    <x v="2773"/>
    <d v="2016-04-24T20:45:21"/>
    <x v="2"/>
  </r>
  <r>
    <n v="2774"/>
    <x v="2773"/>
    <x v="2772"/>
    <n v="4000"/>
    <n v="570"/>
    <x v="2"/>
    <x v="0"/>
    <s v="USD"/>
    <n v="1362711728"/>
    <n v="1360119728"/>
    <b v="0"/>
    <n v="13"/>
    <b v="0"/>
    <s v="music/rock"/>
    <n v="0.14249999999999999"/>
    <n v="43.85"/>
    <x v="3"/>
    <x v="39"/>
    <x v="2774"/>
    <d v="2013-03-08T03:02:08"/>
    <x v="4"/>
  </r>
  <r>
    <n v="2775"/>
    <x v="2774"/>
    <x v="2773"/>
    <n v="5000"/>
    <n v="150"/>
    <x v="2"/>
    <x v="0"/>
    <s v="USD"/>
    <n v="1323994754"/>
    <n v="1321402754"/>
    <b v="0"/>
    <n v="2"/>
    <b v="0"/>
    <s v="music/rock"/>
    <n v="0.03"/>
    <n v="75"/>
    <x v="3"/>
    <x v="39"/>
    <x v="2775"/>
    <d v="2011-12-16T00:19:14"/>
    <x v="6"/>
  </r>
  <r>
    <n v="2776"/>
    <x v="2775"/>
    <x v="2774"/>
    <n v="21000"/>
    <n v="1655"/>
    <x v="2"/>
    <x v="0"/>
    <s v="USD"/>
    <n v="1434092876"/>
    <n v="1431414476"/>
    <b v="0"/>
    <n v="36"/>
    <b v="0"/>
    <s v="music/rock"/>
    <n v="7.8809523809523815E-2"/>
    <n v="45.97"/>
    <x v="3"/>
    <x v="39"/>
    <x v="2776"/>
    <d v="2015-06-12T07:07:56"/>
    <x v="0"/>
  </r>
  <r>
    <n v="2777"/>
    <x v="2776"/>
    <x v="2775"/>
    <n v="3000"/>
    <n v="10"/>
    <x v="2"/>
    <x v="0"/>
    <s v="USD"/>
    <n v="1437149004"/>
    <n v="1434557004"/>
    <b v="0"/>
    <n v="1"/>
    <b v="0"/>
    <s v="games/tabletop games"/>
    <n v="3.3333333333333335E-3"/>
    <n v="10"/>
    <x v="3"/>
    <x v="39"/>
    <x v="2777"/>
    <d v="2015-07-17T16:03:24"/>
    <x v="0"/>
  </r>
  <r>
    <n v="2778"/>
    <x v="2777"/>
    <x v="2776"/>
    <n v="5500"/>
    <n v="1405"/>
    <x v="2"/>
    <x v="0"/>
    <s v="USD"/>
    <n v="1409009306"/>
    <n v="1406417306"/>
    <b v="0"/>
    <n v="15"/>
    <b v="0"/>
    <s v="music/rock"/>
    <n v="0.25545454545454543"/>
    <n v="93.67"/>
    <x v="3"/>
    <x v="39"/>
    <x v="2778"/>
    <d v="2014-08-25T23:28:26"/>
    <x v="3"/>
  </r>
  <r>
    <n v="2779"/>
    <x v="2778"/>
    <x v="2777"/>
    <n v="2500"/>
    <n v="53"/>
    <x v="2"/>
    <x v="0"/>
    <s v="USD"/>
    <n v="1448204621"/>
    <n v="1445609021"/>
    <b v="0"/>
    <n v="1"/>
    <b v="0"/>
    <s v="music/rock"/>
    <n v="2.12E-2"/>
    <n v="53"/>
    <x v="3"/>
    <x v="39"/>
    <x v="2779"/>
    <d v="2015-11-22T15:03:41"/>
    <x v="0"/>
  </r>
  <r>
    <n v="2780"/>
    <x v="2779"/>
    <x v="2778"/>
    <n v="100000"/>
    <n v="0"/>
    <x v="2"/>
    <x v="13"/>
    <s v="EUR"/>
    <n v="1489142688"/>
    <n v="1486550688"/>
    <b v="0"/>
    <n v="0"/>
    <b v="0"/>
    <s v="music/electronic music"/>
    <n v="0"/>
    <n v="0"/>
    <x v="3"/>
    <x v="39"/>
    <x v="2780"/>
    <d v="2017-03-10T10:44:48"/>
    <x v="1"/>
  </r>
  <r>
    <n v="2781"/>
    <x v="2780"/>
    <x v="2779"/>
    <n v="1250"/>
    <n v="1316"/>
    <x v="0"/>
    <x v="0"/>
    <s v="USD"/>
    <n v="1423724400"/>
    <n v="1421274954"/>
    <b v="0"/>
    <n v="28"/>
    <b v="1"/>
    <s v="film &amp; video/animation"/>
    <n v="1.0528"/>
    <n v="47"/>
    <x v="1"/>
    <x v="6"/>
    <x v="2781"/>
    <d v="2015-02-12T07:00:00"/>
    <x v="0"/>
  </r>
  <r>
    <n v="2782"/>
    <x v="2781"/>
    <x v="2780"/>
    <n v="1000"/>
    <n v="1200"/>
    <x v="0"/>
    <x v="0"/>
    <s v="USD"/>
    <n v="1424149140"/>
    <n v="1421964718"/>
    <b v="0"/>
    <n v="18"/>
    <b v="1"/>
    <s v="film &amp; video/drama"/>
    <n v="1.2"/>
    <n v="66.67"/>
    <x v="1"/>
    <x v="6"/>
    <x v="2782"/>
    <d v="2015-02-17T04:59:00"/>
    <x v="0"/>
  </r>
  <r>
    <n v="2783"/>
    <x v="2782"/>
    <x v="2781"/>
    <n v="1000"/>
    <n v="1145"/>
    <x v="0"/>
    <x v="1"/>
    <s v="GBP"/>
    <n v="1429793446"/>
    <n v="1428583846"/>
    <b v="0"/>
    <n v="61"/>
    <b v="1"/>
    <s v="film &amp; video/documentary"/>
    <n v="1.145"/>
    <n v="18.77"/>
    <x v="1"/>
    <x v="6"/>
    <x v="2783"/>
    <d v="2015-04-23T12:50:46"/>
    <x v="0"/>
  </r>
  <r>
    <n v="2784"/>
    <x v="2783"/>
    <x v="2782"/>
    <n v="6000"/>
    <n v="7140"/>
    <x v="0"/>
    <x v="0"/>
    <s v="USD"/>
    <n v="1414608843"/>
    <n v="1412794443"/>
    <b v="0"/>
    <n v="108"/>
    <b v="1"/>
    <s v="film &amp; video/documentary"/>
    <n v="1.19"/>
    <n v="66.11"/>
    <x v="1"/>
    <x v="6"/>
    <x v="2784"/>
    <d v="2014-10-29T18:54:03"/>
    <x v="3"/>
  </r>
  <r>
    <n v="2785"/>
    <x v="2784"/>
    <x v="2783"/>
    <n v="5000"/>
    <n v="5234"/>
    <x v="0"/>
    <x v="0"/>
    <s v="USD"/>
    <n v="1470430800"/>
    <n v="1467865967"/>
    <b v="0"/>
    <n v="142"/>
    <b v="1"/>
    <s v="film &amp; video/animation"/>
    <n v="1.0468"/>
    <n v="36.86"/>
    <x v="1"/>
    <x v="6"/>
    <x v="2785"/>
    <d v="2016-08-05T21:00:00"/>
    <x v="2"/>
  </r>
  <r>
    <n v="2786"/>
    <x v="2785"/>
    <x v="2784"/>
    <n v="2500"/>
    <n v="2946"/>
    <x v="0"/>
    <x v="1"/>
    <s v="GBP"/>
    <n v="1404913180"/>
    <n v="1403703580"/>
    <b v="0"/>
    <n v="74"/>
    <b v="1"/>
    <s v="film &amp; video/documentary"/>
    <n v="1.1783999999999999"/>
    <n v="39.81"/>
    <x v="1"/>
    <x v="6"/>
    <x v="2786"/>
    <d v="2014-07-09T13:39:40"/>
    <x v="3"/>
  </r>
  <r>
    <n v="2787"/>
    <x v="2786"/>
    <x v="2785"/>
    <n v="1000"/>
    <n v="1197"/>
    <x v="0"/>
    <x v="0"/>
    <s v="USD"/>
    <n v="1405658752"/>
    <n v="1403066752"/>
    <b v="0"/>
    <n v="38"/>
    <b v="1"/>
    <s v="film &amp; video/drama"/>
    <n v="1.1970000000000001"/>
    <n v="31.5"/>
    <x v="1"/>
    <x v="6"/>
    <x v="2787"/>
    <d v="2014-07-18T04:45:52"/>
    <x v="3"/>
  </r>
  <r>
    <n v="2788"/>
    <x v="2787"/>
    <x v="2786"/>
    <n v="2000"/>
    <n v="2050"/>
    <x v="0"/>
    <x v="0"/>
    <s v="USD"/>
    <n v="1469811043"/>
    <n v="1467219043"/>
    <b v="0"/>
    <n v="20"/>
    <b v="1"/>
    <s v="technology/web"/>
    <n v="1.0249999999999999"/>
    <n v="102.5"/>
    <x v="1"/>
    <x v="6"/>
    <x v="2788"/>
    <d v="2016-07-29T16:50:43"/>
    <x v="2"/>
  </r>
  <r>
    <n v="2789"/>
    <x v="2788"/>
    <x v="2787"/>
    <n v="3000"/>
    <n v="3035"/>
    <x v="0"/>
    <x v="0"/>
    <s v="USD"/>
    <n v="1426132800"/>
    <n v="1424477934"/>
    <b v="0"/>
    <n v="24"/>
    <b v="1"/>
    <s v="technology/wearables"/>
    <n v="1.0116666666666667"/>
    <n v="126.46"/>
    <x v="1"/>
    <x v="6"/>
    <x v="2789"/>
    <d v="2015-03-12T04:00:00"/>
    <x v="0"/>
  </r>
  <r>
    <n v="2790"/>
    <x v="2789"/>
    <x v="2788"/>
    <n v="3000"/>
    <n v="3160"/>
    <x v="0"/>
    <x v="0"/>
    <s v="USD"/>
    <n v="1423693903"/>
    <n v="1421101903"/>
    <b v="0"/>
    <n v="66"/>
    <b v="1"/>
    <s v="film &amp; video/animation"/>
    <n v="1.0533333333333332"/>
    <n v="47.88"/>
    <x v="1"/>
    <x v="6"/>
    <x v="2790"/>
    <d v="2015-02-11T22:31:43"/>
    <x v="0"/>
  </r>
  <r>
    <n v="2791"/>
    <x v="2790"/>
    <x v="2789"/>
    <n v="2000"/>
    <n v="2050"/>
    <x v="0"/>
    <x v="0"/>
    <s v="USD"/>
    <n v="1473393600"/>
    <n v="1470778559"/>
    <b v="0"/>
    <n v="28"/>
    <b v="1"/>
    <s v="technology/web"/>
    <n v="1.0249999999999999"/>
    <n v="73.209999999999994"/>
    <x v="1"/>
    <x v="6"/>
    <x v="2791"/>
    <d v="2016-09-09T04:00:00"/>
    <x v="2"/>
  </r>
  <r>
    <n v="2792"/>
    <x v="2791"/>
    <x v="2790"/>
    <n v="2000"/>
    <n v="2152"/>
    <x v="0"/>
    <x v="0"/>
    <s v="USD"/>
    <n v="1439357559"/>
    <n v="1435469559"/>
    <b v="0"/>
    <n v="24"/>
    <b v="1"/>
    <s v="film &amp; video/animation"/>
    <n v="1.0760000000000001"/>
    <n v="89.67"/>
    <x v="1"/>
    <x v="6"/>
    <x v="2792"/>
    <d v="2015-08-12T05:32:39"/>
    <x v="0"/>
  </r>
  <r>
    <n v="2793"/>
    <x v="2792"/>
    <x v="2791"/>
    <n v="10000"/>
    <n v="11056.75"/>
    <x v="0"/>
    <x v="2"/>
    <s v="AUD"/>
    <n v="1437473005"/>
    <n v="1434881005"/>
    <b v="0"/>
    <n v="73"/>
    <b v="1"/>
    <s v="film &amp; video/documentary"/>
    <n v="1.105675"/>
    <n v="151.46"/>
    <x v="1"/>
    <x v="6"/>
    <x v="2793"/>
    <d v="2015-07-21T10:03:25"/>
    <x v="0"/>
  </r>
  <r>
    <n v="2794"/>
    <x v="2793"/>
    <x v="2792"/>
    <n v="50"/>
    <n v="75"/>
    <x v="0"/>
    <x v="1"/>
    <s v="GBP"/>
    <n v="1457031600"/>
    <n v="1455640559"/>
    <b v="0"/>
    <n v="3"/>
    <b v="1"/>
    <s v="film &amp; video/shorts"/>
    <n v="1.5"/>
    <n v="25"/>
    <x v="1"/>
    <x v="6"/>
    <x v="2794"/>
    <d v="2016-03-03T19:00:00"/>
    <x v="2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3"/>
  </r>
  <r>
    <n v="2796"/>
    <x v="2795"/>
    <x v="2794"/>
    <n v="800"/>
    <n v="924"/>
    <x v="0"/>
    <x v="1"/>
    <s v="GBP"/>
    <n v="1404564028"/>
    <n v="1401972028"/>
    <b v="0"/>
    <n v="21"/>
    <b v="1"/>
    <s v="film &amp; video/documentary"/>
    <n v="1.155"/>
    <n v="44"/>
    <x v="1"/>
    <x v="6"/>
    <x v="2796"/>
    <d v="2014-07-05T12:40:28"/>
    <x v="3"/>
  </r>
  <r>
    <n v="2797"/>
    <x v="2796"/>
    <x v="2795"/>
    <n v="8000"/>
    <n v="8211.61"/>
    <x v="0"/>
    <x v="1"/>
    <s v="GBP"/>
    <n v="1404858840"/>
    <n v="1402266840"/>
    <b v="0"/>
    <n v="94"/>
    <b v="1"/>
    <s v="technology/web"/>
    <n v="1.02645125"/>
    <n v="87.36"/>
    <x v="1"/>
    <x v="6"/>
    <x v="2797"/>
    <d v="2014-07-08T22:34:00"/>
    <x v="3"/>
  </r>
  <r>
    <n v="2798"/>
    <x v="2797"/>
    <x v="2796"/>
    <n v="5000"/>
    <n v="5070"/>
    <x v="0"/>
    <x v="1"/>
    <s v="GBP"/>
    <n v="1438358400"/>
    <n v="1437063121"/>
    <b v="0"/>
    <n v="139"/>
    <b v="1"/>
    <s v="technology/wearables"/>
    <n v="1.014"/>
    <n v="36.47"/>
    <x v="1"/>
    <x v="6"/>
    <x v="2798"/>
    <d v="2015-07-31T16:00:00"/>
    <x v="0"/>
  </r>
  <r>
    <n v="2799"/>
    <x v="2798"/>
    <x v="2797"/>
    <n v="5000"/>
    <n v="5831.74"/>
    <x v="0"/>
    <x v="1"/>
    <s v="GBP"/>
    <n v="1466179200"/>
    <n v="1463466070"/>
    <b v="0"/>
    <n v="130"/>
    <b v="1"/>
    <s v="film &amp; video/documentary"/>
    <n v="1.1663479999999999"/>
    <n v="44.86"/>
    <x v="1"/>
    <x v="6"/>
    <x v="2799"/>
    <d v="2016-06-17T16:00:00"/>
    <x v="2"/>
  </r>
  <r>
    <n v="2800"/>
    <x v="2799"/>
    <x v="2798"/>
    <n v="1000"/>
    <n v="1330"/>
    <x v="0"/>
    <x v="1"/>
    <s v="GBP"/>
    <n v="1420377366"/>
    <n v="1415193366"/>
    <b v="0"/>
    <n v="31"/>
    <b v="1"/>
    <s v="film &amp; video/science fiction"/>
    <n v="1.33"/>
    <n v="42.9"/>
    <x v="1"/>
    <x v="6"/>
    <x v="2800"/>
    <d v="2015-01-04T13:16:06"/>
    <x v="3"/>
  </r>
  <r>
    <n v="2801"/>
    <x v="2800"/>
    <x v="2799"/>
    <n v="500"/>
    <n v="666"/>
    <x v="0"/>
    <x v="2"/>
    <s v="AUD"/>
    <n v="1412938800"/>
    <n v="1411019409"/>
    <b v="0"/>
    <n v="13"/>
    <b v="1"/>
    <s v="film &amp; video/science fiction"/>
    <n v="1.3320000000000001"/>
    <n v="51.23"/>
    <x v="1"/>
    <x v="6"/>
    <x v="2801"/>
    <d v="2014-10-10T11:00:00"/>
    <x v="3"/>
  </r>
  <r>
    <n v="2802"/>
    <x v="2801"/>
    <x v="2800"/>
    <n v="3000"/>
    <n v="3055"/>
    <x v="0"/>
    <x v="1"/>
    <s v="GBP"/>
    <n v="1438875107"/>
    <n v="1436283107"/>
    <b v="0"/>
    <n v="90"/>
    <b v="1"/>
    <s v="technology/wearables"/>
    <n v="1.0183333333333333"/>
    <n v="33.94"/>
    <x v="1"/>
    <x v="6"/>
    <x v="2802"/>
    <d v="2015-08-06T15:31:47"/>
    <x v="0"/>
  </r>
  <r>
    <n v="2803"/>
    <x v="2802"/>
    <x v="2801"/>
    <n v="10000"/>
    <n v="12795"/>
    <x v="0"/>
    <x v="0"/>
    <s v="USD"/>
    <n v="1437004800"/>
    <n v="1433295276"/>
    <b v="0"/>
    <n v="141"/>
    <b v="1"/>
    <s v="film &amp; video/drama"/>
    <n v="1.2795000000000001"/>
    <n v="90.74"/>
    <x v="1"/>
    <x v="6"/>
    <x v="2803"/>
    <d v="2015-07-16T00:00:00"/>
    <x v="0"/>
  </r>
  <r>
    <n v="2804"/>
    <x v="2803"/>
    <x v="2802"/>
    <n v="1000"/>
    <n v="1150"/>
    <x v="0"/>
    <x v="1"/>
    <s v="GBP"/>
    <n v="1411987990"/>
    <n v="1409395990"/>
    <b v="0"/>
    <n v="23"/>
    <b v="1"/>
    <s v="film &amp; video/documentary"/>
    <n v="1.1499999999999999"/>
    <n v="50"/>
    <x v="1"/>
    <x v="6"/>
    <x v="2804"/>
    <d v="2014-09-29T10:53:10"/>
    <x v="3"/>
  </r>
  <r>
    <n v="2805"/>
    <x v="2804"/>
    <x v="2803"/>
    <n v="400"/>
    <n v="440"/>
    <x v="0"/>
    <x v="1"/>
    <s v="GBP"/>
    <n v="1440245273"/>
    <n v="1438085273"/>
    <b v="0"/>
    <n v="18"/>
    <b v="1"/>
    <s v="film &amp; video/documentary"/>
    <n v="1.1000000000000001"/>
    <n v="24.44"/>
    <x v="1"/>
    <x v="6"/>
    <x v="2805"/>
    <d v="2015-08-22T12:07:53"/>
    <x v="0"/>
  </r>
  <r>
    <n v="2806"/>
    <x v="2805"/>
    <x v="2804"/>
    <n v="3000"/>
    <n v="3363"/>
    <x v="0"/>
    <x v="1"/>
    <s v="GBP"/>
    <n v="1438772400"/>
    <n v="1435645490"/>
    <b v="0"/>
    <n v="76"/>
    <b v="1"/>
    <s v="film &amp; video/documentary"/>
    <n v="1.121"/>
    <n v="44.25"/>
    <x v="1"/>
    <x v="6"/>
    <x v="2806"/>
    <d v="2015-08-05T11:00:00"/>
    <x v="0"/>
  </r>
  <r>
    <n v="2807"/>
    <x v="2806"/>
    <x v="2805"/>
    <n v="5000"/>
    <n v="6300"/>
    <x v="0"/>
    <x v="0"/>
    <s v="USD"/>
    <n v="1435611438"/>
    <n v="1433019438"/>
    <b v="0"/>
    <n v="93"/>
    <b v="1"/>
    <s v="film &amp; video/drama"/>
    <n v="1.26"/>
    <n v="67.739999999999995"/>
    <x v="1"/>
    <x v="6"/>
    <x v="2807"/>
    <d v="2015-06-29T20:57:18"/>
    <x v="0"/>
  </r>
  <r>
    <n v="2808"/>
    <x v="2807"/>
    <x v="2806"/>
    <n v="4500"/>
    <n v="4511"/>
    <x v="0"/>
    <x v="0"/>
    <s v="USD"/>
    <n v="1440274735"/>
    <n v="1437682735"/>
    <b v="0"/>
    <n v="69"/>
    <b v="1"/>
    <s v="publishing/fiction"/>
    <n v="1.0024444444444445"/>
    <n v="65.38"/>
    <x v="1"/>
    <x v="6"/>
    <x v="2808"/>
    <d v="2015-08-22T20:18:55"/>
    <x v="0"/>
  </r>
  <r>
    <n v="2809"/>
    <x v="2808"/>
    <x v="2807"/>
    <n v="2500"/>
    <n v="2560"/>
    <x v="0"/>
    <x v="0"/>
    <s v="USD"/>
    <n v="1459348740"/>
    <n v="1458647725"/>
    <b v="0"/>
    <n v="21"/>
    <b v="1"/>
    <s v="technology/web"/>
    <n v="1.024"/>
    <n v="121.9"/>
    <x v="1"/>
    <x v="6"/>
    <x v="2809"/>
    <d v="2016-03-30T14:39:00"/>
    <x v="2"/>
  </r>
  <r>
    <n v="2810"/>
    <x v="2809"/>
    <x v="2808"/>
    <n v="2500"/>
    <n v="2705"/>
    <x v="0"/>
    <x v="0"/>
    <s v="USD"/>
    <n v="1401595140"/>
    <n v="1398828064"/>
    <b v="0"/>
    <n v="57"/>
    <b v="1"/>
    <s v="film &amp; video/documentary"/>
    <n v="1.0820000000000001"/>
    <n v="47.46"/>
    <x v="1"/>
    <x v="6"/>
    <x v="2810"/>
    <d v="2014-06-01T03:59:00"/>
    <x v="3"/>
  </r>
  <r>
    <n v="2811"/>
    <x v="2810"/>
    <x v="2809"/>
    <n v="10000"/>
    <n v="10027"/>
    <x v="0"/>
    <x v="1"/>
    <s v="GBP"/>
    <n v="1424692503"/>
    <n v="1422100503"/>
    <b v="0"/>
    <n v="108"/>
    <b v="1"/>
    <s v="publishing/nonfiction"/>
    <n v="1.0026999999999999"/>
    <n v="92.84"/>
    <x v="1"/>
    <x v="6"/>
    <x v="2811"/>
    <d v="2015-02-23T11:55:03"/>
    <x v="0"/>
  </r>
  <r>
    <n v="2812"/>
    <x v="2811"/>
    <x v="2810"/>
    <n v="5000"/>
    <n v="5665"/>
    <x v="0"/>
    <x v="5"/>
    <s v="CAD"/>
    <n v="1428292800"/>
    <n v="1424368298"/>
    <b v="0"/>
    <n v="83"/>
    <b v="1"/>
    <s v="film &amp; video/documentary"/>
    <n v="1.133"/>
    <n v="68.25"/>
    <x v="1"/>
    <x v="6"/>
    <x v="2812"/>
    <d v="2015-04-06T04:00:00"/>
    <x v="0"/>
  </r>
  <r>
    <n v="2813"/>
    <x v="2812"/>
    <x v="2811"/>
    <n v="2800"/>
    <n v="3572.12"/>
    <x v="0"/>
    <x v="0"/>
    <s v="USD"/>
    <n v="1481737761"/>
    <n v="1479577761"/>
    <b v="0"/>
    <n v="96"/>
    <b v="1"/>
    <s v="film &amp; video/drama"/>
    <n v="1.2757571428571428"/>
    <n v="37.21"/>
    <x v="1"/>
    <x v="6"/>
    <x v="2813"/>
    <d v="2016-12-14T17:49:21"/>
    <x v="2"/>
  </r>
  <r>
    <n v="2814"/>
    <x v="2813"/>
    <x v="2812"/>
    <n v="1500"/>
    <n v="1616"/>
    <x v="0"/>
    <x v="1"/>
    <s v="GBP"/>
    <n v="1431164115"/>
    <n v="1428572115"/>
    <b v="0"/>
    <n v="64"/>
    <b v="1"/>
    <s v="film &amp; video/animation"/>
    <n v="1.0773333333333333"/>
    <n v="25.25"/>
    <x v="1"/>
    <x v="6"/>
    <x v="2814"/>
    <d v="2015-05-09T09:35:15"/>
    <x v="0"/>
  </r>
  <r>
    <n v="2815"/>
    <x v="2814"/>
    <x v="2813"/>
    <n v="250"/>
    <n v="605"/>
    <x v="0"/>
    <x v="5"/>
    <s v="CAD"/>
    <n v="1470595109"/>
    <n v="1468003109"/>
    <b v="0"/>
    <n v="14"/>
    <b v="1"/>
    <s v="film &amp; video/television"/>
    <n v="2.42"/>
    <n v="43.21"/>
    <x v="1"/>
    <x v="6"/>
    <x v="2815"/>
    <d v="2016-08-07T18:38:29"/>
    <x v="2"/>
  </r>
  <r>
    <n v="2816"/>
    <x v="2815"/>
    <x v="2814"/>
    <n v="3000"/>
    <n v="4247"/>
    <x v="0"/>
    <x v="1"/>
    <s v="GBP"/>
    <n v="1438531200"/>
    <n v="1435921992"/>
    <b v="0"/>
    <n v="169"/>
    <b v="1"/>
    <s v="film &amp; video/shorts"/>
    <n v="1.4156666666666666"/>
    <n v="25.13"/>
    <x v="1"/>
    <x v="6"/>
    <x v="2816"/>
    <d v="2015-08-02T16:00:00"/>
    <x v="0"/>
  </r>
  <r>
    <n v="2817"/>
    <x v="2816"/>
    <x v="2815"/>
    <n v="600"/>
    <n v="780"/>
    <x v="0"/>
    <x v="1"/>
    <s v="GBP"/>
    <n v="1425136462"/>
    <n v="1421680462"/>
    <b v="0"/>
    <n v="33"/>
    <b v="1"/>
    <s v="film &amp; video/science fiction"/>
    <n v="1.3"/>
    <n v="23.64"/>
    <x v="1"/>
    <x v="6"/>
    <x v="2817"/>
    <d v="2015-02-28T15:14:22"/>
    <x v="0"/>
  </r>
  <r>
    <n v="2818"/>
    <x v="2817"/>
    <x v="2816"/>
    <n v="10000"/>
    <n v="10603"/>
    <x v="0"/>
    <x v="0"/>
    <s v="USD"/>
    <n v="1443018086"/>
    <n v="1441290086"/>
    <b v="0"/>
    <n v="102"/>
    <b v="1"/>
    <s v="film &amp; video/animation"/>
    <n v="1.0603"/>
    <n v="103.95"/>
    <x v="1"/>
    <x v="6"/>
    <x v="2818"/>
    <d v="2015-09-23T14:21:26"/>
    <x v="0"/>
  </r>
  <r>
    <n v="2819"/>
    <x v="2818"/>
    <x v="2817"/>
    <n v="5000"/>
    <n v="5240"/>
    <x v="0"/>
    <x v="1"/>
    <s v="GBP"/>
    <n v="1434285409"/>
    <n v="1431693409"/>
    <b v="0"/>
    <n v="104"/>
    <b v="1"/>
    <s v="film &amp; video/animation"/>
    <n v="1.048"/>
    <n v="50.38"/>
    <x v="1"/>
    <x v="6"/>
    <x v="2819"/>
    <d v="2015-06-14T12:36:49"/>
    <x v="0"/>
  </r>
  <r>
    <n v="2820"/>
    <x v="2819"/>
    <x v="2818"/>
    <n v="200"/>
    <n v="272"/>
    <x v="0"/>
    <x v="1"/>
    <s v="GBP"/>
    <n v="1456444800"/>
    <n v="1454337589"/>
    <b v="0"/>
    <n v="20"/>
    <b v="1"/>
    <s v="film &amp; video/science fiction"/>
    <n v="1.36"/>
    <n v="13.6"/>
    <x v="1"/>
    <x v="6"/>
    <x v="2820"/>
    <d v="2016-02-26T00:00:00"/>
    <x v="2"/>
  </r>
  <r>
    <n v="2821"/>
    <x v="2820"/>
    <x v="2819"/>
    <n v="1000"/>
    <n v="1000"/>
    <x v="0"/>
    <x v="1"/>
    <s v="GBP"/>
    <n v="1411510135"/>
    <n v="1408918135"/>
    <b v="0"/>
    <n v="35"/>
    <b v="1"/>
    <s v="music/rock"/>
    <n v="1"/>
    <n v="28.57"/>
    <x v="1"/>
    <x v="6"/>
    <x v="2821"/>
    <d v="2014-09-23T22:08:55"/>
    <x v="3"/>
  </r>
  <r>
    <n v="2822"/>
    <x v="2821"/>
    <x v="2820"/>
    <n v="6000"/>
    <n v="6000"/>
    <x v="0"/>
    <x v="0"/>
    <s v="USD"/>
    <n v="1427469892"/>
    <n v="1424881492"/>
    <b v="0"/>
    <n v="94"/>
    <b v="1"/>
    <s v="music/rock"/>
    <n v="1"/>
    <n v="63.83"/>
    <x v="1"/>
    <x v="6"/>
    <x v="2822"/>
    <d v="2015-03-27T15:24:52"/>
    <x v="0"/>
  </r>
  <r>
    <n v="2823"/>
    <x v="2822"/>
    <x v="2821"/>
    <n v="100"/>
    <n v="124"/>
    <x v="0"/>
    <x v="1"/>
    <s v="GBP"/>
    <n v="1427842740"/>
    <n v="1425428206"/>
    <b v="0"/>
    <n v="14"/>
    <b v="1"/>
    <s v="film &amp; video/drama"/>
    <n v="1.24"/>
    <n v="8.86"/>
    <x v="1"/>
    <x v="6"/>
    <x v="2823"/>
    <d v="2015-03-31T22:59:00"/>
    <x v="0"/>
  </r>
  <r>
    <n v="2824"/>
    <x v="2823"/>
    <x v="2822"/>
    <n v="650"/>
    <n v="760"/>
    <x v="0"/>
    <x v="0"/>
    <s v="USD"/>
    <n v="1434159780"/>
    <n v="1431412196"/>
    <b v="0"/>
    <n v="15"/>
    <b v="1"/>
    <s v="film &amp; video/documentary"/>
    <n v="1.1692307692307693"/>
    <n v="50.67"/>
    <x v="1"/>
    <x v="6"/>
    <x v="2824"/>
    <d v="2015-06-13T01:43:00"/>
    <x v="0"/>
  </r>
  <r>
    <n v="2825"/>
    <x v="2824"/>
    <x v="2823"/>
    <n v="3000"/>
    <n v="3100"/>
    <x v="0"/>
    <x v="1"/>
    <s v="GBP"/>
    <n v="1449255686"/>
    <n v="1446663686"/>
    <b v="0"/>
    <n v="51"/>
    <b v="1"/>
    <s v="technology/web"/>
    <n v="1.0333333333333334"/>
    <n v="60.78"/>
    <x v="1"/>
    <x v="6"/>
    <x v="2825"/>
    <d v="2015-12-04T19:01:26"/>
    <x v="0"/>
  </r>
  <r>
    <n v="2826"/>
    <x v="2825"/>
    <x v="2824"/>
    <n v="2000"/>
    <n v="2155"/>
    <x v="0"/>
    <x v="0"/>
    <s v="USD"/>
    <n v="1436511600"/>
    <n v="1434415812"/>
    <b v="0"/>
    <n v="19"/>
    <b v="1"/>
    <s v="film &amp; video/animation"/>
    <n v="1.0774999999999999"/>
    <n v="113.42"/>
    <x v="1"/>
    <x v="6"/>
    <x v="2826"/>
    <d v="2015-07-10T07:00:00"/>
    <x v="0"/>
  </r>
  <r>
    <n v="2827"/>
    <x v="2826"/>
    <x v="2825"/>
    <n v="2000"/>
    <n v="2405"/>
    <x v="0"/>
    <x v="0"/>
    <s v="USD"/>
    <n v="1464971400"/>
    <n v="1462379066"/>
    <b v="0"/>
    <n v="23"/>
    <b v="1"/>
    <s v="film &amp; video/drama"/>
    <n v="1.2024999999999999"/>
    <n v="104.57"/>
    <x v="1"/>
    <x v="6"/>
    <x v="2827"/>
    <d v="2016-06-03T16:30:00"/>
    <x v="2"/>
  </r>
  <r>
    <n v="2828"/>
    <x v="2827"/>
    <x v="2826"/>
    <n v="9500"/>
    <n v="9536"/>
    <x v="0"/>
    <x v="1"/>
    <s v="GBP"/>
    <n v="1443826800"/>
    <n v="1441606869"/>
    <b v="0"/>
    <n v="97"/>
    <b v="1"/>
    <s v="publishing/nonfiction"/>
    <n v="1.0037894736842106"/>
    <n v="98.31"/>
    <x v="1"/>
    <x v="6"/>
    <x v="2828"/>
    <d v="2015-10-02T23:00:00"/>
    <x v="0"/>
  </r>
  <r>
    <n v="2829"/>
    <x v="2828"/>
    <x v="2827"/>
    <n v="2500"/>
    <n v="2663"/>
    <x v="0"/>
    <x v="1"/>
    <s v="GBP"/>
    <n v="1464863118"/>
    <n v="1462443918"/>
    <b v="0"/>
    <n v="76"/>
    <b v="1"/>
    <s v="film &amp; video/animation"/>
    <n v="1.0651999999999999"/>
    <n v="35.04"/>
    <x v="1"/>
    <x v="6"/>
    <x v="2829"/>
    <d v="2016-06-02T10:25:18"/>
    <x v="2"/>
  </r>
  <r>
    <n v="2830"/>
    <x v="2829"/>
    <x v="2828"/>
    <n v="3000"/>
    <n v="3000"/>
    <x v="0"/>
    <x v="0"/>
    <s v="USD"/>
    <n v="1399867140"/>
    <n v="1398802148"/>
    <b v="0"/>
    <n v="11"/>
    <b v="1"/>
    <s v="music/rock"/>
    <n v="1"/>
    <n v="272.73"/>
    <x v="1"/>
    <x v="6"/>
    <x v="2830"/>
    <d v="2014-05-12T03:59:00"/>
    <x v="3"/>
  </r>
  <r>
    <n v="2831"/>
    <x v="2830"/>
    <x v="2829"/>
    <n v="3000"/>
    <n v="3320"/>
    <x v="0"/>
    <x v="0"/>
    <s v="USD"/>
    <n v="1437076070"/>
    <n v="1434484070"/>
    <b v="0"/>
    <n v="52"/>
    <b v="1"/>
    <s v="film &amp; video/documentary"/>
    <n v="1.1066666666666667"/>
    <n v="63.85"/>
    <x v="1"/>
    <x v="6"/>
    <x v="2831"/>
    <d v="2015-07-16T19:47:50"/>
    <x v="0"/>
  </r>
  <r>
    <n v="2832"/>
    <x v="2831"/>
    <x v="2830"/>
    <n v="2500"/>
    <n v="2867.99"/>
    <x v="0"/>
    <x v="1"/>
    <s v="GBP"/>
    <n v="1416780000"/>
    <n v="1414342894"/>
    <b v="0"/>
    <n v="95"/>
    <b v="1"/>
    <s v="film &amp; video/documentary"/>
    <n v="1.1471959999999999"/>
    <n v="30.19"/>
    <x v="1"/>
    <x v="6"/>
    <x v="2832"/>
    <d v="2014-11-23T22:00:00"/>
    <x v="3"/>
  </r>
  <r>
    <n v="2833"/>
    <x v="2832"/>
    <x v="2831"/>
    <n v="2700"/>
    <n v="2923"/>
    <x v="0"/>
    <x v="0"/>
    <s v="USD"/>
    <n v="1444528800"/>
    <n v="1442804633"/>
    <b v="0"/>
    <n v="35"/>
    <b v="1"/>
    <s v="film &amp; video/documentary"/>
    <n v="1.0825925925925926"/>
    <n v="83.51"/>
    <x v="1"/>
    <x v="6"/>
    <x v="2833"/>
    <d v="2015-10-11T02:00:00"/>
    <x v="0"/>
  </r>
  <r>
    <n v="2834"/>
    <x v="2833"/>
    <x v="2832"/>
    <n v="800"/>
    <n v="1360"/>
    <x v="0"/>
    <x v="1"/>
    <s v="GBP"/>
    <n v="1422658930"/>
    <n v="1421362930"/>
    <b v="0"/>
    <n v="21"/>
    <b v="1"/>
    <s v="film &amp; video/television"/>
    <n v="1.7"/>
    <n v="64.760000000000005"/>
    <x v="1"/>
    <x v="6"/>
    <x v="2834"/>
    <d v="2015-01-30T23:02:10"/>
    <x v="0"/>
  </r>
  <r>
    <n v="2835"/>
    <x v="2834"/>
    <x v="2833"/>
    <n v="1000"/>
    <n v="1870.99"/>
    <x v="0"/>
    <x v="1"/>
    <s v="GBP"/>
    <n v="1449273600"/>
    <n v="1446742417"/>
    <b v="0"/>
    <n v="93"/>
    <b v="1"/>
    <s v="film &amp; video/television"/>
    <n v="1.8709899999999999"/>
    <n v="20.12"/>
    <x v="1"/>
    <x v="6"/>
    <x v="2835"/>
    <d v="2015-12-05T00:00:00"/>
    <x v="0"/>
  </r>
  <r>
    <n v="2836"/>
    <x v="2835"/>
    <x v="2834"/>
    <n v="450"/>
    <n v="485"/>
    <x v="0"/>
    <x v="0"/>
    <s v="USD"/>
    <n v="1487393940"/>
    <n v="1484115418"/>
    <b v="0"/>
    <n v="11"/>
    <b v="1"/>
    <s v="film &amp; video/animation"/>
    <n v="1.0777777777777777"/>
    <n v="44.09"/>
    <x v="1"/>
    <x v="6"/>
    <x v="2836"/>
    <d v="2017-02-18T04:59:00"/>
    <x v="1"/>
  </r>
  <r>
    <n v="2837"/>
    <x v="2836"/>
    <x v="2835"/>
    <n v="850"/>
    <n v="850"/>
    <x v="0"/>
    <x v="5"/>
    <s v="CAD"/>
    <n v="1449701284"/>
    <n v="1446241684"/>
    <b v="0"/>
    <n v="21"/>
    <b v="1"/>
    <s v="music/rock"/>
    <n v="1"/>
    <n v="40.479999999999997"/>
    <x v="1"/>
    <x v="6"/>
    <x v="2837"/>
    <d v="2015-12-09T22:48:04"/>
    <x v="0"/>
  </r>
  <r>
    <n v="2838"/>
    <x v="2837"/>
    <x v="2836"/>
    <n v="2000"/>
    <n v="2405"/>
    <x v="0"/>
    <x v="0"/>
    <s v="USD"/>
    <n v="1407967200"/>
    <n v="1406039696"/>
    <b v="0"/>
    <n v="54"/>
    <b v="1"/>
    <s v="film &amp; video/drama"/>
    <n v="1.2024999999999999"/>
    <n v="44.54"/>
    <x v="1"/>
    <x v="6"/>
    <x v="2838"/>
    <d v="2014-08-13T22:00:00"/>
    <x v="3"/>
  </r>
  <r>
    <n v="2839"/>
    <x v="2838"/>
    <x v="2837"/>
    <n v="3500"/>
    <n v="3900"/>
    <x v="0"/>
    <x v="0"/>
    <s v="USD"/>
    <n v="1408942740"/>
    <n v="1406958354"/>
    <b v="0"/>
    <n v="31"/>
    <b v="1"/>
    <s v="film &amp; video/documentary"/>
    <n v="1.1142857142857143"/>
    <n v="125.81"/>
    <x v="1"/>
    <x v="6"/>
    <x v="2839"/>
    <d v="2014-08-25T04:59:00"/>
    <x v="3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17:00:00"/>
    <x v="0"/>
  </r>
  <r>
    <n v="2841"/>
    <x v="2840"/>
    <x v="2839"/>
    <n v="1000"/>
    <n v="10"/>
    <x v="2"/>
    <x v="1"/>
    <s v="GBP"/>
    <n v="1450032297"/>
    <n v="1444844697"/>
    <b v="0"/>
    <n v="1"/>
    <b v="0"/>
    <s v="food/food trucks"/>
    <n v="0.01"/>
    <n v="10"/>
    <x v="1"/>
    <x v="6"/>
    <x v="2841"/>
    <d v="2015-12-13T18:44:57"/>
    <x v="0"/>
  </r>
  <r>
    <n v="2842"/>
    <x v="2841"/>
    <x v="2840"/>
    <n v="1500"/>
    <n v="0"/>
    <x v="2"/>
    <x v="1"/>
    <s v="GBP"/>
    <n v="1403348400"/>
    <n v="1401058295"/>
    <b v="0"/>
    <n v="0"/>
    <b v="0"/>
    <s v="technology/wearables"/>
    <n v="0"/>
    <n v="0"/>
    <x v="1"/>
    <x v="6"/>
    <x v="2842"/>
    <d v="2014-06-21T11:00:00"/>
    <x v="3"/>
  </r>
  <r>
    <n v="2843"/>
    <x v="2842"/>
    <x v="2841"/>
    <n v="1200"/>
    <n v="0"/>
    <x v="2"/>
    <x v="0"/>
    <s v="USD"/>
    <n v="1465790400"/>
    <n v="1462210950"/>
    <b v="0"/>
    <n v="0"/>
    <b v="0"/>
    <s v="technology/wearables"/>
    <n v="0"/>
    <n v="0"/>
    <x v="1"/>
    <x v="6"/>
    <x v="2843"/>
    <d v="2016-06-13T04:00:00"/>
    <x v="2"/>
  </r>
  <r>
    <n v="2844"/>
    <x v="2843"/>
    <x v="2842"/>
    <n v="550"/>
    <n v="30"/>
    <x v="2"/>
    <x v="15"/>
    <s v="EUR"/>
    <n v="1483535180"/>
    <n v="1480943180"/>
    <b v="0"/>
    <n v="1"/>
    <b v="0"/>
    <s v="journalism/audio"/>
    <n v="5.4545454545454543E-2"/>
    <n v="30"/>
    <x v="1"/>
    <x v="6"/>
    <x v="2844"/>
    <d v="2017-01-04T13:06:20"/>
    <x v="2"/>
  </r>
  <r>
    <n v="2845"/>
    <x v="2844"/>
    <x v="2843"/>
    <n v="7500"/>
    <n v="2366"/>
    <x v="2"/>
    <x v="0"/>
    <s v="USD"/>
    <n v="1433723033"/>
    <n v="1428539033"/>
    <b v="0"/>
    <n v="39"/>
    <b v="0"/>
    <s v="music/jazz"/>
    <n v="0.31546666666666667"/>
    <n v="60.67"/>
    <x v="1"/>
    <x v="6"/>
    <x v="2845"/>
    <d v="2015-06-08T00:23:53"/>
    <x v="0"/>
  </r>
  <r>
    <n v="2846"/>
    <x v="2845"/>
    <x v="2844"/>
    <n v="8000"/>
    <n v="0"/>
    <x v="2"/>
    <x v="0"/>
    <s v="USD"/>
    <n v="1432917394"/>
    <n v="1429029394"/>
    <b v="0"/>
    <n v="0"/>
    <b v="0"/>
    <s v="technology/wearables"/>
    <n v="0"/>
    <n v="0"/>
    <x v="1"/>
    <x v="6"/>
    <x v="2846"/>
    <d v="2015-05-29T16:36:34"/>
    <x v="0"/>
  </r>
  <r>
    <n v="2847"/>
    <x v="2846"/>
    <x v="2845"/>
    <n v="2000"/>
    <n v="0"/>
    <x v="2"/>
    <x v="0"/>
    <s v="USD"/>
    <n v="1464031265"/>
    <n v="1458847265"/>
    <b v="0"/>
    <n v="0"/>
    <b v="0"/>
    <s v="technology/wearables"/>
    <n v="0"/>
    <n v="0"/>
    <x v="1"/>
    <x v="6"/>
    <x v="2847"/>
    <d v="2016-05-23T19:21:05"/>
    <x v="2"/>
  </r>
  <r>
    <n v="2848"/>
    <x v="2847"/>
    <x v="2846"/>
    <n v="35000"/>
    <n v="70"/>
    <x v="2"/>
    <x v="0"/>
    <s v="USD"/>
    <n v="1432913659"/>
    <n v="1430321659"/>
    <b v="0"/>
    <n v="3"/>
    <b v="0"/>
    <s v="music/world music"/>
    <n v="2E-3"/>
    <n v="23.33"/>
    <x v="1"/>
    <x v="6"/>
    <x v="2848"/>
    <d v="2015-05-29T15:34:19"/>
    <x v="0"/>
  </r>
  <r>
    <n v="2849"/>
    <x v="2848"/>
    <x v="2847"/>
    <n v="500"/>
    <n v="5"/>
    <x v="2"/>
    <x v="1"/>
    <s v="GBP"/>
    <n v="1461406600"/>
    <n v="1458814600"/>
    <b v="0"/>
    <n v="1"/>
    <b v="0"/>
    <s v="food/food trucks"/>
    <n v="0.01"/>
    <n v="5"/>
    <x v="1"/>
    <x v="6"/>
    <x v="2849"/>
    <d v="2016-04-23T10:16:40"/>
    <x v="2"/>
  </r>
  <r>
    <n v="2850"/>
    <x v="2849"/>
    <x v="2848"/>
    <n v="8000"/>
    <n v="311"/>
    <x v="2"/>
    <x v="0"/>
    <s v="USD"/>
    <n v="1409962211"/>
    <n v="1407370211"/>
    <b v="0"/>
    <n v="13"/>
    <b v="0"/>
    <s v="games/video games"/>
    <n v="3.8875E-2"/>
    <n v="23.92"/>
    <x v="1"/>
    <x v="6"/>
    <x v="2850"/>
    <d v="2014-09-06T00:10:11"/>
    <x v="3"/>
  </r>
  <r>
    <n v="2851"/>
    <x v="2850"/>
    <x v="2849"/>
    <n v="4500"/>
    <n v="0"/>
    <x v="2"/>
    <x v="17"/>
    <s v="EUR"/>
    <n v="1454109420"/>
    <n v="1453334629"/>
    <b v="0"/>
    <n v="0"/>
    <b v="0"/>
    <s v="technology/wearables"/>
    <n v="0"/>
    <n v="0"/>
    <x v="1"/>
    <x v="6"/>
    <x v="2851"/>
    <d v="2016-01-29T23:17:00"/>
    <x v="2"/>
  </r>
  <r>
    <n v="2852"/>
    <x v="2851"/>
    <x v="2850"/>
    <n v="5000"/>
    <n v="95"/>
    <x v="2"/>
    <x v="0"/>
    <s v="USD"/>
    <n v="1403312703"/>
    <n v="1400720703"/>
    <b v="0"/>
    <n v="6"/>
    <b v="0"/>
    <s v="games/mobile games"/>
    <n v="1.9E-2"/>
    <n v="15.83"/>
    <x v="1"/>
    <x v="6"/>
    <x v="2852"/>
    <d v="2014-06-21T01:05:03"/>
    <x v="3"/>
  </r>
  <r>
    <n v="2853"/>
    <x v="2852"/>
    <x v="2851"/>
    <n v="9500"/>
    <n v="0"/>
    <x v="2"/>
    <x v="5"/>
    <s v="CAD"/>
    <n v="1410669297"/>
    <n v="1405485297"/>
    <b v="0"/>
    <n v="0"/>
    <b v="0"/>
    <s v="technology/wearables"/>
    <n v="0"/>
    <n v="0"/>
    <x v="1"/>
    <x v="6"/>
    <x v="2853"/>
    <d v="2014-09-14T04:34:57"/>
    <x v="3"/>
  </r>
  <r>
    <n v="2854"/>
    <x v="2853"/>
    <x v="2852"/>
    <n v="1000"/>
    <n v="417"/>
    <x v="2"/>
    <x v="1"/>
    <s v="GBP"/>
    <n v="1431018719"/>
    <n v="1429290719"/>
    <b v="0"/>
    <n v="14"/>
    <b v="0"/>
    <s v="music/jazz"/>
    <n v="0.41699999999999998"/>
    <n v="29.79"/>
    <x v="1"/>
    <x v="6"/>
    <x v="2854"/>
    <d v="2015-05-07T17:11:59"/>
    <x v="0"/>
  </r>
  <r>
    <n v="2855"/>
    <x v="2854"/>
    <x v="2853"/>
    <n v="600"/>
    <n v="300"/>
    <x v="2"/>
    <x v="0"/>
    <s v="USD"/>
    <n v="1454110440"/>
    <n v="1451607071"/>
    <b v="0"/>
    <n v="5"/>
    <b v="0"/>
    <s v="music/jazz"/>
    <n v="0.5"/>
    <n v="60"/>
    <x v="1"/>
    <x v="6"/>
    <x v="2855"/>
    <d v="2016-01-29T23:34:00"/>
    <x v="2"/>
  </r>
  <r>
    <n v="2856"/>
    <x v="2855"/>
    <x v="2854"/>
    <n v="3000"/>
    <n v="146"/>
    <x v="2"/>
    <x v="0"/>
    <s v="USD"/>
    <n v="1439069640"/>
    <n v="1433897647"/>
    <b v="0"/>
    <n v="6"/>
    <b v="0"/>
    <s v="games/video games"/>
    <n v="4.8666666666666664E-2"/>
    <n v="24.33"/>
    <x v="1"/>
    <x v="6"/>
    <x v="2856"/>
    <d v="2015-08-08T21:34:00"/>
    <x v="0"/>
  </r>
  <r>
    <n v="2857"/>
    <x v="2856"/>
    <x v="2855"/>
    <n v="38000"/>
    <n v="7500"/>
    <x v="2"/>
    <x v="14"/>
    <s v="MXN"/>
    <n v="1487613600"/>
    <n v="1482444295"/>
    <b v="0"/>
    <n v="15"/>
    <b v="0"/>
    <s v="technology/wearables"/>
    <n v="0.19736842105263158"/>
    <n v="500"/>
    <x v="1"/>
    <x v="6"/>
    <x v="2857"/>
    <d v="2017-02-20T18:00:00"/>
    <x v="2"/>
  </r>
  <r>
    <n v="2858"/>
    <x v="2857"/>
    <x v="2856"/>
    <n v="1000"/>
    <n v="0"/>
    <x v="2"/>
    <x v="9"/>
    <s v="EUR"/>
    <n v="1417778880"/>
    <n v="1415711095"/>
    <b v="0"/>
    <n v="0"/>
    <b v="0"/>
    <s v="technology/wearables"/>
    <n v="0"/>
    <n v="0"/>
    <x v="1"/>
    <x v="6"/>
    <x v="2858"/>
    <d v="2014-12-05T11:28:00"/>
    <x v="3"/>
  </r>
  <r>
    <n v="2859"/>
    <x v="2858"/>
    <x v="2857"/>
    <n v="2000"/>
    <n v="35"/>
    <x v="2"/>
    <x v="2"/>
    <s v="AUD"/>
    <n v="1444984904"/>
    <n v="1439800904"/>
    <b v="0"/>
    <n v="1"/>
    <b v="0"/>
    <s v="food/food trucks"/>
    <n v="1.7500000000000002E-2"/>
    <n v="35"/>
    <x v="1"/>
    <x v="6"/>
    <x v="2859"/>
    <d v="2015-10-16T08:41:44"/>
    <x v="0"/>
  </r>
  <r>
    <n v="2860"/>
    <x v="2859"/>
    <x v="2858"/>
    <n v="4000"/>
    <n v="266"/>
    <x v="2"/>
    <x v="0"/>
    <s v="USD"/>
    <n v="1466363576"/>
    <n v="1461179576"/>
    <b v="0"/>
    <n v="9"/>
    <b v="0"/>
    <s v="journalism/audio"/>
    <n v="6.6500000000000004E-2"/>
    <n v="29.56"/>
    <x v="1"/>
    <x v="6"/>
    <x v="2860"/>
    <d v="2016-06-19T19:12:56"/>
    <x v="2"/>
  </r>
  <r>
    <n v="2861"/>
    <x v="2860"/>
    <x v="2859"/>
    <n v="250"/>
    <n v="80"/>
    <x v="2"/>
    <x v="2"/>
    <s v="AUD"/>
    <n v="1443103848"/>
    <n v="1441894248"/>
    <b v="0"/>
    <n v="3"/>
    <b v="0"/>
    <s v="music/jazz"/>
    <n v="0.32"/>
    <n v="26.67"/>
    <x v="1"/>
    <x v="6"/>
    <x v="2861"/>
    <d v="2015-09-24T14:10:48"/>
    <x v="0"/>
  </r>
  <r>
    <n v="2862"/>
    <x v="2861"/>
    <x v="2860"/>
    <n v="12700"/>
    <n v="55"/>
    <x v="2"/>
    <x v="0"/>
    <s v="USD"/>
    <n v="1403636229"/>
    <n v="1401044229"/>
    <b v="0"/>
    <n v="3"/>
    <b v="0"/>
    <s v="photography/photobooks"/>
    <n v="4.3307086614173228E-3"/>
    <n v="18.329999999999998"/>
    <x v="1"/>
    <x v="6"/>
    <x v="2862"/>
    <d v="2014-06-24T18:57:09"/>
    <x v="3"/>
  </r>
  <r>
    <n v="2863"/>
    <x v="2862"/>
    <x v="2861"/>
    <n v="50000"/>
    <n v="20"/>
    <x v="2"/>
    <x v="0"/>
    <s v="USD"/>
    <n v="1410279123"/>
    <n v="1405095123"/>
    <b v="0"/>
    <n v="1"/>
    <b v="0"/>
    <s v="music/rock"/>
    <n v="4.0000000000000002E-4"/>
    <n v="20"/>
    <x v="1"/>
    <x v="6"/>
    <x v="2863"/>
    <d v="2014-09-09T16:12:03"/>
    <x v="3"/>
  </r>
  <r>
    <n v="2864"/>
    <x v="2863"/>
    <x v="2862"/>
    <n v="2500"/>
    <n v="40"/>
    <x v="2"/>
    <x v="1"/>
    <s v="GBP"/>
    <n v="1437139080"/>
    <n v="1434552207"/>
    <b v="0"/>
    <n v="3"/>
    <b v="0"/>
    <s v="food/food trucks"/>
    <n v="1.6E-2"/>
    <n v="13.33"/>
    <x v="1"/>
    <x v="6"/>
    <x v="2864"/>
    <d v="2015-07-17T13:18:00"/>
    <x v="0"/>
  </r>
  <r>
    <n v="2865"/>
    <x v="2864"/>
    <x v="2863"/>
    <n v="2888"/>
    <n v="0"/>
    <x v="2"/>
    <x v="0"/>
    <s v="USD"/>
    <n v="1420512259"/>
    <n v="1415328259"/>
    <b v="0"/>
    <n v="0"/>
    <b v="0"/>
    <s v="technology/wearables"/>
    <n v="0"/>
    <n v="0"/>
    <x v="1"/>
    <x v="6"/>
    <x v="2865"/>
    <d v="2015-01-06T02:44:19"/>
    <x v="3"/>
  </r>
  <r>
    <n v="2866"/>
    <x v="2865"/>
    <x v="2864"/>
    <n v="5000"/>
    <n v="45"/>
    <x v="2"/>
    <x v="0"/>
    <s v="USD"/>
    <n v="1476482400"/>
    <n v="1473893721"/>
    <b v="0"/>
    <n v="2"/>
    <b v="0"/>
    <s v="food/food trucks"/>
    <n v="8.9999999999999993E-3"/>
    <n v="22.5"/>
    <x v="1"/>
    <x v="6"/>
    <x v="2866"/>
    <d v="2016-10-14T22:00:00"/>
    <x v="2"/>
  </r>
  <r>
    <n v="2867"/>
    <x v="2866"/>
    <x v="2865"/>
    <n v="2500"/>
    <n v="504"/>
    <x v="2"/>
    <x v="0"/>
    <s v="USD"/>
    <n v="1467604800"/>
    <n v="1465533672"/>
    <b v="0"/>
    <n v="10"/>
    <b v="0"/>
    <s v="technology/wearables"/>
    <n v="0.2016"/>
    <n v="50.4"/>
    <x v="1"/>
    <x v="6"/>
    <x v="2867"/>
    <d v="2016-07-04T04:00:00"/>
    <x v="2"/>
  </r>
  <r>
    <n v="2868"/>
    <x v="2867"/>
    <x v="2866"/>
    <n v="15000"/>
    <n v="6301.76"/>
    <x v="2"/>
    <x v="0"/>
    <s v="USD"/>
    <n v="1475697054"/>
    <n v="1473105054"/>
    <b v="0"/>
    <n v="60"/>
    <b v="0"/>
    <s v="music/jazz"/>
    <n v="0.42011733333333334"/>
    <n v="105.03"/>
    <x v="1"/>
    <x v="6"/>
    <x v="2868"/>
    <d v="2016-10-05T19:50:54"/>
    <x v="2"/>
  </r>
  <r>
    <n v="2869"/>
    <x v="2868"/>
    <x v="2867"/>
    <n v="20000"/>
    <n v="177"/>
    <x v="2"/>
    <x v="0"/>
    <s v="USD"/>
    <n v="1468937681"/>
    <n v="1466345681"/>
    <b v="0"/>
    <n v="5"/>
    <b v="0"/>
    <s v="food/food trucks"/>
    <n v="8.8500000000000002E-3"/>
    <n v="35.4"/>
    <x v="1"/>
    <x v="6"/>
    <x v="2869"/>
    <d v="2016-07-19T14:14:41"/>
    <x v="2"/>
  </r>
  <r>
    <n v="2870"/>
    <x v="2869"/>
    <x v="2868"/>
    <n v="5000"/>
    <n v="750"/>
    <x v="2"/>
    <x v="0"/>
    <s v="USD"/>
    <n v="1400301165"/>
    <n v="1397709165"/>
    <b v="0"/>
    <n v="9"/>
    <b v="0"/>
    <s v="technology/wearables"/>
    <n v="0.15"/>
    <n v="83.33"/>
    <x v="1"/>
    <x v="6"/>
    <x v="2870"/>
    <d v="2014-05-17T04:32:45"/>
    <x v="3"/>
  </r>
  <r>
    <n v="2871"/>
    <x v="2870"/>
    <x v="2869"/>
    <n v="10000"/>
    <n v="467"/>
    <x v="2"/>
    <x v="0"/>
    <s v="USD"/>
    <n v="1419183813"/>
    <n v="1417455813"/>
    <b v="0"/>
    <n v="13"/>
    <b v="0"/>
    <s v="games/video games"/>
    <n v="4.6699999999999998E-2"/>
    <n v="35.92"/>
    <x v="1"/>
    <x v="6"/>
    <x v="2871"/>
    <d v="2014-12-21T17:43:33"/>
    <x v="3"/>
  </r>
  <r>
    <n v="2872"/>
    <x v="2871"/>
    <x v="2870"/>
    <n v="3000"/>
    <n v="0"/>
    <x v="2"/>
    <x v="0"/>
    <s v="USD"/>
    <n v="1434768438"/>
    <n v="1429584438"/>
    <b v="0"/>
    <n v="0"/>
    <b v="0"/>
    <s v="technology/wearables"/>
    <n v="0"/>
    <n v="0"/>
    <x v="1"/>
    <x v="6"/>
    <x v="2872"/>
    <d v="2015-06-20T02:47:18"/>
    <x v="0"/>
  </r>
  <r>
    <n v="2873"/>
    <x v="2872"/>
    <x v="2871"/>
    <n v="2500"/>
    <n v="953"/>
    <x v="2"/>
    <x v="0"/>
    <s v="USD"/>
    <n v="1422473831"/>
    <n v="1419881831"/>
    <b v="0"/>
    <n v="8"/>
    <b v="0"/>
    <s v="music/indie rock"/>
    <n v="0.38119999999999998"/>
    <n v="119.13"/>
    <x v="1"/>
    <x v="6"/>
    <x v="2873"/>
    <d v="2015-01-28T19:37:11"/>
    <x v="3"/>
  </r>
  <r>
    <n v="2874"/>
    <x v="2873"/>
    <x v="2872"/>
    <n v="5000"/>
    <n v="271"/>
    <x v="2"/>
    <x v="0"/>
    <s v="USD"/>
    <n v="1484684186"/>
    <n v="1482092186"/>
    <b v="0"/>
    <n v="3"/>
    <b v="0"/>
    <s v="journalism/audio"/>
    <n v="5.4199999999999998E-2"/>
    <n v="90.33"/>
    <x v="1"/>
    <x v="6"/>
    <x v="2874"/>
    <d v="2017-01-17T20:16:26"/>
    <x v="2"/>
  </r>
  <r>
    <n v="2875"/>
    <x v="2874"/>
    <x v="2873"/>
    <n v="20000"/>
    <n v="7"/>
    <x v="2"/>
    <x v="0"/>
    <s v="USD"/>
    <n v="1462417493"/>
    <n v="1459825493"/>
    <b v="0"/>
    <n v="3"/>
    <b v="0"/>
    <s v="music/rock"/>
    <n v="3.5E-4"/>
    <n v="2.33"/>
    <x v="1"/>
    <x v="6"/>
    <x v="2875"/>
    <d v="2016-05-05T03:04:53"/>
    <x v="2"/>
  </r>
  <r>
    <n v="2876"/>
    <x v="2875"/>
    <x v="2874"/>
    <n v="150000"/>
    <n v="0"/>
    <x v="2"/>
    <x v="0"/>
    <s v="USD"/>
    <n v="1437069079"/>
    <n v="1434477079"/>
    <b v="0"/>
    <n v="0"/>
    <b v="0"/>
    <s v="technology/wearables"/>
    <n v="0"/>
    <n v="0"/>
    <x v="1"/>
    <x v="6"/>
    <x v="2876"/>
    <d v="2015-07-16T17:51:19"/>
    <x v="0"/>
  </r>
  <r>
    <n v="2877"/>
    <x v="2876"/>
    <x v="2875"/>
    <n v="6000"/>
    <n v="650"/>
    <x v="2"/>
    <x v="0"/>
    <s v="USD"/>
    <n v="1480525200"/>
    <n v="1477781724"/>
    <b v="0"/>
    <n v="6"/>
    <b v="0"/>
    <s v="technology/wearables"/>
    <n v="0.10833333333333334"/>
    <n v="108.33"/>
    <x v="1"/>
    <x v="6"/>
    <x v="2877"/>
    <d v="2016-11-30T17:00:00"/>
    <x v="2"/>
  </r>
  <r>
    <n v="2878"/>
    <x v="2877"/>
    <x v="2876"/>
    <n v="3000"/>
    <n v="63"/>
    <x v="2"/>
    <x v="1"/>
    <s v="GBP"/>
    <n v="1435934795"/>
    <n v="1430750795"/>
    <b v="0"/>
    <n v="4"/>
    <b v="0"/>
    <s v="games/mobile games"/>
    <n v="2.1000000000000001E-2"/>
    <n v="15.75"/>
    <x v="1"/>
    <x v="6"/>
    <x v="2878"/>
    <d v="2015-07-03T14:46:35"/>
    <x v="0"/>
  </r>
  <r>
    <n v="2879"/>
    <x v="2878"/>
    <x v="2877"/>
    <n v="11200"/>
    <n v="29"/>
    <x v="2"/>
    <x v="0"/>
    <s v="USD"/>
    <n v="1453310661"/>
    <n v="1450718661"/>
    <b v="0"/>
    <n v="1"/>
    <b v="0"/>
    <s v="photography/photobooks"/>
    <n v="2.5892857142857141E-3"/>
    <n v="29"/>
    <x v="1"/>
    <x v="6"/>
    <x v="2879"/>
    <d v="2016-01-20T17:24:21"/>
    <x v="0"/>
  </r>
  <r>
    <n v="2880"/>
    <x v="2879"/>
    <x v="2878"/>
    <n v="12000"/>
    <n v="2800"/>
    <x v="2"/>
    <x v="0"/>
    <s v="USD"/>
    <n v="1440090300"/>
    <n v="1436305452"/>
    <b v="0"/>
    <n v="29"/>
    <b v="0"/>
    <s v="music/jazz"/>
    <n v="0.23333333333333334"/>
    <n v="96.55"/>
    <x v="1"/>
    <x v="6"/>
    <x v="2880"/>
    <d v="2015-08-20T17:05:00"/>
    <x v="0"/>
  </r>
  <r>
    <n v="2881"/>
    <x v="2880"/>
    <x v="2879"/>
    <n v="5500"/>
    <n v="0"/>
    <x v="2"/>
    <x v="0"/>
    <s v="USD"/>
    <n v="1417620036"/>
    <n v="1412432436"/>
    <b v="0"/>
    <n v="0"/>
    <b v="0"/>
    <s v="technology/wearables"/>
    <n v="0"/>
    <n v="0"/>
    <x v="1"/>
    <x v="6"/>
    <x v="2881"/>
    <d v="2014-12-03T15:20:36"/>
    <x v="3"/>
  </r>
  <r>
    <n v="2882"/>
    <x v="2881"/>
    <x v="2880"/>
    <n v="750"/>
    <n v="252"/>
    <x v="2"/>
    <x v="0"/>
    <s v="USD"/>
    <n v="1462112318"/>
    <n v="1459520318"/>
    <b v="0"/>
    <n v="4"/>
    <b v="0"/>
    <s v="music/jazz"/>
    <n v="0.33600000000000002"/>
    <n v="63"/>
    <x v="1"/>
    <x v="6"/>
    <x v="2882"/>
    <d v="2016-05-01T14:18:38"/>
    <x v="2"/>
  </r>
  <r>
    <n v="2883"/>
    <x v="2882"/>
    <x v="2881"/>
    <n v="10000"/>
    <n v="1908"/>
    <x v="2"/>
    <x v="0"/>
    <s v="USD"/>
    <n v="1454734740"/>
    <n v="1451684437"/>
    <b v="0"/>
    <n v="5"/>
    <b v="0"/>
    <s v="technology/wearables"/>
    <n v="0.1908"/>
    <n v="381.6"/>
    <x v="1"/>
    <x v="6"/>
    <x v="2883"/>
    <d v="2016-02-06T04:59:00"/>
    <x v="2"/>
  </r>
  <r>
    <n v="2884"/>
    <x v="2883"/>
    <x v="2882"/>
    <n v="45000"/>
    <n v="185"/>
    <x v="2"/>
    <x v="0"/>
    <s v="USD"/>
    <n v="1417800435"/>
    <n v="1415208435"/>
    <b v="0"/>
    <n v="4"/>
    <b v="0"/>
    <s v="photography/photobooks"/>
    <n v="4.1111111111111114E-3"/>
    <n v="46.25"/>
    <x v="1"/>
    <x v="6"/>
    <x v="2884"/>
    <d v="2014-12-05T17:27:15"/>
    <x v="3"/>
  </r>
  <r>
    <n v="2885"/>
    <x v="2884"/>
    <x v="2883"/>
    <n v="400"/>
    <n v="130"/>
    <x v="2"/>
    <x v="0"/>
    <s v="USD"/>
    <n v="1426294201"/>
    <n v="1423705801"/>
    <b v="0"/>
    <n v="5"/>
    <b v="0"/>
    <s v="music/jazz"/>
    <n v="0.32500000000000001"/>
    <n v="26"/>
    <x v="1"/>
    <x v="6"/>
    <x v="2885"/>
    <d v="2015-03-14T00:50:01"/>
    <x v="0"/>
  </r>
  <r>
    <n v="2886"/>
    <x v="2885"/>
    <x v="2884"/>
    <n v="200"/>
    <n v="10"/>
    <x v="2"/>
    <x v="0"/>
    <s v="USD"/>
    <n v="1442635140"/>
    <n v="1442243484"/>
    <b v="0"/>
    <n v="1"/>
    <b v="0"/>
    <s v="games/video games"/>
    <n v="0.05"/>
    <n v="10"/>
    <x v="1"/>
    <x v="6"/>
    <x v="2886"/>
    <d v="2015-09-19T03:59:00"/>
    <x v="0"/>
  </r>
  <r>
    <n v="2887"/>
    <x v="2886"/>
    <x v="2885"/>
    <n v="3000"/>
    <n v="5"/>
    <x v="2"/>
    <x v="0"/>
    <s v="USD"/>
    <n v="1420971324"/>
    <n v="1418379324"/>
    <b v="0"/>
    <n v="1"/>
    <b v="0"/>
    <s v="music/world music"/>
    <n v="1.6666666666666668E-3"/>
    <n v="5"/>
    <x v="1"/>
    <x v="6"/>
    <x v="2887"/>
    <d v="2015-01-11T10:15:24"/>
    <x v="3"/>
  </r>
  <r>
    <n v="2888"/>
    <x v="2887"/>
    <x v="2886"/>
    <n v="30000"/>
    <n v="0"/>
    <x v="2"/>
    <x v="0"/>
    <s v="USD"/>
    <n v="1413608340"/>
    <n v="1412945440"/>
    <b v="0"/>
    <n v="0"/>
    <b v="0"/>
    <s v="technology/wearables"/>
    <n v="0"/>
    <n v="0"/>
    <x v="1"/>
    <x v="6"/>
    <x v="2888"/>
    <d v="2014-10-18T04:59:00"/>
    <x v="3"/>
  </r>
  <r>
    <n v="2889"/>
    <x v="2888"/>
    <x v="2887"/>
    <n v="3000"/>
    <n v="1142"/>
    <x v="2"/>
    <x v="0"/>
    <s v="USD"/>
    <n v="1409344985"/>
    <n v="1406752985"/>
    <b v="0"/>
    <n v="14"/>
    <b v="0"/>
    <s v="music/indie rock"/>
    <n v="0.38066666666666665"/>
    <n v="81.569999999999993"/>
    <x v="1"/>
    <x v="6"/>
    <x v="2889"/>
    <d v="2014-08-29T20:43:05"/>
    <x v="3"/>
  </r>
  <r>
    <n v="2890"/>
    <x v="2889"/>
    <x v="2888"/>
    <n v="2000"/>
    <n v="21"/>
    <x v="2"/>
    <x v="0"/>
    <s v="USD"/>
    <n v="1407553200"/>
    <n v="1405100992"/>
    <b v="0"/>
    <n v="3"/>
    <b v="0"/>
    <s v="food/food trucks"/>
    <n v="1.0500000000000001E-2"/>
    <n v="7"/>
    <x v="1"/>
    <x v="6"/>
    <x v="2890"/>
    <d v="2014-08-09T03:00:00"/>
    <x v="3"/>
  </r>
  <r>
    <n v="2891"/>
    <x v="2890"/>
    <x v="2889"/>
    <n v="10000"/>
    <n v="273"/>
    <x v="2"/>
    <x v="0"/>
    <s v="USD"/>
    <n v="1460751128"/>
    <n v="1455570728"/>
    <b v="0"/>
    <n v="10"/>
    <b v="0"/>
    <s v="games/video games"/>
    <n v="2.7300000000000001E-2"/>
    <n v="27.3"/>
    <x v="1"/>
    <x v="6"/>
    <x v="2891"/>
    <d v="2016-04-15T20:12:08"/>
    <x v="2"/>
  </r>
  <r>
    <n v="2892"/>
    <x v="2891"/>
    <x v="2890"/>
    <n v="5500"/>
    <n v="500"/>
    <x v="2"/>
    <x v="0"/>
    <s v="USD"/>
    <n v="1409000400"/>
    <n v="1408381704"/>
    <b v="0"/>
    <n v="17"/>
    <b v="0"/>
    <s v="music/electronic music"/>
    <n v="9.0909090909090912E-2"/>
    <n v="29.41"/>
    <x v="1"/>
    <x v="6"/>
    <x v="2892"/>
    <d v="2014-08-25T21:00:00"/>
    <x v="3"/>
  </r>
  <r>
    <n v="2893"/>
    <x v="2892"/>
    <x v="2891"/>
    <n v="5000"/>
    <n v="25"/>
    <x v="2"/>
    <x v="0"/>
    <s v="USD"/>
    <n v="1420768800"/>
    <n v="1415644395"/>
    <b v="0"/>
    <n v="2"/>
    <b v="0"/>
    <s v="photography/photobooks"/>
    <n v="5.0000000000000001E-3"/>
    <n v="12.5"/>
    <x v="1"/>
    <x v="6"/>
    <x v="2893"/>
    <d v="2015-01-09T02:00:00"/>
    <x v="3"/>
  </r>
  <r>
    <n v="2894"/>
    <x v="2893"/>
    <x v="2892"/>
    <n v="50000"/>
    <n v="0"/>
    <x v="2"/>
    <x v="0"/>
    <s v="USD"/>
    <n v="1428100815"/>
    <n v="1422920415"/>
    <b v="0"/>
    <n v="0"/>
    <b v="0"/>
    <s v="technology/wearables"/>
    <n v="0"/>
    <n v="0"/>
    <x v="1"/>
    <x v="6"/>
    <x v="2894"/>
    <d v="2015-04-03T22:40:15"/>
    <x v="0"/>
  </r>
  <r>
    <n v="2895"/>
    <x v="2894"/>
    <x v="2893"/>
    <n v="500"/>
    <n v="23"/>
    <x v="2"/>
    <x v="0"/>
    <s v="USD"/>
    <n v="1403470800"/>
    <n v="1403356792"/>
    <b v="0"/>
    <n v="4"/>
    <b v="0"/>
    <s v="games/video games"/>
    <n v="4.5999999999999999E-2"/>
    <n v="5.75"/>
    <x v="1"/>
    <x v="6"/>
    <x v="2895"/>
    <d v="2014-06-22T21:00:00"/>
    <x v="3"/>
  </r>
  <r>
    <n v="2896"/>
    <x v="2895"/>
    <x v="2894"/>
    <n v="3000"/>
    <n v="625"/>
    <x v="2"/>
    <x v="0"/>
    <s v="USD"/>
    <n v="1481522400"/>
    <n v="1480283321"/>
    <b v="0"/>
    <n v="12"/>
    <b v="0"/>
    <s v="technology/wearables"/>
    <n v="0.20833333333333334"/>
    <n v="52.08"/>
    <x v="1"/>
    <x v="6"/>
    <x v="2896"/>
    <d v="2016-12-12T06:00:00"/>
    <x v="2"/>
  </r>
  <r>
    <n v="2897"/>
    <x v="2896"/>
    <x v="2895"/>
    <n v="12000"/>
    <n v="550"/>
    <x v="2"/>
    <x v="0"/>
    <s v="USD"/>
    <n v="1444577345"/>
    <n v="1441985458"/>
    <b v="0"/>
    <n v="3"/>
    <b v="0"/>
    <s v="games/video games"/>
    <n v="4.583333333333333E-2"/>
    <n v="183.33"/>
    <x v="1"/>
    <x v="6"/>
    <x v="2897"/>
    <d v="2015-10-11T15:29:05"/>
    <x v="0"/>
  </r>
  <r>
    <n v="2898"/>
    <x v="2897"/>
    <x v="2896"/>
    <n v="7500"/>
    <n v="316"/>
    <x v="2"/>
    <x v="0"/>
    <s v="USD"/>
    <n v="1446307053"/>
    <n v="1443715053"/>
    <b v="0"/>
    <n v="12"/>
    <b v="0"/>
    <s v="games/video games"/>
    <n v="4.2133333333333335E-2"/>
    <n v="26.33"/>
    <x v="1"/>
    <x v="6"/>
    <x v="2898"/>
    <d v="2015-10-31T15:57:33"/>
    <x v="0"/>
  </r>
  <r>
    <n v="2899"/>
    <x v="2898"/>
    <x v="2897"/>
    <n v="10000"/>
    <n v="0"/>
    <x v="2"/>
    <x v="0"/>
    <s v="USD"/>
    <n v="1469325158"/>
    <n v="1464141158"/>
    <b v="0"/>
    <n v="0"/>
    <b v="0"/>
    <s v="technology/wearables"/>
    <n v="0"/>
    <n v="0"/>
    <x v="1"/>
    <x v="6"/>
    <x v="2899"/>
    <d v="2016-07-24T01:52:38"/>
    <x v="2"/>
  </r>
  <r>
    <n v="2900"/>
    <x v="2899"/>
    <x v="2898"/>
    <n v="5500"/>
    <n v="3405"/>
    <x v="2"/>
    <x v="0"/>
    <s v="USD"/>
    <n v="1407562632"/>
    <n v="1404970632"/>
    <b v="0"/>
    <n v="7"/>
    <b v="0"/>
    <s v="music/metal"/>
    <n v="0.61909090909090914"/>
    <n v="486.43"/>
    <x v="1"/>
    <x v="6"/>
    <x v="2900"/>
    <d v="2014-08-09T05:37:12"/>
    <x v="3"/>
  </r>
  <r>
    <n v="2901"/>
    <x v="2900"/>
    <x v="2899"/>
    <n v="750"/>
    <n v="6"/>
    <x v="2"/>
    <x v="0"/>
    <s v="USD"/>
    <n v="1423345339"/>
    <n v="1418161339"/>
    <b v="0"/>
    <n v="2"/>
    <b v="0"/>
    <s v="photography/photobooks"/>
    <n v="8.0000000000000002E-3"/>
    <n v="3"/>
    <x v="1"/>
    <x v="6"/>
    <x v="2901"/>
    <d v="2015-02-07T21:42:19"/>
    <x v="3"/>
  </r>
  <r>
    <n v="2902"/>
    <x v="2901"/>
    <x v="2900"/>
    <n v="150000"/>
    <n v="25"/>
    <x v="2"/>
    <x v="0"/>
    <s v="USD"/>
    <n v="1440412396"/>
    <n v="1437820396"/>
    <b v="0"/>
    <n v="1"/>
    <b v="0"/>
    <s v="music/rock"/>
    <n v="1.6666666666666666E-4"/>
    <n v="25"/>
    <x v="1"/>
    <x v="6"/>
    <x v="2902"/>
    <d v="2015-08-24T10:33:16"/>
    <x v="0"/>
  </r>
  <r>
    <n v="2903"/>
    <x v="2902"/>
    <x v="2901"/>
    <n v="5000"/>
    <n v="39"/>
    <x v="2"/>
    <x v="0"/>
    <s v="USD"/>
    <n v="1441771218"/>
    <n v="1436587218"/>
    <b v="0"/>
    <n v="4"/>
    <b v="0"/>
    <s v="photography/photobooks"/>
    <n v="7.7999999999999996E-3"/>
    <n v="9.75"/>
    <x v="1"/>
    <x v="6"/>
    <x v="2903"/>
    <d v="2015-09-09T04:00:18"/>
    <x v="0"/>
  </r>
  <r>
    <n v="2904"/>
    <x v="2903"/>
    <x v="2902"/>
    <n v="1500"/>
    <n v="75"/>
    <x v="2"/>
    <x v="1"/>
    <s v="GBP"/>
    <n v="1415534400"/>
    <n v="1414538031"/>
    <b v="0"/>
    <n v="4"/>
    <b v="0"/>
    <s v="games/video games"/>
    <n v="0.05"/>
    <n v="18.75"/>
    <x v="1"/>
    <x v="6"/>
    <x v="2904"/>
    <d v="2014-11-09T12:00:00"/>
    <x v="3"/>
  </r>
  <r>
    <n v="2905"/>
    <x v="2904"/>
    <x v="2903"/>
    <n v="3500"/>
    <n v="622"/>
    <x v="2"/>
    <x v="0"/>
    <s v="USD"/>
    <n v="1473211313"/>
    <n v="1472001713"/>
    <b v="0"/>
    <n v="17"/>
    <b v="0"/>
    <s v="technology/wearables"/>
    <n v="0.17771428571428571"/>
    <n v="36.590000000000003"/>
    <x v="1"/>
    <x v="6"/>
    <x v="2905"/>
    <d v="2016-09-07T01:21:53"/>
    <x v="2"/>
  </r>
  <r>
    <n v="2906"/>
    <x v="2905"/>
    <x v="2904"/>
    <n v="6000"/>
    <n v="565"/>
    <x v="2"/>
    <x v="0"/>
    <s v="USD"/>
    <n v="1438390800"/>
    <n v="1436888066"/>
    <b v="0"/>
    <n v="7"/>
    <b v="0"/>
    <s v="music/electronic music"/>
    <n v="9.4166666666666662E-2"/>
    <n v="80.709999999999994"/>
    <x v="1"/>
    <x v="6"/>
    <x v="2906"/>
    <d v="2015-08-01T01:00:00"/>
    <x v="0"/>
  </r>
  <r>
    <n v="2907"/>
    <x v="2906"/>
    <x v="2905"/>
    <n v="2500"/>
    <n v="2"/>
    <x v="2"/>
    <x v="0"/>
    <s v="USD"/>
    <n v="1463259837"/>
    <n v="1458075837"/>
    <b v="0"/>
    <n v="2"/>
    <b v="0"/>
    <s v="music/rock"/>
    <n v="8.0000000000000004E-4"/>
    <n v="1"/>
    <x v="1"/>
    <x v="6"/>
    <x v="2907"/>
    <d v="2016-05-14T21:03:57"/>
    <x v="2"/>
  </r>
  <r>
    <n v="2908"/>
    <x v="2907"/>
    <x v="2906"/>
    <n v="9600"/>
    <n v="264"/>
    <x v="2"/>
    <x v="0"/>
    <s v="USD"/>
    <n v="1465407219"/>
    <n v="1462815219"/>
    <b v="0"/>
    <n v="5"/>
    <b v="0"/>
    <s v="games/video games"/>
    <n v="2.75E-2"/>
    <n v="52.8"/>
    <x v="1"/>
    <x v="6"/>
    <x v="2908"/>
    <d v="2016-06-08T17:33:39"/>
    <x v="2"/>
  </r>
  <r>
    <n v="2909"/>
    <x v="2908"/>
    <x v="2907"/>
    <n v="180000"/>
    <n v="20"/>
    <x v="2"/>
    <x v="0"/>
    <s v="USD"/>
    <n v="1416944760"/>
    <n v="1413527001"/>
    <b v="0"/>
    <n v="1"/>
    <b v="0"/>
    <s v="music/rock"/>
    <n v="1.1111111111111112E-4"/>
    <n v="20"/>
    <x v="1"/>
    <x v="6"/>
    <x v="2909"/>
    <d v="2014-11-25T19:46:00"/>
    <x v="3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0"/>
  </r>
  <r>
    <n v="2911"/>
    <x v="2910"/>
    <x v="2909"/>
    <n v="1800"/>
    <n v="657"/>
    <x v="2"/>
    <x v="0"/>
    <s v="USD"/>
    <n v="1435429626"/>
    <n v="1431973626"/>
    <b v="0"/>
    <n v="14"/>
    <b v="0"/>
    <s v="music/indie rock"/>
    <n v="0.36499999999999999"/>
    <n v="46.93"/>
    <x v="1"/>
    <x v="6"/>
    <x v="2911"/>
    <d v="2015-06-27T18:27:06"/>
    <x v="0"/>
  </r>
  <r>
    <n v="2912"/>
    <x v="2911"/>
    <x v="2910"/>
    <n v="14440"/>
    <n v="2030"/>
    <x v="2"/>
    <x v="0"/>
    <s v="USD"/>
    <n v="1452827374"/>
    <n v="1450235374"/>
    <b v="0"/>
    <n v="26"/>
    <b v="0"/>
    <s v="technology/wearables"/>
    <n v="0.14058171745152354"/>
    <n v="78.08"/>
    <x v="1"/>
    <x v="6"/>
    <x v="2912"/>
    <d v="2016-01-15T03:09:34"/>
    <x v="0"/>
  </r>
  <r>
    <n v="2913"/>
    <x v="2912"/>
    <x v="2911"/>
    <n v="10000"/>
    <n v="2"/>
    <x v="2"/>
    <x v="0"/>
    <s v="USD"/>
    <n v="1410041339"/>
    <n v="1404857339"/>
    <b v="0"/>
    <n v="2"/>
    <b v="0"/>
    <s v="music/rock"/>
    <n v="2.0000000000000001E-4"/>
    <n v="1"/>
    <x v="1"/>
    <x v="6"/>
    <x v="2913"/>
    <d v="2014-09-06T22:08:59"/>
    <x v="3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0"/>
  </r>
  <r>
    <n v="2915"/>
    <x v="2914"/>
    <x v="2913"/>
    <n v="1000"/>
    <n v="611"/>
    <x v="2"/>
    <x v="1"/>
    <s v="GBP"/>
    <n v="1458117190"/>
    <n v="1455528790"/>
    <b v="0"/>
    <n v="3"/>
    <b v="0"/>
    <s v="music/metal"/>
    <n v="0.61099999999999999"/>
    <n v="203.67"/>
    <x v="1"/>
    <x v="6"/>
    <x v="2915"/>
    <d v="2016-03-16T08:33:10"/>
    <x v="2"/>
  </r>
  <r>
    <n v="2916"/>
    <x v="2915"/>
    <x v="2914"/>
    <n v="1850"/>
    <n v="145"/>
    <x v="2"/>
    <x v="1"/>
    <s v="GBP"/>
    <n v="1400498789"/>
    <n v="1398511589"/>
    <b v="0"/>
    <n v="7"/>
    <b v="0"/>
    <s v="journalism/audio"/>
    <n v="7.8378378378378383E-2"/>
    <n v="20.71"/>
    <x v="1"/>
    <x v="6"/>
    <x v="2916"/>
    <d v="2014-05-19T11:26:29"/>
    <x v="3"/>
  </r>
  <r>
    <n v="2917"/>
    <x v="2916"/>
    <x v="2915"/>
    <n v="2000"/>
    <n v="437"/>
    <x v="2"/>
    <x v="0"/>
    <s v="USD"/>
    <n v="1442381847"/>
    <n v="1440826647"/>
    <b v="0"/>
    <n v="9"/>
    <b v="0"/>
    <s v="technology/wearables"/>
    <n v="0.2185"/>
    <n v="48.56"/>
    <x v="1"/>
    <x v="6"/>
    <x v="2917"/>
    <d v="2015-09-16T05:37:27"/>
    <x v="0"/>
  </r>
  <r>
    <n v="2918"/>
    <x v="2917"/>
    <x v="2916"/>
    <n v="5000"/>
    <n v="1362"/>
    <x v="2"/>
    <x v="0"/>
    <s v="USD"/>
    <n v="1446131207"/>
    <n v="1443712007"/>
    <b v="0"/>
    <n v="20"/>
    <b v="0"/>
    <s v="music/jazz"/>
    <n v="0.27239999999999998"/>
    <n v="68.099999999999994"/>
    <x v="1"/>
    <x v="6"/>
    <x v="2918"/>
    <d v="2015-10-29T15:06:47"/>
    <x v="0"/>
  </r>
  <r>
    <n v="2919"/>
    <x v="2918"/>
    <x v="2917"/>
    <n v="600"/>
    <n v="51"/>
    <x v="2"/>
    <x v="0"/>
    <s v="USD"/>
    <n v="1407250329"/>
    <n v="1404658329"/>
    <b v="0"/>
    <n v="6"/>
    <b v="0"/>
    <s v="journalism/audio"/>
    <n v="8.5000000000000006E-2"/>
    <n v="8.5"/>
    <x v="1"/>
    <x v="6"/>
    <x v="2919"/>
    <d v="2014-08-05T14:52:09"/>
    <x v="3"/>
  </r>
  <r>
    <n v="2920"/>
    <x v="2919"/>
    <x v="2918"/>
    <n v="2500"/>
    <n v="671"/>
    <x v="2"/>
    <x v="5"/>
    <s v="CAD"/>
    <n v="1427306470"/>
    <n v="1424718070"/>
    <b v="0"/>
    <n v="13"/>
    <b v="0"/>
    <s v="music/jazz"/>
    <n v="0.26840000000000003"/>
    <n v="51.62"/>
    <x v="1"/>
    <x v="6"/>
    <x v="2920"/>
    <d v="2015-03-25T18:01:10"/>
    <x v="0"/>
  </r>
  <r>
    <n v="2921"/>
    <x v="2920"/>
    <x v="2919"/>
    <n v="100"/>
    <n v="129"/>
    <x v="0"/>
    <x v="0"/>
    <s v="USD"/>
    <n v="1411679804"/>
    <n v="1409087804"/>
    <b v="0"/>
    <n v="3"/>
    <b v="1"/>
    <s v="film &amp; video/science fiction"/>
    <n v="1.29"/>
    <n v="43"/>
    <x v="1"/>
    <x v="40"/>
    <x v="2921"/>
    <d v="2014-09-25T21:16:44"/>
    <x v="3"/>
  </r>
  <r>
    <n v="2922"/>
    <x v="2921"/>
    <x v="2920"/>
    <n v="500"/>
    <n v="500"/>
    <x v="0"/>
    <x v="1"/>
    <s v="GBP"/>
    <n v="1431982727"/>
    <n v="1428094727"/>
    <b v="0"/>
    <n v="6"/>
    <b v="1"/>
    <s v="music/rock"/>
    <n v="1"/>
    <n v="83.33"/>
    <x v="1"/>
    <x v="40"/>
    <x v="2922"/>
    <d v="2015-05-18T20:58:47"/>
    <x v="0"/>
  </r>
  <r>
    <n v="2923"/>
    <x v="2922"/>
    <x v="2921"/>
    <n v="300"/>
    <n v="300"/>
    <x v="0"/>
    <x v="0"/>
    <s v="USD"/>
    <n v="1422068400"/>
    <n v="1420774779"/>
    <b v="0"/>
    <n v="10"/>
    <b v="1"/>
    <s v="music/rock"/>
    <n v="1"/>
    <n v="30"/>
    <x v="1"/>
    <x v="40"/>
    <x v="2923"/>
    <d v="2015-01-24T03:00:00"/>
    <x v="0"/>
  </r>
  <r>
    <n v="2924"/>
    <x v="2923"/>
    <x v="2922"/>
    <n v="25000"/>
    <n v="25800"/>
    <x v="0"/>
    <x v="0"/>
    <s v="USD"/>
    <n v="1431143940"/>
    <n v="1428585710"/>
    <b v="0"/>
    <n v="147"/>
    <b v="1"/>
    <s v="technology/web"/>
    <n v="1.032"/>
    <n v="175.51"/>
    <x v="1"/>
    <x v="40"/>
    <x v="2924"/>
    <d v="2015-05-09T03:59:00"/>
    <x v="0"/>
  </r>
  <r>
    <n v="2925"/>
    <x v="2924"/>
    <x v="2923"/>
    <n v="45000"/>
    <n v="46100.69"/>
    <x v="0"/>
    <x v="0"/>
    <s v="USD"/>
    <n v="1410444068"/>
    <n v="1407852068"/>
    <b v="0"/>
    <n v="199"/>
    <b v="1"/>
    <s v="technology/web"/>
    <n v="1.0244597777777777"/>
    <n v="231.66"/>
    <x v="1"/>
    <x v="40"/>
    <x v="2925"/>
    <d v="2014-09-11T14:01:08"/>
    <x v="3"/>
  </r>
  <r>
    <n v="2926"/>
    <x v="2925"/>
    <x v="2924"/>
    <n v="3000"/>
    <n v="3750"/>
    <x v="0"/>
    <x v="0"/>
    <s v="USD"/>
    <n v="1424715779"/>
    <n v="1423506179"/>
    <b v="0"/>
    <n v="50"/>
    <b v="1"/>
    <s v="film &amp; video/drama"/>
    <n v="1.25"/>
    <n v="75"/>
    <x v="1"/>
    <x v="40"/>
    <x v="2926"/>
    <d v="2015-02-23T18:22:59"/>
    <x v="0"/>
  </r>
  <r>
    <n v="2927"/>
    <x v="2926"/>
    <x v="2925"/>
    <n v="1800"/>
    <n v="2355"/>
    <x v="0"/>
    <x v="0"/>
    <s v="USD"/>
    <n v="1405400400"/>
    <n v="1402934629"/>
    <b v="0"/>
    <n v="21"/>
    <b v="1"/>
    <s v="film &amp; video/science fiction"/>
    <n v="1.3083333333333333"/>
    <n v="112.14"/>
    <x v="1"/>
    <x v="40"/>
    <x v="2927"/>
    <d v="2014-07-15T05:00:00"/>
    <x v="3"/>
  </r>
  <r>
    <n v="2928"/>
    <x v="2927"/>
    <x v="2926"/>
    <n v="1000"/>
    <n v="1000"/>
    <x v="0"/>
    <x v="0"/>
    <s v="USD"/>
    <n v="1457135846"/>
    <n v="1454543846"/>
    <b v="0"/>
    <n v="24"/>
    <b v="1"/>
    <s v="music/rock"/>
    <n v="1"/>
    <n v="41.67"/>
    <x v="1"/>
    <x v="40"/>
    <x v="2928"/>
    <d v="2016-03-04T23:57:26"/>
    <x v="2"/>
  </r>
  <r>
    <n v="2929"/>
    <x v="2928"/>
    <x v="2927"/>
    <n v="8000"/>
    <n v="8165.55"/>
    <x v="0"/>
    <x v="0"/>
    <s v="USD"/>
    <n v="1401024758"/>
    <n v="1398432758"/>
    <b v="0"/>
    <n v="32"/>
    <b v="1"/>
    <s v="technology/web"/>
    <n v="1.02069375"/>
    <n v="255.17"/>
    <x v="1"/>
    <x v="40"/>
    <x v="2929"/>
    <d v="2014-05-25T13:32:38"/>
    <x v="3"/>
  </r>
  <r>
    <n v="2930"/>
    <x v="2929"/>
    <x v="2928"/>
    <n v="10000"/>
    <n v="10092"/>
    <x v="0"/>
    <x v="1"/>
    <s v="GBP"/>
    <n v="1431007264"/>
    <n v="1428415264"/>
    <b v="0"/>
    <n v="62"/>
    <b v="1"/>
    <s v="technology/wearables"/>
    <n v="1.0092000000000001"/>
    <n v="162.77000000000001"/>
    <x v="1"/>
    <x v="40"/>
    <x v="2930"/>
    <d v="2015-05-07T14:01:04"/>
    <x v="0"/>
  </r>
  <r>
    <n v="2931"/>
    <x v="2930"/>
    <x v="2929"/>
    <n v="750"/>
    <n v="795"/>
    <x v="0"/>
    <x v="5"/>
    <s v="CAD"/>
    <n v="1410761280"/>
    <n v="1408604363"/>
    <b v="0"/>
    <n v="9"/>
    <b v="1"/>
    <s v="film &amp; video/animation"/>
    <n v="1.06"/>
    <n v="88.33"/>
    <x v="1"/>
    <x v="40"/>
    <x v="2931"/>
    <d v="2014-09-15T06:08:00"/>
    <x v="3"/>
  </r>
  <r>
    <n v="2932"/>
    <x v="2931"/>
    <x v="2930"/>
    <n v="3100"/>
    <n v="3258"/>
    <x v="0"/>
    <x v="2"/>
    <s v="AUD"/>
    <n v="1424516400"/>
    <n v="1421812637"/>
    <b v="0"/>
    <n v="38"/>
    <b v="1"/>
    <s v="film &amp; video/animation"/>
    <n v="1.0509677419354839"/>
    <n v="85.74"/>
    <x v="1"/>
    <x v="40"/>
    <x v="2932"/>
    <d v="2015-02-21T11:00:00"/>
    <x v="0"/>
  </r>
  <r>
    <n v="2933"/>
    <x v="2932"/>
    <x v="2931"/>
    <n v="2500"/>
    <n v="2569"/>
    <x v="0"/>
    <x v="0"/>
    <s v="USD"/>
    <n v="1465081053"/>
    <n v="1462489053"/>
    <b v="0"/>
    <n v="54"/>
    <b v="1"/>
    <s v="technology/web"/>
    <n v="1.0276000000000001"/>
    <n v="47.57"/>
    <x v="1"/>
    <x v="40"/>
    <x v="2933"/>
    <d v="2016-06-04T22:57:33"/>
    <x v="2"/>
  </r>
  <r>
    <n v="2934"/>
    <x v="2933"/>
    <x v="2932"/>
    <n v="2500"/>
    <n v="2700"/>
    <x v="0"/>
    <x v="5"/>
    <s v="CAD"/>
    <n v="1402845364"/>
    <n v="1400253364"/>
    <b v="0"/>
    <n v="37"/>
    <b v="1"/>
    <s v="film &amp; video/documentary"/>
    <n v="1.08"/>
    <n v="72.97"/>
    <x v="1"/>
    <x v="40"/>
    <x v="2934"/>
    <d v="2014-06-15T15:16:04"/>
    <x v="3"/>
  </r>
  <r>
    <n v="2935"/>
    <x v="2934"/>
    <x v="2933"/>
    <n v="3500"/>
    <n v="3531"/>
    <x v="0"/>
    <x v="0"/>
    <s v="USD"/>
    <n v="1472490000"/>
    <n v="1467468008"/>
    <b v="0"/>
    <n v="39"/>
    <b v="1"/>
    <s v="technology/wearables"/>
    <n v="1.0088571428571429"/>
    <n v="90.54"/>
    <x v="1"/>
    <x v="40"/>
    <x v="2935"/>
    <d v="2016-08-29T17:00:00"/>
    <x v="2"/>
  </r>
  <r>
    <n v="2936"/>
    <x v="2935"/>
    <x v="2934"/>
    <n v="1000"/>
    <n v="1280"/>
    <x v="0"/>
    <x v="0"/>
    <s v="USD"/>
    <n v="1413176340"/>
    <n v="1412091423"/>
    <b v="0"/>
    <n v="34"/>
    <b v="1"/>
    <s v="film &amp; video/drama"/>
    <n v="1.28"/>
    <n v="37.65"/>
    <x v="1"/>
    <x v="40"/>
    <x v="2936"/>
    <d v="2014-10-13T04:59:00"/>
    <x v="3"/>
  </r>
  <r>
    <n v="2937"/>
    <x v="2936"/>
    <x v="2935"/>
    <n v="1500"/>
    <n v="2000"/>
    <x v="0"/>
    <x v="1"/>
    <s v="GBP"/>
    <n v="1405249113"/>
    <n v="1402657113"/>
    <b v="0"/>
    <n v="55"/>
    <b v="1"/>
    <s v="film &amp; video/science fiction"/>
    <n v="1.3333333333333333"/>
    <n v="36.36"/>
    <x v="1"/>
    <x v="40"/>
    <x v="2937"/>
    <d v="2014-07-13T10:58:33"/>
    <x v="3"/>
  </r>
  <r>
    <n v="2938"/>
    <x v="2937"/>
    <x v="2936"/>
    <n v="4000"/>
    <n v="4055"/>
    <x v="0"/>
    <x v="0"/>
    <s v="USD"/>
    <n v="1422636814"/>
    <n v="1420044814"/>
    <b v="0"/>
    <n v="32"/>
    <b v="1"/>
    <s v="technology/wearables"/>
    <n v="1.0137499999999999"/>
    <n v="126.72"/>
    <x v="1"/>
    <x v="40"/>
    <x v="2938"/>
    <d v="2015-01-30T16:53:34"/>
    <x v="3"/>
  </r>
  <r>
    <n v="2939"/>
    <x v="2938"/>
    <x v="2937"/>
    <n v="8000"/>
    <n v="8230"/>
    <x v="0"/>
    <x v="0"/>
    <s v="USD"/>
    <n v="1409187600"/>
    <n v="1406316312"/>
    <b v="0"/>
    <n v="25"/>
    <b v="1"/>
    <s v="technology/web"/>
    <n v="1.0287500000000001"/>
    <n v="329.2"/>
    <x v="1"/>
    <x v="40"/>
    <x v="2939"/>
    <d v="2014-08-28T01:00:00"/>
    <x v="3"/>
  </r>
  <r>
    <n v="2940"/>
    <x v="2939"/>
    <x v="2938"/>
    <n v="2500"/>
    <n v="2681"/>
    <x v="0"/>
    <x v="0"/>
    <s v="USD"/>
    <n v="1421606018"/>
    <n v="1418150018"/>
    <b v="0"/>
    <n v="33"/>
    <b v="1"/>
    <s v="film &amp; video/animation"/>
    <n v="1.0724"/>
    <n v="81.239999999999995"/>
    <x v="1"/>
    <x v="40"/>
    <x v="2940"/>
    <d v="2015-01-18T18:33:38"/>
    <x v="3"/>
  </r>
  <r>
    <n v="2941"/>
    <x v="2940"/>
    <x v="2939"/>
    <n v="25000"/>
    <n v="1"/>
    <x v="2"/>
    <x v="0"/>
    <s v="USD"/>
    <n v="1425250955"/>
    <n v="1422658955"/>
    <b v="0"/>
    <n v="1"/>
    <b v="0"/>
    <s v="theater/plays"/>
    <n v="4.0000000000000003E-5"/>
    <n v="1"/>
    <x v="1"/>
    <x v="38"/>
    <x v="2941"/>
    <d v="2015-03-01T23:02:35"/>
    <x v="0"/>
  </r>
  <r>
    <n v="2942"/>
    <x v="2941"/>
    <x v="2940"/>
    <n v="200000"/>
    <n v="40850"/>
    <x v="2"/>
    <x v="5"/>
    <s v="CAD"/>
    <n v="1450297080"/>
    <n v="1448565459"/>
    <b v="0"/>
    <n v="202"/>
    <b v="0"/>
    <s v="technology/wearables"/>
    <n v="0.20424999999999999"/>
    <n v="202.23"/>
    <x v="1"/>
    <x v="38"/>
    <x v="2942"/>
    <d v="2015-12-16T20:18:00"/>
    <x v="0"/>
  </r>
  <r>
    <n v="2943"/>
    <x v="2942"/>
    <x v="2941"/>
    <n v="3000"/>
    <n v="0"/>
    <x v="2"/>
    <x v="0"/>
    <s v="USD"/>
    <n v="1428894380"/>
    <n v="1426302380"/>
    <b v="0"/>
    <n v="0"/>
    <b v="0"/>
    <s v="theater/plays"/>
    <n v="0"/>
    <n v="0"/>
    <x v="1"/>
    <x v="38"/>
    <x v="2943"/>
    <d v="2015-04-13T03:06:20"/>
    <x v="0"/>
  </r>
  <r>
    <n v="2944"/>
    <x v="2943"/>
    <x v="2942"/>
    <n v="10000"/>
    <n v="100"/>
    <x v="2"/>
    <x v="0"/>
    <s v="USD"/>
    <n v="1433714198"/>
    <n v="1431122198"/>
    <b v="0"/>
    <n v="1"/>
    <b v="0"/>
    <s v="food/food trucks"/>
    <n v="0.01"/>
    <n v="100"/>
    <x v="1"/>
    <x v="38"/>
    <x v="2944"/>
    <d v="2015-06-07T21:56:38"/>
    <x v="0"/>
  </r>
  <r>
    <n v="2945"/>
    <x v="2944"/>
    <x v="2943"/>
    <n v="50000"/>
    <n v="0"/>
    <x v="2"/>
    <x v="0"/>
    <s v="USD"/>
    <n v="1432437660"/>
    <n v="1429845660"/>
    <b v="0"/>
    <n v="0"/>
    <b v="0"/>
    <s v="theater/plays"/>
    <n v="0"/>
    <n v="0"/>
    <x v="1"/>
    <x v="38"/>
    <x v="2945"/>
    <d v="2015-05-24T03:21:00"/>
    <x v="0"/>
  </r>
  <r>
    <n v="2946"/>
    <x v="2945"/>
    <x v="2944"/>
    <n v="2000"/>
    <n v="2"/>
    <x v="2"/>
    <x v="1"/>
    <s v="GBP"/>
    <n v="1471265092"/>
    <n v="1468673092"/>
    <b v="0"/>
    <n v="2"/>
    <b v="0"/>
    <s v="music/world music"/>
    <n v="1E-3"/>
    <n v="1"/>
    <x v="1"/>
    <x v="38"/>
    <x v="2946"/>
    <d v="2016-08-15T12:44:52"/>
    <x v="2"/>
  </r>
  <r>
    <n v="2947"/>
    <x v="2946"/>
    <x v="2945"/>
    <n v="25000"/>
    <n v="1072"/>
    <x v="2"/>
    <x v="0"/>
    <s v="USD"/>
    <n v="1480007460"/>
    <n v="1475760567"/>
    <b v="0"/>
    <n v="13"/>
    <b v="0"/>
    <s v="games/video games"/>
    <n v="4.2880000000000001E-2"/>
    <n v="82.46"/>
    <x v="1"/>
    <x v="38"/>
    <x v="2947"/>
    <d v="2016-11-24T17:11:00"/>
    <x v="2"/>
  </r>
  <r>
    <n v="2948"/>
    <x v="2947"/>
    <x v="2946"/>
    <n v="500000"/>
    <n v="24"/>
    <x v="2"/>
    <x v="0"/>
    <s v="USD"/>
    <n v="1433259293"/>
    <n v="1428075293"/>
    <b v="0"/>
    <n v="9"/>
    <b v="0"/>
    <s v="theater/plays"/>
    <n v="4.8000000000000001E-5"/>
    <n v="2.67"/>
    <x v="1"/>
    <x v="38"/>
    <x v="2948"/>
    <d v="2015-06-02T15:34:53"/>
    <x v="0"/>
  </r>
  <r>
    <n v="2949"/>
    <x v="2948"/>
    <x v="2947"/>
    <n v="1000"/>
    <n v="25"/>
    <x v="2"/>
    <x v="0"/>
    <s v="USD"/>
    <n v="1447965917"/>
    <n v="1445370317"/>
    <b v="0"/>
    <n v="2"/>
    <b v="0"/>
    <s v="games/mobile games"/>
    <n v="2.5000000000000001E-2"/>
    <n v="12.5"/>
    <x v="1"/>
    <x v="38"/>
    <x v="2949"/>
    <d v="2015-11-19T20:45:17"/>
    <x v="0"/>
  </r>
  <r>
    <n v="2950"/>
    <x v="2949"/>
    <x v="2948"/>
    <n v="5000000"/>
    <n v="0"/>
    <x v="2"/>
    <x v="0"/>
    <s v="USD"/>
    <n v="1453538752"/>
    <n v="1450946752"/>
    <b v="0"/>
    <n v="0"/>
    <b v="0"/>
    <s v="theater/plays"/>
    <n v="0"/>
    <n v="0"/>
    <x v="1"/>
    <x v="38"/>
    <x v="2950"/>
    <d v="2016-01-23T08:45:52"/>
    <x v="0"/>
  </r>
  <r>
    <n v="2951"/>
    <x v="2950"/>
    <x v="2949"/>
    <n v="50000"/>
    <n v="1096"/>
    <x v="1"/>
    <x v="0"/>
    <s v="USD"/>
    <n v="1412536573"/>
    <n v="1408648573"/>
    <b v="0"/>
    <n v="58"/>
    <b v="0"/>
    <s v="games/mobile games"/>
    <n v="2.1919999999999999E-2"/>
    <n v="18.899999999999999"/>
    <x v="1"/>
    <x v="38"/>
    <x v="2951"/>
    <d v="2014-10-05T19:16:13"/>
    <x v="3"/>
  </r>
  <r>
    <n v="2952"/>
    <x v="2951"/>
    <x v="2950"/>
    <n v="20000"/>
    <n v="1605"/>
    <x v="1"/>
    <x v="0"/>
    <s v="USD"/>
    <n v="1476676800"/>
    <n v="1473957239"/>
    <b v="0"/>
    <n v="8"/>
    <b v="0"/>
    <s v="journalism/audio"/>
    <n v="8.0250000000000002E-2"/>
    <n v="200.63"/>
    <x v="1"/>
    <x v="38"/>
    <x v="2952"/>
    <d v="2016-10-17T04:00:00"/>
    <x v="2"/>
  </r>
  <r>
    <n v="2953"/>
    <x v="2952"/>
    <x v="2951"/>
    <n v="400000"/>
    <n v="605"/>
    <x v="1"/>
    <x v="0"/>
    <s v="USD"/>
    <n v="1444330821"/>
    <n v="1441738821"/>
    <b v="0"/>
    <n v="3"/>
    <b v="0"/>
    <s v="music/world music"/>
    <n v="1.5125E-3"/>
    <n v="201.67"/>
    <x v="1"/>
    <x v="38"/>
    <x v="2953"/>
    <d v="2015-10-08T19:00:21"/>
    <x v="0"/>
  </r>
  <r>
    <n v="2954"/>
    <x v="2953"/>
    <x v="2952"/>
    <n v="15000"/>
    <n v="0"/>
    <x v="1"/>
    <x v="0"/>
    <s v="USD"/>
    <n v="1489669203"/>
    <n v="1487944803"/>
    <b v="0"/>
    <n v="0"/>
    <b v="0"/>
    <s v="theater/plays"/>
    <n v="0"/>
    <n v="0"/>
    <x v="1"/>
    <x v="38"/>
    <x v="2954"/>
    <d v="2017-03-16T13:00:03"/>
    <x v="1"/>
  </r>
  <r>
    <n v="2955"/>
    <x v="2954"/>
    <x v="2953"/>
    <n v="1200"/>
    <n v="715"/>
    <x v="1"/>
    <x v="0"/>
    <s v="USD"/>
    <n v="1434476849"/>
    <n v="1431884849"/>
    <b v="0"/>
    <n v="11"/>
    <b v="0"/>
    <s v="music/metal"/>
    <n v="0.59583333333333333"/>
    <n v="65"/>
    <x v="1"/>
    <x v="38"/>
    <x v="2955"/>
    <d v="2015-06-16T17:47:29"/>
    <x v="0"/>
  </r>
  <r>
    <n v="2956"/>
    <x v="2955"/>
    <x v="2954"/>
    <n v="7900"/>
    <n v="1322"/>
    <x v="1"/>
    <x v="0"/>
    <s v="USD"/>
    <n v="1462402850"/>
    <n v="1459810850"/>
    <b v="0"/>
    <n v="20"/>
    <b v="0"/>
    <s v="technology/wearables"/>
    <n v="0.16734177215189874"/>
    <n v="66.099999999999994"/>
    <x v="1"/>
    <x v="38"/>
    <x v="2956"/>
    <d v="2016-05-04T23:00:50"/>
    <x v="2"/>
  </r>
  <r>
    <n v="2957"/>
    <x v="2956"/>
    <x v="2955"/>
    <n v="15000"/>
    <n v="280"/>
    <x v="1"/>
    <x v="0"/>
    <s v="USD"/>
    <n v="1427498172"/>
    <n v="1422317772"/>
    <b v="0"/>
    <n v="3"/>
    <b v="0"/>
    <s v="games/mobile games"/>
    <n v="1.8666666666666668E-2"/>
    <n v="93.33"/>
    <x v="1"/>
    <x v="38"/>
    <x v="2957"/>
    <d v="2015-03-27T23:16:12"/>
    <x v="0"/>
  </r>
  <r>
    <n v="2958"/>
    <x v="2957"/>
    <x v="2956"/>
    <n v="80000"/>
    <n v="0"/>
    <x v="1"/>
    <x v="0"/>
    <s v="USD"/>
    <n v="1462729317"/>
    <n v="1457548917"/>
    <b v="0"/>
    <n v="0"/>
    <b v="0"/>
    <s v="theater/plays"/>
    <n v="0"/>
    <n v="0"/>
    <x v="1"/>
    <x v="38"/>
    <x v="2958"/>
    <d v="2016-05-08T17:41:57"/>
    <x v="2"/>
  </r>
  <r>
    <n v="2959"/>
    <x v="2958"/>
    <x v="2957"/>
    <n v="10000"/>
    <n v="0"/>
    <x v="1"/>
    <x v="1"/>
    <s v="GBP"/>
    <n v="1465258325"/>
    <n v="1462666325"/>
    <b v="0"/>
    <n v="0"/>
    <b v="0"/>
    <s v="theater/plays"/>
    <n v="0"/>
    <n v="0"/>
    <x v="1"/>
    <x v="38"/>
    <x v="2959"/>
    <d v="2016-06-07T00:12:05"/>
    <x v="2"/>
  </r>
  <r>
    <n v="2960"/>
    <x v="2959"/>
    <x v="2958"/>
    <n v="30000000"/>
    <n v="0"/>
    <x v="1"/>
    <x v="0"/>
    <s v="USD"/>
    <n v="1410459023"/>
    <n v="1407867023"/>
    <b v="0"/>
    <n v="0"/>
    <b v="0"/>
    <s v="theater/plays"/>
    <n v="0"/>
    <n v="0"/>
    <x v="1"/>
    <x v="38"/>
    <x v="2960"/>
    <d v="2014-09-11T18:10:23"/>
    <x v="3"/>
  </r>
  <r>
    <n v="2961"/>
    <x v="2960"/>
    <x v="2959"/>
    <n v="5000"/>
    <n v="5481"/>
    <x v="0"/>
    <x v="0"/>
    <s v="USD"/>
    <n v="1427342400"/>
    <n v="1424927159"/>
    <b v="0"/>
    <n v="108"/>
    <b v="1"/>
    <s v="film &amp; video/documentary"/>
    <n v="1.0962000000000001"/>
    <n v="50.75"/>
    <x v="1"/>
    <x v="6"/>
    <x v="2961"/>
    <d v="2015-03-26T04:00:00"/>
    <x v="0"/>
  </r>
  <r>
    <n v="2962"/>
    <x v="2961"/>
    <x v="2960"/>
    <n v="1000"/>
    <n v="1218"/>
    <x v="0"/>
    <x v="0"/>
    <s v="USD"/>
    <n v="1425193140"/>
    <n v="1422769906"/>
    <b v="0"/>
    <n v="20"/>
    <b v="1"/>
    <s v="film &amp; video/drama"/>
    <n v="1.218"/>
    <n v="60.9"/>
    <x v="1"/>
    <x v="6"/>
    <x v="2962"/>
    <d v="2015-03-01T06:59:00"/>
    <x v="0"/>
  </r>
  <r>
    <n v="2963"/>
    <x v="2962"/>
    <x v="2961"/>
    <n v="10000"/>
    <n v="10685"/>
    <x v="0"/>
    <x v="0"/>
    <s v="USD"/>
    <n v="1435835824"/>
    <n v="1433243824"/>
    <b v="0"/>
    <n v="98"/>
    <b v="1"/>
    <s v="film &amp; video/animation"/>
    <n v="1.0685"/>
    <n v="109.03"/>
    <x v="1"/>
    <x v="6"/>
    <x v="2963"/>
    <d v="2015-07-02T11:17:04"/>
    <x v="0"/>
  </r>
  <r>
    <n v="2964"/>
    <x v="2963"/>
    <x v="2962"/>
    <n v="5000"/>
    <n v="5035.6899999999996"/>
    <x v="0"/>
    <x v="0"/>
    <s v="USD"/>
    <n v="1407360720"/>
    <n v="1404769819"/>
    <b v="0"/>
    <n v="196"/>
    <b v="1"/>
    <s v="publishing/nonfiction"/>
    <n v="1.0071379999999999"/>
    <n v="25.69"/>
    <x v="1"/>
    <x v="6"/>
    <x v="2964"/>
    <d v="2014-08-06T21:32:00"/>
    <x v="3"/>
  </r>
  <r>
    <n v="2965"/>
    <x v="2964"/>
    <x v="2963"/>
    <n v="1500"/>
    <n v="1635"/>
    <x v="0"/>
    <x v="0"/>
    <s v="USD"/>
    <n v="1436290233"/>
    <n v="1433698233"/>
    <b v="0"/>
    <n v="39"/>
    <b v="1"/>
    <s v="film &amp; video/documentary"/>
    <n v="1.0900000000000001"/>
    <n v="41.92"/>
    <x v="1"/>
    <x v="6"/>
    <x v="2965"/>
    <d v="2015-07-07T17:30:33"/>
    <x v="0"/>
  </r>
  <r>
    <n v="2966"/>
    <x v="2965"/>
    <x v="2964"/>
    <n v="10000"/>
    <n v="11363"/>
    <x v="0"/>
    <x v="0"/>
    <s v="USD"/>
    <n v="1442425412"/>
    <n v="1439833412"/>
    <b v="0"/>
    <n v="128"/>
    <b v="1"/>
    <s v="film &amp; video/documentary"/>
    <n v="1.1363000000000001"/>
    <n v="88.77"/>
    <x v="1"/>
    <x v="6"/>
    <x v="2966"/>
    <d v="2015-09-16T17:43:32"/>
    <x v="0"/>
  </r>
  <r>
    <n v="2967"/>
    <x v="2966"/>
    <x v="2965"/>
    <n v="5000"/>
    <n v="5696"/>
    <x v="0"/>
    <x v="0"/>
    <s v="USD"/>
    <n v="1425872692"/>
    <n v="1423284292"/>
    <b v="0"/>
    <n v="71"/>
    <b v="1"/>
    <s v="film &amp; video/documentary"/>
    <n v="1.1392"/>
    <n v="80.23"/>
    <x v="1"/>
    <x v="6"/>
    <x v="2967"/>
    <d v="2015-03-09T03:44:52"/>
    <x v="0"/>
  </r>
  <r>
    <n v="2968"/>
    <x v="2967"/>
    <x v="2966"/>
    <n v="3500"/>
    <n v="3710"/>
    <x v="0"/>
    <x v="0"/>
    <s v="USD"/>
    <n v="1471406340"/>
    <n v="1470227660"/>
    <b v="0"/>
    <n v="47"/>
    <b v="1"/>
    <s v="film &amp; video/animation"/>
    <n v="1.06"/>
    <n v="78.94"/>
    <x v="1"/>
    <x v="6"/>
    <x v="2968"/>
    <d v="2016-08-17T03:59:00"/>
    <x v="2"/>
  </r>
  <r>
    <n v="2969"/>
    <x v="2968"/>
    <x v="2967"/>
    <n v="1000"/>
    <n v="1625"/>
    <x v="0"/>
    <x v="5"/>
    <s v="CAD"/>
    <n v="1430693460"/>
    <n v="1428087153"/>
    <b v="0"/>
    <n v="17"/>
    <b v="1"/>
    <s v="film &amp; video/shorts"/>
    <n v="1.625"/>
    <n v="95.59"/>
    <x v="1"/>
    <x v="6"/>
    <x v="2969"/>
    <d v="2015-05-03T22:51:00"/>
    <x v="0"/>
  </r>
  <r>
    <n v="2970"/>
    <x v="2969"/>
    <x v="2968"/>
    <n v="6000"/>
    <n v="6360"/>
    <x v="0"/>
    <x v="0"/>
    <s v="USD"/>
    <n v="1405699451"/>
    <n v="1403107451"/>
    <b v="0"/>
    <n v="91"/>
    <b v="1"/>
    <s v="film &amp; video/animation"/>
    <n v="1.06"/>
    <n v="69.89"/>
    <x v="1"/>
    <x v="6"/>
    <x v="2970"/>
    <d v="2014-07-18T16:04:11"/>
    <x v="3"/>
  </r>
  <r>
    <n v="2971"/>
    <x v="2970"/>
    <x v="2969"/>
    <n v="3200"/>
    <n v="3205"/>
    <x v="0"/>
    <x v="0"/>
    <s v="USD"/>
    <n v="1409500078"/>
    <n v="1406908078"/>
    <b v="0"/>
    <n v="43"/>
    <b v="1"/>
    <s v="publishing/fiction"/>
    <n v="1.0015624999999999"/>
    <n v="74.53"/>
    <x v="1"/>
    <x v="6"/>
    <x v="2971"/>
    <d v="2014-08-31T15:47:58"/>
    <x v="3"/>
  </r>
  <r>
    <n v="2972"/>
    <x v="2971"/>
    <x v="2970"/>
    <n v="2000"/>
    <n v="2107"/>
    <x v="0"/>
    <x v="0"/>
    <s v="USD"/>
    <n v="1480899600"/>
    <n v="1479609520"/>
    <b v="0"/>
    <n v="17"/>
    <b v="1"/>
    <s v="film &amp; video/animation"/>
    <n v="1.0535000000000001"/>
    <n v="123.94"/>
    <x v="1"/>
    <x v="6"/>
    <x v="2972"/>
    <d v="2016-12-05T01:00:00"/>
    <x v="2"/>
  </r>
  <r>
    <n v="2973"/>
    <x v="2972"/>
    <x v="2971"/>
    <n v="5000"/>
    <n v="8740"/>
    <x v="0"/>
    <x v="0"/>
    <s v="USD"/>
    <n v="1451620800"/>
    <n v="1449171508"/>
    <b v="0"/>
    <n v="33"/>
    <b v="1"/>
    <s v="film &amp; video/television"/>
    <n v="1.748"/>
    <n v="264.85000000000002"/>
    <x v="1"/>
    <x v="6"/>
    <x v="2973"/>
    <d v="2016-01-01T04:00:00"/>
    <x v="0"/>
  </r>
  <r>
    <n v="2974"/>
    <x v="2973"/>
    <x v="2972"/>
    <n v="5000"/>
    <n v="5100"/>
    <x v="0"/>
    <x v="0"/>
    <s v="USD"/>
    <n v="1411695300"/>
    <n v="1409275671"/>
    <b v="0"/>
    <n v="87"/>
    <b v="1"/>
    <s v="technology/web"/>
    <n v="1.02"/>
    <n v="58.62"/>
    <x v="1"/>
    <x v="6"/>
    <x v="2974"/>
    <d v="2014-09-26T01:35:00"/>
    <x v="3"/>
  </r>
  <r>
    <n v="2975"/>
    <x v="2974"/>
    <x v="2973"/>
    <n v="8000"/>
    <n v="8010"/>
    <x v="0"/>
    <x v="0"/>
    <s v="USD"/>
    <n v="1417057200"/>
    <n v="1414599886"/>
    <b v="0"/>
    <n v="113"/>
    <b v="1"/>
    <s v="publishing/fiction"/>
    <n v="1.00125"/>
    <n v="70.88"/>
    <x v="1"/>
    <x v="6"/>
    <x v="2975"/>
    <d v="2014-11-27T03:00:00"/>
    <x v="3"/>
  </r>
  <r>
    <n v="2976"/>
    <x v="2975"/>
    <x v="2974"/>
    <n v="70"/>
    <n v="120"/>
    <x v="0"/>
    <x v="1"/>
    <s v="GBP"/>
    <n v="1457870400"/>
    <n v="1456421530"/>
    <b v="0"/>
    <n v="14"/>
    <b v="1"/>
    <s v="film &amp; video/television"/>
    <n v="1.7142857142857142"/>
    <n v="8.57"/>
    <x v="1"/>
    <x v="6"/>
    <x v="2976"/>
    <d v="2016-03-13T12:00:00"/>
    <x v="2"/>
  </r>
  <r>
    <n v="2977"/>
    <x v="2976"/>
    <x v="2975"/>
    <n v="3000"/>
    <n v="3407"/>
    <x v="0"/>
    <x v="0"/>
    <s v="USD"/>
    <n v="1427076840"/>
    <n v="1421960934"/>
    <b v="0"/>
    <n v="30"/>
    <b v="1"/>
    <s v="film &amp; video/documentary"/>
    <n v="1.1356666666666666"/>
    <n v="113.57"/>
    <x v="1"/>
    <x v="6"/>
    <x v="2977"/>
    <d v="2015-03-23T02:14:00"/>
    <x v="0"/>
  </r>
  <r>
    <n v="2978"/>
    <x v="2977"/>
    <x v="2976"/>
    <n v="750"/>
    <n v="971"/>
    <x v="0"/>
    <x v="0"/>
    <s v="USD"/>
    <n v="1413784740"/>
    <n v="1412954547"/>
    <b v="0"/>
    <n v="16"/>
    <b v="1"/>
    <s v="film &amp; video/science fiction"/>
    <n v="1.2946666666666666"/>
    <n v="60.69"/>
    <x v="1"/>
    <x v="6"/>
    <x v="2978"/>
    <d v="2014-10-20T05:59:00"/>
    <x v="3"/>
  </r>
  <r>
    <n v="2979"/>
    <x v="2978"/>
    <x v="2977"/>
    <n v="5000"/>
    <n v="5070"/>
    <x v="0"/>
    <x v="0"/>
    <s v="USD"/>
    <n v="1420524000"/>
    <n v="1419104823"/>
    <b v="0"/>
    <n v="46"/>
    <b v="1"/>
    <s v="technology/wearables"/>
    <n v="1.014"/>
    <n v="110.22"/>
    <x v="1"/>
    <x v="6"/>
    <x v="2979"/>
    <d v="2015-01-06T06:00:00"/>
    <x v="3"/>
  </r>
  <r>
    <n v="2980"/>
    <x v="2979"/>
    <x v="2978"/>
    <n v="3000"/>
    <n v="3275"/>
    <x v="0"/>
    <x v="0"/>
    <s v="USD"/>
    <n v="1440381600"/>
    <n v="1438639130"/>
    <b v="0"/>
    <n v="24"/>
    <b v="1"/>
    <s v="film &amp; video/documentary"/>
    <n v="1.0916666666666666"/>
    <n v="136.46"/>
    <x v="1"/>
    <x v="6"/>
    <x v="2980"/>
    <d v="2015-08-24T02:00:00"/>
    <x v="0"/>
  </r>
  <r>
    <n v="2981"/>
    <x v="2980"/>
    <x v="2979"/>
    <n v="4000"/>
    <n v="5157"/>
    <x v="0"/>
    <x v="17"/>
    <s v="EUR"/>
    <n v="1443014756"/>
    <n v="1439126756"/>
    <b v="1"/>
    <n v="97"/>
    <b v="1"/>
    <s v="film &amp; video/science fiction"/>
    <n v="1.28925"/>
    <n v="53.16"/>
    <x v="1"/>
    <x v="38"/>
    <x v="2981"/>
    <d v="2015-09-23T13:25:56"/>
    <x v="0"/>
  </r>
  <r>
    <n v="2982"/>
    <x v="2981"/>
    <x v="2980"/>
    <n v="5000"/>
    <n v="5103"/>
    <x v="0"/>
    <x v="1"/>
    <s v="GBP"/>
    <n v="1455208143"/>
    <n v="1452616143"/>
    <b v="1"/>
    <n v="59"/>
    <b v="1"/>
    <s v="technology/web"/>
    <n v="1.0206"/>
    <n v="86.49"/>
    <x v="1"/>
    <x v="38"/>
    <x v="2982"/>
    <d v="2016-02-11T16:29:03"/>
    <x v="2"/>
  </r>
  <r>
    <n v="2983"/>
    <x v="2982"/>
    <x v="2981"/>
    <n v="116000"/>
    <n v="169985.91"/>
    <x v="0"/>
    <x v="0"/>
    <s v="USD"/>
    <n v="1415722236"/>
    <n v="1410534636"/>
    <b v="1"/>
    <n v="1095"/>
    <b v="1"/>
    <s v="film &amp; video/shorts"/>
    <n v="1.465395775862069"/>
    <n v="155.24"/>
    <x v="1"/>
    <x v="38"/>
    <x v="2983"/>
    <d v="2014-11-11T16:10:36"/>
    <x v="3"/>
  </r>
  <r>
    <n v="2984"/>
    <x v="2983"/>
    <x v="2982"/>
    <n v="25000"/>
    <n v="25088"/>
    <x v="0"/>
    <x v="0"/>
    <s v="USD"/>
    <n v="1472020881"/>
    <n v="1469428881"/>
    <b v="1"/>
    <n v="218"/>
    <b v="1"/>
    <s v="publishing/nonfiction"/>
    <n v="1.00352"/>
    <n v="115.08"/>
    <x v="1"/>
    <x v="38"/>
    <x v="2984"/>
    <d v="2016-08-24T06:41:21"/>
    <x v="2"/>
  </r>
  <r>
    <n v="2985"/>
    <x v="2984"/>
    <x v="2983"/>
    <n v="10000"/>
    <n v="12165"/>
    <x v="0"/>
    <x v="4"/>
    <s v="NZD"/>
    <n v="1477886400"/>
    <n v="1476228128"/>
    <b v="0"/>
    <n v="111"/>
    <b v="1"/>
    <s v="film &amp; video/drama"/>
    <n v="1.2164999999999999"/>
    <n v="109.59"/>
    <x v="1"/>
    <x v="38"/>
    <x v="2985"/>
    <d v="2016-10-31T04:00:00"/>
    <x v="2"/>
  </r>
  <r>
    <n v="2986"/>
    <x v="2985"/>
    <x v="2984"/>
    <n v="2400"/>
    <n v="2532"/>
    <x v="0"/>
    <x v="1"/>
    <s v="GBP"/>
    <n v="1462100406"/>
    <n v="1456920006"/>
    <b v="0"/>
    <n v="56"/>
    <b v="1"/>
    <s v="film &amp; video/animation"/>
    <n v="1.0549999999999999"/>
    <n v="45.21"/>
    <x v="1"/>
    <x v="38"/>
    <x v="2986"/>
    <d v="2016-05-01T11:00:06"/>
    <x v="2"/>
  </r>
  <r>
    <n v="2987"/>
    <x v="2986"/>
    <x v="2985"/>
    <n v="25000"/>
    <n v="27600.2"/>
    <x v="0"/>
    <x v="0"/>
    <s v="USD"/>
    <n v="1476316800"/>
    <n v="1473837751"/>
    <b v="0"/>
    <n v="265"/>
    <b v="1"/>
    <s v="film &amp; video/documentary"/>
    <n v="1.1040080000000001"/>
    <n v="104.15"/>
    <x v="1"/>
    <x v="38"/>
    <x v="2987"/>
    <d v="2016-10-13T00:00:00"/>
    <x v="2"/>
  </r>
  <r>
    <n v="2988"/>
    <x v="2987"/>
    <x v="2986"/>
    <n v="1000"/>
    <n v="1000"/>
    <x v="0"/>
    <x v="1"/>
    <s v="GBP"/>
    <n v="1466412081"/>
    <n v="1463820081"/>
    <b v="0"/>
    <n v="28"/>
    <b v="1"/>
    <s v="music/rock"/>
    <n v="1"/>
    <n v="35.71"/>
    <x v="1"/>
    <x v="38"/>
    <x v="2988"/>
    <d v="2016-06-20T08:41:21"/>
    <x v="2"/>
  </r>
  <r>
    <n v="2989"/>
    <x v="2988"/>
    <x v="2987"/>
    <n v="20000"/>
    <n v="35307"/>
    <x v="0"/>
    <x v="0"/>
    <s v="USD"/>
    <n v="1450673940"/>
    <n v="1448756962"/>
    <b v="0"/>
    <n v="364"/>
    <b v="1"/>
    <s v="film &amp; video/television"/>
    <n v="1.76535"/>
    <n v="97"/>
    <x v="1"/>
    <x v="38"/>
    <x v="2989"/>
    <d v="2015-12-21T04:59:00"/>
    <x v="0"/>
  </r>
  <r>
    <n v="2990"/>
    <x v="2989"/>
    <x v="2988"/>
    <n v="10000"/>
    <n v="10000"/>
    <x v="0"/>
    <x v="0"/>
    <s v="USD"/>
    <n v="1452174420"/>
    <n v="1449150420"/>
    <b v="0"/>
    <n v="27"/>
    <b v="1"/>
    <s v="music/rock"/>
    <n v="1"/>
    <n v="370.37"/>
    <x v="1"/>
    <x v="38"/>
    <x v="2990"/>
    <d v="2016-01-07T13:47:00"/>
    <x v="0"/>
  </r>
  <r>
    <n v="2991"/>
    <x v="2990"/>
    <x v="2989"/>
    <n v="8500"/>
    <n v="8780"/>
    <x v="0"/>
    <x v="0"/>
    <s v="USD"/>
    <n v="1485547530"/>
    <n v="1483646730"/>
    <b v="0"/>
    <n v="93"/>
    <b v="1"/>
    <s v="technology/web"/>
    <n v="1.0329411764705883"/>
    <n v="94.41"/>
    <x v="1"/>
    <x v="38"/>
    <x v="2991"/>
    <d v="2017-01-27T20:05:30"/>
    <x v="1"/>
  </r>
  <r>
    <n v="2992"/>
    <x v="2991"/>
    <x v="2990"/>
    <n v="3000"/>
    <n v="3135"/>
    <x v="0"/>
    <x v="0"/>
    <s v="USD"/>
    <n v="1476037510"/>
    <n v="1473445510"/>
    <b v="0"/>
    <n v="64"/>
    <b v="1"/>
    <s v="theater/plays"/>
    <n v="1.0449999999999999"/>
    <n v="48.98"/>
    <x v="1"/>
    <x v="38"/>
    <x v="2992"/>
    <d v="2016-10-09T18:25:10"/>
    <x v="2"/>
  </r>
  <r>
    <n v="2993"/>
    <x v="2992"/>
    <x v="2991"/>
    <n v="1000"/>
    <n v="1003"/>
    <x v="0"/>
    <x v="0"/>
    <s v="USD"/>
    <n v="1455998867"/>
    <n v="1453406867"/>
    <b v="0"/>
    <n v="22"/>
    <b v="1"/>
    <s v="publishing/nonfiction"/>
    <n v="1.0029999999999999"/>
    <n v="45.59"/>
    <x v="1"/>
    <x v="38"/>
    <x v="2993"/>
    <d v="2016-02-20T20:07:47"/>
    <x v="2"/>
  </r>
  <r>
    <n v="2994"/>
    <x v="2993"/>
    <x v="2992"/>
    <n v="300"/>
    <n v="1373.24"/>
    <x v="0"/>
    <x v="1"/>
    <s v="GBP"/>
    <n v="1412335772"/>
    <n v="1409743772"/>
    <b v="0"/>
    <n v="59"/>
    <b v="1"/>
    <s v="film &amp; video/television"/>
    <n v="4.577466666666667"/>
    <n v="23.28"/>
    <x v="1"/>
    <x v="38"/>
    <x v="2994"/>
    <d v="2014-10-03T11:29:32"/>
    <x v="3"/>
  </r>
  <r>
    <n v="2995"/>
    <x v="2994"/>
    <x v="2993"/>
    <n v="15000"/>
    <n v="15744"/>
    <x v="0"/>
    <x v="0"/>
    <s v="USD"/>
    <n v="1484841471"/>
    <n v="1482249471"/>
    <b v="0"/>
    <n v="249"/>
    <b v="1"/>
    <s v="film &amp; video/animation"/>
    <n v="1.0496000000000001"/>
    <n v="63.23"/>
    <x v="1"/>
    <x v="38"/>
    <x v="2995"/>
    <d v="2017-01-19T15:57:51"/>
    <x v="2"/>
  </r>
  <r>
    <n v="2996"/>
    <x v="2995"/>
    <x v="2994"/>
    <n v="35000"/>
    <n v="60180"/>
    <x v="0"/>
    <x v="0"/>
    <s v="USD"/>
    <n v="1432677240"/>
    <n v="1427493240"/>
    <b v="0"/>
    <n v="392"/>
    <b v="1"/>
    <s v="film &amp; video/television"/>
    <n v="1.7194285714285715"/>
    <n v="153.52000000000001"/>
    <x v="1"/>
    <x v="38"/>
    <x v="2996"/>
    <d v="2015-05-26T21:54:00"/>
    <x v="0"/>
  </r>
  <r>
    <n v="2997"/>
    <x v="2996"/>
    <x v="2995"/>
    <n v="10000"/>
    <n v="10373"/>
    <x v="0"/>
    <x v="0"/>
    <s v="USD"/>
    <n v="1488171540"/>
    <n v="1486661793"/>
    <b v="0"/>
    <n v="115"/>
    <b v="1"/>
    <s v="technology/web"/>
    <n v="1.0373000000000001"/>
    <n v="90.2"/>
    <x v="1"/>
    <x v="38"/>
    <x v="2997"/>
    <d v="2017-02-27T04:59:00"/>
    <x v="1"/>
  </r>
  <r>
    <n v="2998"/>
    <x v="2997"/>
    <x v="2996"/>
    <n v="50000"/>
    <n v="51514.5"/>
    <x v="0"/>
    <x v="0"/>
    <s v="USD"/>
    <n v="1402892700"/>
    <n v="1400474329"/>
    <b v="0"/>
    <n v="433"/>
    <b v="1"/>
    <s v="technology/web"/>
    <n v="1.0302899999999999"/>
    <n v="118.97"/>
    <x v="1"/>
    <x v="38"/>
    <x v="2998"/>
    <d v="2014-06-16T04:25:00"/>
    <x v="3"/>
  </r>
  <r>
    <n v="2999"/>
    <x v="2998"/>
    <x v="2997"/>
    <n v="1350"/>
    <n v="1605"/>
    <x v="0"/>
    <x v="0"/>
    <s v="USD"/>
    <n v="1488333600"/>
    <n v="1487094360"/>
    <b v="0"/>
    <n v="20"/>
    <b v="1"/>
    <s v="film &amp; video/documentary"/>
    <n v="1.1888888888888889"/>
    <n v="80.25"/>
    <x v="1"/>
    <x v="38"/>
    <x v="2999"/>
    <d v="2017-03-01T02:00:00"/>
    <x v="1"/>
  </r>
  <r>
    <n v="3000"/>
    <x v="2999"/>
    <x v="2998"/>
    <n v="500"/>
    <n v="500"/>
    <x v="0"/>
    <x v="0"/>
    <s v="USD"/>
    <n v="1485885600"/>
    <n v="1484682670"/>
    <b v="0"/>
    <n v="8"/>
    <b v="1"/>
    <s v="music/rock"/>
    <n v="1"/>
    <n v="62.5"/>
    <x v="1"/>
    <x v="38"/>
    <x v="3000"/>
    <d v="2017-01-31T18:00:00"/>
    <x v="1"/>
  </r>
  <r>
    <n v="3001"/>
    <x v="3000"/>
    <x v="2999"/>
    <n v="7214"/>
    <n v="22991.01"/>
    <x v="0"/>
    <x v="0"/>
    <s v="USD"/>
    <n v="1468445382"/>
    <n v="1465853382"/>
    <b v="0"/>
    <n v="175"/>
    <b v="1"/>
    <s v="film &amp; video/television"/>
    <n v="3.1869988910451896"/>
    <n v="131.38"/>
    <x v="1"/>
    <x v="38"/>
    <x v="3001"/>
    <d v="2016-07-13T21:29:42"/>
    <x v="2"/>
  </r>
  <r>
    <n v="3002"/>
    <x v="3001"/>
    <x v="3000"/>
    <n v="7000"/>
    <n v="7595.43"/>
    <x v="0"/>
    <x v="0"/>
    <s v="USD"/>
    <n v="1356552252"/>
    <n v="1353960252"/>
    <b v="0"/>
    <n v="104"/>
    <b v="1"/>
    <s v="film &amp; video/documentary"/>
    <n v="1.0850614285714286"/>
    <n v="73.03"/>
    <x v="1"/>
    <x v="38"/>
    <x v="3002"/>
    <d v="2012-12-26T20:04:12"/>
    <x v="5"/>
  </r>
  <r>
    <n v="3003"/>
    <x v="3002"/>
    <x v="3001"/>
    <n v="3000"/>
    <n v="3035"/>
    <x v="0"/>
    <x v="0"/>
    <s v="USD"/>
    <n v="1456811940"/>
    <n v="1454098976"/>
    <b v="0"/>
    <n v="17"/>
    <b v="1"/>
    <s v="technology/wearables"/>
    <n v="1.0116666666666667"/>
    <n v="178.53"/>
    <x v="1"/>
    <x v="38"/>
    <x v="3003"/>
    <d v="2016-03-01T05:59:00"/>
    <x v="2"/>
  </r>
  <r>
    <n v="3004"/>
    <x v="3003"/>
    <x v="3002"/>
    <n v="40000"/>
    <n v="45126"/>
    <x v="0"/>
    <x v="0"/>
    <s v="USD"/>
    <n v="1416089324"/>
    <n v="1413493724"/>
    <b v="0"/>
    <n v="277"/>
    <b v="1"/>
    <s v="film &amp; video/documentary"/>
    <n v="1.12815"/>
    <n v="162.91"/>
    <x v="1"/>
    <x v="38"/>
    <x v="3004"/>
    <d v="2014-11-15T22:08:44"/>
    <x v="3"/>
  </r>
  <r>
    <n v="3005"/>
    <x v="3004"/>
    <x v="3003"/>
    <n v="10600"/>
    <n v="12772.6"/>
    <x v="0"/>
    <x v="0"/>
    <s v="USD"/>
    <n v="1412611905"/>
    <n v="1410019905"/>
    <b v="0"/>
    <n v="118"/>
    <b v="1"/>
    <s v="film &amp; video/drama"/>
    <n v="1.2049622641509434"/>
    <n v="108.24"/>
    <x v="1"/>
    <x v="38"/>
    <x v="3005"/>
    <d v="2014-10-06T16:11:45"/>
    <x v="3"/>
  </r>
  <r>
    <n v="3006"/>
    <x v="3005"/>
    <x v="3004"/>
    <n v="8000"/>
    <n v="8620"/>
    <x v="0"/>
    <x v="5"/>
    <s v="CAD"/>
    <n v="1418580591"/>
    <n v="1415988591"/>
    <b v="0"/>
    <n v="97"/>
    <b v="1"/>
    <s v="film &amp; video/animation"/>
    <n v="1.0774999999999999"/>
    <n v="88.87"/>
    <x v="1"/>
    <x v="38"/>
    <x v="3006"/>
    <d v="2014-12-14T18:09:51"/>
    <x v="3"/>
  </r>
  <r>
    <n v="3007"/>
    <x v="3006"/>
    <x v="3005"/>
    <n v="600"/>
    <n v="1080"/>
    <x v="0"/>
    <x v="0"/>
    <s v="USD"/>
    <n v="1429938683"/>
    <n v="1428124283"/>
    <b v="0"/>
    <n v="20"/>
    <b v="1"/>
    <s v="film &amp; video/television"/>
    <n v="1.8"/>
    <n v="54"/>
    <x v="1"/>
    <x v="38"/>
    <x v="3007"/>
    <d v="2015-04-25T05:11:23"/>
    <x v="0"/>
  </r>
  <r>
    <n v="3008"/>
    <x v="3007"/>
    <x v="3006"/>
    <n v="3000"/>
    <n v="3035"/>
    <x v="0"/>
    <x v="0"/>
    <s v="USD"/>
    <n v="1453352719"/>
    <n v="1450760719"/>
    <b v="0"/>
    <n v="26"/>
    <b v="1"/>
    <s v="technology/wearables"/>
    <n v="1.0116666666666667"/>
    <n v="116.73"/>
    <x v="1"/>
    <x v="38"/>
    <x v="3008"/>
    <d v="2016-01-21T05:05:19"/>
    <x v="0"/>
  </r>
  <r>
    <n v="3009"/>
    <x v="3008"/>
    <x v="3007"/>
    <n v="25000"/>
    <n v="29939"/>
    <x v="0"/>
    <x v="0"/>
    <s v="USD"/>
    <n v="1417012840"/>
    <n v="1414417240"/>
    <b v="0"/>
    <n v="128"/>
    <b v="1"/>
    <s v="film &amp; video/drama"/>
    <n v="1.19756"/>
    <n v="233.9"/>
    <x v="1"/>
    <x v="38"/>
    <x v="3009"/>
    <d v="2014-11-26T14:40:40"/>
    <x v="3"/>
  </r>
  <r>
    <n v="3010"/>
    <x v="3009"/>
    <x v="3008"/>
    <n v="1500"/>
    <n v="2370"/>
    <x v="0"/>
    <x v="0"/>
    <s v="USD"/>
    <n v="1424548719"/>
    <n v="1419364719"/>
    <b v="0"/>
    <n v="15"/>
    <b v="1"/>
    <s v="film &amp; video/shorts"/>
    <n v="1.58"/>
    <n v="158"/>
    <x v="1"/>
    <x v="38"/>
    <x v="3010"/>
    <d v="2015-02-21T19:58:39"/>
    <x v="3"/>
  </r>
  <r>
    <n v="3011"/>
    <x v="3010"/>
    <x v="3009"/>
    <n v="300"/>
    <n v="371"/>
    <x v="0"/>
    <x v="3"/>
    <s v="EUR"/>
    <n v="1450911540"/>
    <n v="1448536516"/>
    <b v="0"/>
    <n v="25"/>
    <b v="1"/>
    <s v="film &amp; video/drama"/>
    <n v="1.2366666666666666"/>
    <n v="14.84"/>
    <x v="1"/>
    <x v="38"/>
    <x v="3011"/>
    <d v="2015-12-23T22:59:00"/>
    <x v="0"/>
  </r>
  <r>
    <n v="3012"/>
    <x v="3011"/>
    <x v="3010"/>
    <n v="4000"/>
    <n v="4685"/>
    <x v="0"/>
    <x v="0"/>
    <s v="USD"/>
    <n v="1423587130"/>
    <n v="1421772730"/>
    <b v="0"/>
    <n v="55"/>
    <b v="1"/>
    <s v="film &amp; video/documentary"/>
    <n v="1.1712499999999999"/>
    <n v="85.18"/>
    <x v="1"/>
    <x v="38"/>
    <x v="3012"/>
    <d v="2015-02-10T16:52:10"/>
    <x v="0"/>
  </r>
  <r>
    <n v="3013"/>
    <x v="3012"/>
    <x v="3011"/>
    <n v="10000"/>
    <n v="15696"/>
    <x v="0"/>
    <x v="0"/>
    <s v="USD"/>
    <n v="1434917049"/>
    <n v="1432325049"/>
    <b v="0"/>
    <n v="107"/>
    <b v="1"/>
    <s v="film &amp; video/shorts"/>
    <n v="1.5696000000000001"/>
    <n v="146.69"/>
    <x v="1"/>
    <x v="38"/>
    <x v="3013"/>
    <d v="2015-06-21T20:04:09"/>
    <x v="0"/>
  </r>
  <r>
    <n v="3014"/>
    <x v="3013"/>
    <x v="3012"/>
    <n v="25000"/>
    <n v="28276"/>
    <x v="0"/>
    <x v="0"/>
    <s v="USD"/>
    <n v="1415163600"/>
    <n v="1412737080"/>
    <b v="0"/>
    <n v="557"/>
    <b v="1"/>
    <s v="film &amp; video/documentary"/>
    <n v="1.13104"/>
    <n v="50.76"/>
    <x v="1"/>
    <x v="38"/>
    <x v="3014"/>
    <d v="2014-11-05T05:00:00"/>
    <x v="3"/>
  </r>
  <r>
    <n v="3015"/>
    <x v="3014"/>
    <x v="3013"/>
    <n v="3400"/>
    <n v="3508"/>
    <x v="0"/>
    <x v="0"/>
    <s v="USD"/>
    <n v="1402459200"/>
    <n v="1401125238"/>
    <b v="0"/>
    <n v="40"/>
    <b v="1"/>
    <s v="technology/web"/>
    <n v="1.0317647058823529"/>
    <n v="87.7"/>
    <x v="1"/>
    <x v="38"/>
    <x v="3015"/>
    <d v="2014-06-11T04:00:00"/>
    <x v="3"/>
  </r>
  <r>
    <n v="3016"/>
    <x v="3015"/>
    <x v="3014"/>
    <n v="8500"/>
    <n v="8722"/>
    <x v="0"/>
    <x v="0"/>
    <s v="USD"/>
    <n v="1405688952"/>
    <n v="1400504952"/>
    <b v="0"/>
    <n v="36"/>
    <b v="1"/>
    <s v="technology/web"/>
    <n v="1.0261176470588236"/>
    <n v="242.28"/>
    <x v="1"/>
    <x v="38"/>
    <x v="3016"/>
    <d v="2014-07-18T13:09:12"/>
    <x v="3"/>
  </r>
  <r>
    <n v="3017"/>
    <x v="3016"/>
    <x v="3015"/>
    <n v="22000"/>
    <n v="23285"/>
    <x v="0"/>
    <x v="0"/>
    <s v="USD"/>
    <n v="1408566243"/>
    <n v="1405974243"/>
    <b v="0"/>
    <n v="159"/>
    <b v="1"/>
    <s v="film &amp; video/animation"/>
    <n v="1.0584090909090909"/>
    <n v="146.44999999999999"/>
    <x v="1"/>
    <x v="38"/>
    <x v="3017"/>
    <d v="2014-08-20T20:24:03"/>
    <x v="3"/>
  </r>
  <r>
    <n v="3018"/>
    <x v="3017"/>
    <x v="3016"/>
    <n v="4200"/>
    <n v="4230"/>
    <x v="0"/>
    <x v="6"/>
    <s v="EUR"/>
    <n v="1437429600"/>
    <n v="1433747376"/>
    <b v="0"/>
    <n v="41"/>
    <b v="1"/>
    <s v="technology/wearables"/>
    <n v="1.0071428571428571"/>
    <n v="103.17"/>
    <x v="1"/>
    <x v="38"/>
    <x v="3018"/>
    <d v="2015-07-20T22:00:00"/>
    <x v="0"/>
  </r>
  <r>
    <n v="3019"/>
    <x v="3018"/>
    <x v="3017"/>
    <n v="15000"/>
    <n v="18185"/>
    <x v="0"/>
    <x v="0"/>
    <s v="USD"/>
    <n v="1401159600"/>
    <n v="1398801620"/>
    <b v="0"/>
    <n v="226"/>
    <b v="1"/>
    <s v="film &amp; video/drama"/>
    <n v="1.2123333333333333"/>
    <n v="80.459999999999994"/>
    <x v="1"/>
    <x v="38"/>
    <x v="3019"/>
    <d v="2014-05-27T03:00:00"/>
    <x v="3"/>
  </r>
  <r>
    <n v="3020"/>
    <x v="3019"/>
    <x v="3018"/>
    <n v="7000"/>
    <n v="7040"/>
    <x v="0"/>
    <x v="0"/>
    <s v="USD"/>
    <n v="1439583533"/>
    <n v="1434399533"/>
    <b v="0"/>
    <n v="30"/>
    <b v="1"/>
    <s v="publishing/nonfiction"/>
    <n v="1.0057142857142858"/>
    <n v="234.67"/>
    <x v="1"/>
    <x v="38"/>
    <x v="3020"/>
    <d v="2015-08-14T20:18:53"/>
    <x v="0"/>
  </r>
  <r>
    <n v="3021"/>
    <x v="3020"/>
    <x v="3019"/>
    <n v="4500"/>
    <n v="5221"/>
    <x v="0"/>
    <x v="0"/>
    <s v="USD"/>
    <n v="1479794340"/>
    <n v="1476715869"/>
    <b v="0"/>
    <n v="103"/>
    <b v="1"/>
    <s v="film &amp; video/documentary"/>
    <n v="1.1602222222222223"/>
    <n v="50.69"/>
    <x v="1"/>
    <x v="38"/>
    <x v="3021"/>
    <d v="2016-11-22T05:59:00"/>
    <x v="2"/>
  </r>
  <r>
    <n v="3022"/>
    <x v="3021"/>
    <x v="3020"/>
    <n v="10000"/>
    <n v="10088"/>
    <x v="0"/>
    <x v="0"/>
    <s v="USD"/>
    <n v="1472338409"/>
    <n v="1468450409"/>
    <b v="0"/>
    <n v="62"/>
    <b v="1"/>
    <s v="technology/wearables"/>
    <n v="1.0087999999999999"/>
    <n v="162.71"/>
    <x v="1"/>
    <x v="38"/>
    <x v="3022"/>
    <d v="2016-08-27T22:53:29"/>
    <x v="2"/>
  </r>
  <r>
    <n v="3023"/>
    <x v="3022"/>
    <x v="3021"/>
    <n v="700"/>
    <n v="721"/>
    <x v="0"/>
    <x v="1"/>
    <s v="GBP"/>
    <n v="1434039186"/>
    <n v="1430151186"/>
    <b v="0"/>
    <n v="6"/>
    <b v="1"/>
    <s v="technology/web"/>
    <n v="1.03"/>
    <n v="120.17"/>
    <x v="1"/>
    <x v="38"/>
    <x v="3023"/>
    <d v="2015-06-11T16:13:06"/>
    <x v="0"/>
  </r>
  <r>
    <n v="3024"/>
    <x v="3023"/>
    <x v="3022"/>
    <n v="5000"/>
    <n v="12321"/>
    <x v="0"/>
    <x v="0"/>
    <s v="USD"/>
    <n v="1349567475"/>
    <n v="1346975475"/>
    <b v="0"/>
    <n v="182"/>
    <b v="1"/>
    <s v="film &amp; video/television"/>
    <n v="2.4641999999999999"/>
    <n v="67.7"/>
    <x v="1"/>
    <x v="38"/>
    <x v="3024"/>
    <d v="2012-10-06T23:51:15"/>
    <x v="5"/>
  </r>
  <r>
    <n v="3025"/>
    <x v="3024"/>
    <x v="3023"/>
    <n v="2500"/>
    <n v="7555"/>
    <x v="0"/>
    <x v="1"/>
    <s v="GBP"/>
    <n v="1401465600"/>
    <n v="1399032813"/>
    <b v="0"/>
    <n v="145"/>
    <b v="1"/>
    <s v="film &amp; video/television"/>
    <n v="3.0219999999999998"/>
    <n v="52.1"/>
    <x v="1"/>
    <x v="38"/>
    <x v="3025"/>
    <d v="2014-05-30T16:00:00"/>
    <x v="3"/>
  </r>
  <r>
    <n v="3026"/>
    <x v="3025"/>
    <x v="3024"/>
    <n v="900"/>
    <n v="1290"/>
    <x v="0"/>
    <x v="1"/>
    <s v="GBP"/>
    <n v="1488538892"/>
    <n v="1487329292"/>
    <b v="0"/>
    <n v="25"/>
    <b v="1"/>
    <s v="film &amp; video/shorts"/>
    <n v="1.4333333333333333"/>
    <n v="51.6"/>
    <x v="1"/>
    <x v="38"/>
    <x v="3026"/>
    <d v="2017-03-03T11:01:32"/>
    <x v="1"/>
  </r>
  <r>
    <n v="3027"/>
    <x v="3026"/>
    <x v="3025"/>
    <n v="40000"/>
    <n v="52576"/>
    <x v="0"/>
    <x v="0"/>
    <s v="USD"/>
    <n v="1426866851"/>
    <n v="1424278451"/>
    <b v="0"/>
    <n v="320"/>
    <b v="1"/>
    <s v="film &amp; video/science fiction"/>
    <n v="1.3144"/>
    <n v="164.3"/>
    <x v="1"/>
    <x v="38"/>
    <x v="3027"/>
    <d v="2015-03-20T15:54:11"/>
    <x v="0"/>
  </r>
  <r>
    <n v="3028"/>
    <x v="3027"/>
    <x v="3026"/>
    <n v="5000"/>
    <n v="8401"/>
    <x v="0"/>
    <x v="0"/>
    <s v="USD"/>
    <n v="1471242025"/>
    <n v="1468650025"/>
    <b v="0"/>
    <n v="99"/>
    <b v="1"/>
    <s v="film &amp; video/shorts"/>
    <n v="1.6801999999999999"/>
    <n v="84.86"/>
    <x v="1"/>
    <x v="38"/>
    <x v="3028"/>
    <d v="2016-08-15T06:20:25"/>
    <x v="2"/>
  </r>
  <r>
    <n v="3029"/>
    <x v="3028"/>
    <x v="3027"/>
    <n v="30000"/>
    <n v="32903"/>
    <x v="0"/>
    <x v="0"/>
    <s v="USD"/>
    <n v="1416285300"/>
    <n v="1413824447"/>
    <b v="0"/>
    <n v="348"/>
    <b v="1"/>
    <s v="film &amp; video/documentary"/>
    <n v="1.0967666666666667"/>
    <n v="94.55"/>
    <x v="1"/>
    <x v="38"/>
    <x v="3029"/>
    <d v="2014-11-18T04:35:00"/>
    <x v="3"/>
  </r>
  <r>
    <n v="3030"/>
    <x v="3029"/>
    <x v="3028"/>
    <n v="1750"/>
    <n v="1867"/>
    <x v="0"/>
    <x v="0"/>
    <s v="USD"/>
    <n v="1442426171"/>
    <n v="1439834171"/>
    <b v="0"/>
    <n v="41"/>
    <b v="1"/>
    <s v="film &amp; video/animation"/>
    <n v="1.0668571428571429"/>
    <n v="45.54"/>
    <x v="1"/>
    <x v="38"/>
    <x v="3030"/>
    <d v="2015-09-16T17:56:11"/>
    <x v="0"/>
  </r>
  <r>
    <n v="3031"/>
    <x v="3030"/>
    <x v="3029"/>
    <n v="1500"/>
    <n v="1500"/>
    <x v="0"/>
    <x v="0"/>
    <s v="USD"/>
    <n v="1476479447"/>
    <n v="1471295447"/>
    <b v="0"/>
    <n v="29"/>
    <b v="1"/>
    <s v="music/rock"/>
    <n v="1"/>
    <n v="51.72"/>
    <x v="1"/>
    <x v="38"/>
    <x v="3031"/>
    <d v="2016-10-14T21:10:47"/>
    <x v="2"/>
  </r>
  <r>
    <n v="3032"/>
    <x v="3031"/>
    <x v="3030"/>
    <n v="1000"/>
    <n v="1272"/>
    <x v="0"/>
    <x v="0"/>
    <s v="USD"/>
    <n v="1441933459"/>
    <n v="1439341459"/>
    <b v="0"/>
    <n v="25"/>
    <b v="1"/>
    <s v="film &amp; video/drama"/>
    <n v="1.272"/>
    <n v="50.88"/>
    <x v="1"/>
    <x v="38"/>
    <x v="3032"/>
    <d v="2015-09-11T01:04:19"/>
    <x v="0"/>
  </r>
  <r>
    <n v="3033"/>
    <x v="3032"/>
    <x v="3031"/>
    <n v="3000"/>
    <n v="4396"/>
    <x v="0"/>
    <x v="0"/>
    <s v="USD"/>
    <n v="1471487925"/>
    <n v="1468895925"/>
    <b v="0"/>
    <n v="23"/>
    <b v="1"/>
    <s v="film &amp; video/shorts"/>
    <n v="1.4653333333333334"/>
    <n v="191.13"/>
    <x v="1"/>
    <x v="38"/>
    <x v="3033"/>
    <d v="2016-08-18T02:38:45"/>
    <x v="2"/>
  </r>
  <r>
    <n v="3034"/>
    <x v="3033"/>
    <x v="3032"/>
    <n v="100000"/>
    <n v="112536"/>
    <x v="0"/>
    <x v="0"/>
    <s v="USD"/>
    <n v="1477972740"/>
    <n v="1475326255"/>
    <b v="0"/>
    <n v="1260"/>
    <b v="1"/>
    <s v="film &amp; video/documentary"/>
    <n v="1.1253599999999999"/>
    <n v="89.31"/>
    <x v="1"/>
    <x v="38"/>
    <x v="3034"/>
    <d v="2016-11-01T03:59:00"/>
    <x v="2"/>
  </r>
  <r>
    <n v="3035"/>
    <x v="3034"/>
    <x v="3033"/>
    <n v="25000"/>
    <n v="27196.71"/>
    <x v="0"/>
    <x v="0"/>
    <s v="USD"/>
    <n v="1367674009"/>
    <n v="1365082009"/>
    <b v="0"/>
    <n v="307"/>
    <b v="1"/>
    <s v="film &amp; video/documentary"/>
    <n v="1.0878684000000001"/>
    <n v="88.59"/>
    <x v="1"/>
    <x v="38"/>
    <x v="3035"/>
    <d v="2013-05-04T13:26:49"/>
    <x v="4"/>
  </r>
  <r>
    <n v="3036"/>
    <x v="3035"/>
    <x v="3034"/>
    <n v="25000"/>
    <n v="31683"/>
    <x v="0"/>
    <x v="0"/>
    <s v="USD"/>
    <n v="1376654340"/>
    <n v="1373568644"/>
    <b v="0"/>
    <n v="329"/>
    <b v="1"/>
    <s v="film &amp; video/drama"/>
    <n v="1.26732"/>
    <n v="96.3"/>
    <x v="1"/>
    <x v="38"/>
    <x v="3036"/>
    <d v="2013-08-16T11:59:00"/>
    <x v="4"/>
  </r>
  <r>
    <n v="3037"/>
    <x v="3036"/>
    <x v="3035"/>
    <n v="500"/>
    <n v="1066"/>
    <x v="0"/>
    <x v="0"/>
    <s v="USD"/>
    <n v="1285995540"/>
    <n v="1279574773"/>
    <b v="0"/>
    <n v="32"/>
    <b v="1"/>
    <s v="film &amp; video/television"/>
    <n v="2.1320000000000001"/>
    <n v="33.31"/>
    <x v="1"/>
    <x v="38"/>
    <x v="3037"/>
    <d v="2010-10-02T04:59:00"/>
    <x v="7"/>
  </r>
  <r>
    <n v="3038"/>
    <x v="3037"/>
    <x v="3036"/>
    <n v="1000"/>
    <n v="1005"/>
    <x v="0"/>
    <x v="0"/>
    <s v="USD"/>
    <n v="1457071397"/>
    <n v="1451887397"/>
    <b v="0"/>
    <n v="27"/>
    <b v="1"/>
    <s v="publishing/nonfiction"/>
    <n v="1.0049999999999999"/>
    <n v="37.22"/>
    <x v="1"/>
    <x v="38"/>
    <x v="3038"/>
    <d v="2016-03-04T06:03:17"/>
    <x v="2"/>
  </r>
  <r>
    <n v="3039"/>
    <x v="3038"/>
    <x v="3037"/>
    <n v="20000"/>
    <n v="21742.78"/>
    <x v="0"/>
    <x v="0"/>
    <s v="USD"/>
    <n v="1388303940"/>
    <n v="1386011038"/>
    <b v="0"/>
    <n v="236"/>
    <b v="1"/>
    <s v="film &amp; video/documentary"/>
    <n v="1.0871389999999999"/>
    <n v="92.13"/>
    <x v="1"/>
    <x v="38"/>
    <x v="3039"/>
    <d v="2013-12-29T07:59:00"/>
    <x v="4"/>
  </r>
  <r>
    <n v="3040"/>
    <x v="3039"/>
    <x v="3038"/>
    <n v="3000"/>
    <n v="3225"/>
    <x v="0"/>
    <x v="0"/>
    <s v="USD"/>
    <n v="1435359600"/>
    <n v="1434999621"/>
    <b v="0"/>
    <n v="42"/>
    <b v="1"/>
    <s v="film &amp; video/animation"/>
    <n v="1.075"/>
    <n v="76.790000000000006"/>
    <x v="1"/>
    <x v="38"/>
    <x v="3040"/>
    <d v="2015-06-26T23:00:00"/>
    <x v="0"/>
  </r>
  <r>
    <n v="3041"/>
    <x v="3040"/>
    <x v="3039"/>
    <n v="8300"/>
    <n v="9170"/>
    <x v="0"/>
    <x v="0"/>
    <s v="USD"/>
    <n v="1453323048"/>
    <n v="1450731048"/>
    <b v="0"/>
    <n v="95"/>
    <b v="1"/>
    <s v="film &amp; video/documentary"/>
    <n v="1.1048192771084338"/>
    <n v="96.53"/>
    <x v="1"/>
    <x v="38"/>
    <x v="3041"/>
    <d v="2016-01-20T20:50:48"/>
    <x v="0"/>
  </r>
  <r>
    <n v="3042"/>
    <x v="3041"/>
    <x v="3040"/>
    <n v="1500"/>
    <n v="1920"/>
    <x v="0"/>
    <x v="1"/>
    <s v="GBP"/>
    <n v="1444149047"/>
    <n v="1441557047"/>
    <b v="0"/>
    <n v="37"/>
    <b v="1"/>
    <s v="film &amp; video/drama"/>
    <n v="1.28"/>
    <n v="51.89"/>
    <x v="1"/>
    <x v="38"/>
    <x v="3042"/>
    <d v="2015-10-06T16:30:47"/>
    <x v="0"/>
  </r>
  <r>
    <n v="3043"/>
    <x v="3042"/>
    <x v="3041"/>
    <n v="15000"/>
    <n v="16501"/>
    <x v="0"/>
    <x v="5"/>
    <s v="CAD"/>
    <n v="1429152600"/>
    <n v="1426815699"/>
    <b v="0"/>
    <n v="128"/>
    <b v="1"/>
    <s v="film &amp; video/documentary"/>
    <n v="1.1000666666666667"/>
    <n v="128.91"/>
    <x v="1"/>
    <x v="38"/>
    <x v="3043"/>
    <d v="2015-04-16T02:50:00"/>
    <x v="0"/>
  </r>
  <r>
    <n v="3044"/>
    <x v="3043"/>
    <x v="3042"/>
    <n v="12000"/>
    <n v="13121"/>
    <x v="0"/>
    <x v="0"/>
    <s v="USD"/>
    <n v="1454433998"/>
    <n v="1453137998"/>
    <b v="0"/>
    <n v="156"/>
    <b v="1"/>
    <s v="film &amp; video/documentary"/>
    <n v="1.0934166666666667"/>
    <n v="84.11"/>
    <x v="1"/>
    <x v="38"/>
    <x v="3044"/>
    <d v="2016-02-02T17:26:38"/>
    <x v="2"/>
  </r>
  <r>
    <n v="3045"/>
    <x v="3044"/>
    <x v="3043"/>
    <n v="4000"/>
    <n v="5308.26"/>
    <x v="0"/>
    <x v="0"/>
    <s v="USD"/>
    <n v="1408679055"/>
    <n v="1406087055"/>
    <b v="0"/>
    <n v="64"/>
    <b v="1"/>
    <s v="film &amp; video/science fiction"/>
    <n v="1.3270650000000002"/>
    <n v="82.94"/>
    <x v="1"/>
    <x v="38"/>
    <x v="3045"/>
    <d v="2014-08-22T03:44:15"/>
    <x v="3"/>
  </r>
  <r>
    <n v="3046"/>
    <x v="3045"/>
    <x v="3044"/>
    <n v="7900"/>
    <n v="15077"/>
    <x v="0"/>
    <x v="0"/>
    <s v="USD"/>
    <n v="1410324720"/>
    <n v="1407784586"/>
    <b v="0"/>
    <n v="58"/>
    <b v="1"/>
    <s v="film &amp; video/television"/>
    <n v="1.9084810126582279"/>
    <n v="259.95"/>
    <x v="1"/>
    <x v="38"/>
    <x v="3046"/>
    <d v="2014-09-10T04:52:00"/>
    <x v="3"/>
  </r>
  <r>
    <n v="3047"/>
    <x v="3046"/>
    <x v="3045"/>
    <n v="500"/>
    <n v="745"/>
    <x v="0"/>
    <x v="0"/>
    <s v="USD"/>
    <n v="1461762960"/>
    <n v="1457999054"/>
    <b v="0"/>
    <n v="20"/>
    <b v="1"/>
    <s v="film &amp; video/shorts"/>
    <n v="1.49"/>
    <n v="37.25"/>
    <x v="1"/>
    <x v="38"/>
    <x v="3047"/>
    <d v="2016-04-27T13:16:00"/>
    <x v="2"/>
  </r>
  <r>
    <n v="3048"/>
    <x v="3047"/>
    <x v="3046"/>
    <n v="5000"/>
    <n v="8320"/>
    <x v="0"/>
    <x v="0"/>
    <s v="USD"/>
    <n v="1420060920"/>
    <n v="1417556262"/>
    <b v="0"/>
    <n v="47"/>
    <b v="1"/>
    <s v="film &amp; video/shorts"/>
    <n v="1.6639999999999999"/>
    <n v="177.02"/>
    <x v="1"/>
    <x v="38"/>
    <x v="3048"/>
    <d v="2014-12-31T21:22:00"/>
    <x v="3"/>
  </r>
  <r>
    <n v="3049"/>
    <x v="3048"/>
    <x v="3047"/>
    <n v="3750"/>
    <n v="4000"/>
    <x v="0"/>
    <x v="0"/>
    <s v="USD"/>
    <n v="1434241255"/>
    <n v="1431649255"/>
    <b v="0"/>
    <n v="54"/>
    <b v="1"/>
    <s v="film &amp; video/animation"/>
    <n v="1.0666666666666667"/>
    <n v="74.069999999999993"/>
    <x v="1"/>
    <x v="38"/>
    <x v="3049"/>
    <d v="2015-06-14T00:20:55"/>
    <x v="0"/>
  </r>
  <r>
    <n v="3050"/>
    <x v="3049"/>
    <x v="3048"/>
    <n v="600"/>
    <n v="636"/>
    <x v="0"/>
    <x v="0"/>
    <s v="USD"/>
    <n v="1462420960"/>
    <n v="1459828960"/>
    <b v="0"/>
    <n v="9"/>
    <b v="1"/>
    <s v="film &amp; video/animation"/>
    <n v="1.06"/>
    <n v="70.67"/>
    <x v="1"/>
    <x v="38"/>
    <x v="3050"/>
    <d v="2016-05-05T04:02:40"/>
    <x v="2"/>
  </r>
  <r>
    <n v="3051"/>
    <x v="3050"/>
    <x v="3049"/>
    <n v="3500"/>
    <n v="827"/>
    <x v="2"/>
    <x v="1"/>
    <s v="GBP"/>
    <n v="1486547945"/>
    <n v="1483955945"/>
    <b v="1"/>
    <n v="35"/>
    <b v="0"/>
    <s v="music/jazz"/>
    <n v="0.23628571428571429"/>
    <n v="23.63"/>
    <x v="1"/>
    <x v="38"/>
    <x v="3051"/>
    <d v="2017-02-08T09:59:05"/>
    <x v="1"/>
  </r>
  <r>
    <n v="3052"/>
    <x v="3051"/>
    <x v="3050"/>
    <n v="50000"/>
    <n v="75"/>
    <x v="2"/>
    <x v="0"/>
    <s v="USD"/>
    <n v="1432828740"/>
    <n v="1430237094"/>
    <b v="0"/>
    <n v="2"/>
    <b v="0"/>
    <s v="music/world music"/>
    <n v="1.5E-3"/>
    <n v="37.5"/>
    <x v="1"/>
    <x v="38"/>
    <x v="3052"/>
    <d v="2015-05-28T15:59:00"/>
    <x v="0"/>
  </r>
  <r>
    <n v="3053"/>
    <x v="3052"/>
    <x v="3051"/>
    <n v="10000"/>
    <n v="40"/>
    <x v="2"/>
    <x v="0"/>
    <s v="USD"/>
    <n v="1412222340"/>
    <n v="1407781013"/>
    <b v="0"/>
    <n v="3"/>
    <b v="0"/>
    <s v="photography/photobooks"/>
    <n v="4.0000000000000001E-3"/>
    <n v="13.33"/>
    <x v="1"/>
    <x v="38"/>
    <x v="3053"/>
    <d v="2014-10-02T03:59:00"/>
    <x v="3"/>
  </r>
  <r>
    <n v="3054"/>
    <x v="3053"/>
    <x v="3052"/>
    <n v="300"/>
    <n v="0"/>
    <x v="2"/>
    <x v="0"/>
    <s v="USD"/>
    <n v="1425258240"/>
    <n v="1422043154"/>
    <b v="0"/>
    <n v="0"/>
    <b v="0"/>
    <s v="technology/wearables"/>
    <n v="0"/>
    <n v="0"/>
    <x v="1"/>
    <x v="38"/>
    <x v="3054"/>
    <d v="2015-03-02T01:04:00"/>
    <x v="0"/>
  </r>
  <r>
    <n v="3055"/>
    <x v="3054"/>
    <x v="3053"/>
    <n v="20000"/>
    <n v="1"/>
    <x v="2"/>
    <x v="0"/>
    <s v="USD"/>
    <n v="1420844390"/>
    <n v="1415660390"/>
    <b v="0"/>
    <n v="1"/>
    <b v="0"/>
    <s v="theater/plays"/>
    <n v="5.0000000000000002E-5"/>
    <n v="1"/>
    <x v="1"/>
    <x v="38"/>
    <x v="3055"/>
    <d v="2015-01-09T22:59:50"/>
    <x v="3"/>
  </r>
  <r>
    <n v="3056"/>
    <x v="3055"/>
    <x v="3054"/>
    <n v="25000"/>
    <n v="0"/>
    <x v="2"/>
    <x v="0"/>
    <s v="USD"/>
    <n v="1412003784"/>
    <n v="1406819784"/>
    <b v="0"/>
    <n v="0"/>
    <b v="0"/>
    <s v="technology/wearables"/>
    <n v="0"/>
    <n v="0"/>
    <x v="1"/>
    <x v="38"/>
    <x v="3056"/>
    <d v="2014-09-29T15:16:24"/>
    <x v="3"/>
  </r>
  <r>
    <n v="3057"/>
    <x v="3056"/>
    <x v="3055"/>
    <n v="50000"/>
    <n v="0"/>
    <x v="2"/>
    <x v="1"/>
    <s v="GBP"/>
    <n v="1459694211"/>
    <n v="1457105811"/>
    <b v="0"/>
    <n v="0"/>
    <b v="0"/>
    <s v="technology/wearables"/>
    <n v="0"/>
    <n v="0"/>
    <x v="1"/>
    <x v="38"/>
    <x v="3057"/>
    <d v="2016-04-03T14:36:51"/>
    <x v="2"/>
  </r>
  <r>
    <n v="3058"/>
    <x v="3057"/>
    <x v="3056"/>
    <n v="18000"/>
    <n v="3"/>
    <x v="2"/>
    <x v="13"/>
    <s v="EUR"/>
    <n v="1463734740"/>
    <n v="1459414740"/>
    <b v="0"/>
    <n v="3"/>
    <b v="0"/>
    <s v="music/rock"/>
    <n v="1.6666666666666666E-4"/>
    <n v="1"/>
    <x v="1"/>
    <x v="38"/>
    <x v="3058"/>
    <d v="2016-05-20T08:59:00"/>
    <x v="2"/>
  </r>
  <r>
    <n v="3059"/>
    <x v="3058"/>
    <x v="3057"/>
    <n v="15000"/>
    <n v="451"/>
    <x v="2"/>
    <x v="0"/>
    <s v="USD"/>
    <n v="1407536846"/>
    <n v="1404944846"/>
    <b v="0"/>
    <n v="11"/>
    <b v="0"/>
    <s v="games/video games"/>
    <n v="3.0066666666666665E-2"/>
    <n v="41"/>
    <x v="1"/>
    <x v="38"/>
    <x v="3059"/>
    <d v="2014-08-08T22:27:26"/>
    <x v="3"/>
  </r>
  <r>
    <n v="3060"/>
    <x v="3059"/>
    <x v="3058"/>
    <n v="220000"/>
    <n v="335"/>
    <x v="2"/>
    <x v="0"/>
    <s v="USD"/>
    <n v="1443422134"/>
    <n v="1440830134"/>
    <b v="0"/>
    <n v="6"/>
    <b v="0"/>
    <s v="music/world music"/>
    <n v="1.5227272727272728E-3"/>
    <n v="55.83"/>
    <x v="1"/>
    <x v="38"/>
    <x v="3060"/>
    <d v="2015-09-28T06:35:34"/>
    <x v="0"/>
  </r>
  <r>
    <n v="3061"/>
    <x v="3060"/>
    <x v="3059"/>
    <n v="1000000"/>
    <n v="0"/>
    <x v="2"/>
    <x v="0"/>
    <s v="USD"/>
    <n v="1407955748"/>
    <n v="1405363748"/>
    <b v="0"/>
    <n v="0"/>
    <b v="0"/>
    <s v="technology/wearables"/>
    <n v="0"/>
    <n v="0"/>
    <x v="1"/>
    <x v="38"/>
    <x v="3061"/>
    <d v="2014-08-13T18:49:08"/>
    <x v="3"/>
  </r>
  <r>
    <n v="3062"/>
    <x v="3061"/>
    <x v="3060"/>
    <n v="10000"/>
    <n v="6684"/>
    <x v="2"/>
    <x v="0"/>
    <s v="USD"/>
    <n v="1443636000"/>
    <n v="1441111892"/>
    <b v="0"/>
    <n v="67"/>
    <b v="0"/>
    <s v="music/metal"/>
    <n v="0.66839999999999999"/>
    <n v="99.76"/>
    <x v="1"/>
    <x v="38"/>
    <x v="3062"/>
    <d v="2015-09-30T18:00:00"/>
    <x v="0"/>
  </r>
  <r>
    <n v="3063"/>
    <x v="3062"/>
    <x v="3061"/>
    <n v="3000"/>
    <n v="587"/>
    <x v="2"/>
    <x v="0"/>
    <s v="USD"/>
    <n v="1477174138"/>
    <n v="1474150138"/>
    <b v="0"/>
    <n v="23"/>
    <b v="0"/>
    <s v="technology/wearables"/>
    <n v="0.19566666666666666"/>
    <n v="25.52"/>
    <x v="1"/>
    <x v="38"/>
    <x v="3063"/>
    <d v="2016-10-22T22:08:58"/>
    <x v="2"/>
  </r>
  <r>
    <n v="3064"/>
    <x v="3063"/>
    <x v="3062"/>
    <n v="75000"/>
    <n v="8471"/>
    <x v="2"/>
    <x v="0"/>
    <s v="USD"/>
    <n v="1448175540"/>
    <n v="1445483246"/>
    <b v="0"/>
    <n v="72"/>
    <b v="0"/>
    <s v="technology/wearables"/>
    <n v="0.11294666666666667"/>
    <n v="117.65"/>
    <x v="1"/>
    <x v="38"/>
    <x v="3064"/>
    <d v="2015-11-22T06:59:00"/>
    <x v="0"/>
  </r>
  <r>
    <n v="3065"/>
    <x v="3064"/>
    <x v="3063"/>
    <n v="25000"/>
    <n v="10"/>
    <x v="2"/>
    <x v="0"/>
    <s v="USD"/>
    <n v="1406683172"/>
    <n v="1404523172"/>
    <b v="0"/>
    <n v="2"/>
    <b v="0"/>
    <s v="music/rock"/>
    <n v="4.0000000000000002E-4"/>
    <n v="5"/>
    <x v="1"/>
    <x v="38"/>
    <x v="3065"/>
    <d v="2014-07-30T01:19:32"/>
    <x v="3"/>
  </r>
  <r>
    <n v="3066"/>
    <x v="3065"/>
    <x v="3064"/>
    <n v="350000"/>
    <n v="41950"/>
    <x v="2"/>
    <x v="2"/>
    <s v="AUD"/>
    <n v="1468128537"/>
    <n v="1465536537"/>
    <b v="0"/>
    <n v="15"/>
    <b v="0"/>
    <s v="technology/wearables"/>
    <n v="0.11985714285714286"/>
    <n v="2796.67"/>
    <x v="1"/>
    <x v="38"/>
    <x v="3066"/>
    <d v="2016-07-10T05:28:57"/>
    <x v="2"/>
  </r>
  <r>
    <n v="3067"/>
    <x v="3066"/>
    <x v="3065"/>
    <n v="8000"/>
    <n v="200"/>
    <x v="2"/>
    <x v="4"/>
    <s v="NZD"/>
    <n v="1441837879"/>
    <n v="1439245879"/>
    <b v="0"/>
    <n v="1"/>
    <b v="0"/>
    <s v="games/video games"/>
    <n v="2.5000000000000001E-2"/>
    <n v="200"/>
    <x v="1"/>
    <x v="38"/>
    <x v="3067"/>
    <d v="2015-09-09T22:31:19"/>
    <x v="0"/>
  </r>
  <r>
    <n v="3068"/>
    <x v="3067"/>
    <x v="3066"/>
    <n v="250000"/>
    <n v="175"/>
    <x v="2"/>
    <x v="0"/>
    <s v="USD"/>
    <n v="1445013352"/>
    <n v="1442421352"/>
    <b v="0"/>
    <n v="2"/>
    <b v="0"/>
    <s v="music/rock"/>
    <n v="6.9999999999999999E-4"/>
    <n v="87.5"/>
    <x v="1"/>
    <x v="38"/>
    <x v="3068"/>
    <d v="2015-10-16T16:35:52"/>
    <x v="0"/>
  </r>
  <r>
    <n v="3069"/>
    <x v="3068"/>
    <x v="3067"/>
    <n v="1000"/>
    <n v="141"/>
    <x v="2"/>
    <x v="0"/>
    <s v="USD"/>
    <n v="1418587234"/>
    <n v="1415995234"/>
    <b v="0"/>
    <n v="7"/>
    <b v="0"/>
    <s v="technology/wearables"/>
    <n v="0.14099999999999999"/>
    <n v="20.14"/>
    <x v="1"/>
    <x v="38"/>
    <x v="3069"/>
    <d v="2014-12-14T20:00:34"/>
    <x v="3"/>
  </r>
  <r>
    <n v="3070"/>
    <x v="3069"/>
    <x v="3068"/>
    <n v="10000"/>
    <n v="334"/>
    <x v="2"/>
    <x v="1"/>
    <s v="GBP"/>
    <n v="1481132169"/>
    <n v="1479317769"/>
    <b v="0"/>
    <n v="16"/>
    <b v="0"/>
    <s v="games/video games"/>
    <n v="3.3399999999999999E-2"/>
    <n v="20.88"/>
    <x v="1"/>
    <x v="38"/>
    <x v="3070"/>
    <d v="2016-12-07T17:36:09"/>
    <x v="2"/>
  </r>
  <r>
    <n v="3071"/>
    <x v="3070"/>
    <x v="3069"/>
    <n v="12000"/>
    <n v="7173"/>
    <x v="2"/>
    <x v="0"/>
    <s v="USD"/>
    <n v="1429595940"/>
    <n v="1428082481"/>
    <b v="0"/>
    <n v="117"/>
    <b v="0"/>
    <s v="music/metal"/>
    <n v="0.59775"/>
    <n v="61.31"/>
    <x v="1"/>
    <x v="38"/>
    <x v="3071"/>
    <d v="2015-04-21T05:59:00"/>
    <x v="0"/>
  </r>
  <r>
    <n v="3072"/>
    <x v="3071"/>
    <x v="3070"/>
    <n v="12000"/>
    <n v="2"/>
    <x v="2"/>
    <x v="0"/>
    <s v="USD"/>
    <n v="1477791960"/>
    <n v="1476549262"/>
    <b v="0"/>
    <n v="2"/>
    <b v="0"/>
    <s v="music/rock"/>
    <n v="1.6666666666666666E-4"/>
    <n v="1"/>
    <x v="1"/>
    <x v="38"/>
    <x v="3072"/>
    <d v="2016-10-30T01:46:00"/>
    <x v="2"/>
  </r>
  <r>
    <n v="3073"/>
    <x v="3072"/>
    <x v="3071"/>
    <n v="2800000"/>
    <n v="645"/>
    <x v="2"/>
    <x v="0"/>
    <s v="USD"/>
    <n v="1434309540"/>
    <n v="1429287900"/>
    <b v="0"/>
    <n v="7"/>
    <b v="0"/>
    <s v="music/rock"/>
    <n v="2.3035714285714285E-4"/>
    <n v="92.14"/>
    <x v="1"/>
    <x v="38"/>
    <x v="3073"/>
    <d v="2015-06-14T19:19:00"/>
    <x v="0"/>
  </r>
  <r>
    <n v="3074"/>
    <x v="3073"/>
    <x v="3072"/>
    <n v="25000"/>
    <n v="22"/>
    <x v="2"/>
    <x v="6"/>
    <s v="EUR"/>
    <n v="1457617359"/>
    <n v="1455025359"/>
    <b v="0"/>
    <n v="3"/>
    <b v="0"/>
    <s v="music/rock"/>
    <n v="8.8000000000000003E-4"/>
    <n v="7.33"/>
    <x v="1"/>
    <x v="38"/>
    <x v="3074"/>
    <d v="2016-03-10T13:42:39"/>
    <x v="2"/>
  </r>
  <r>
    <n v="3075"/>
    <x v="3074"/>
    <x v="3073"/>
    <n v="15000"/>
    <n v="1296"/>
    <x v="2"/>
    <x v="0"/>
    <s v="USD"/>
    <n v="1471573640"/>
    <n v="1467253640"/>
    <b v="0"/>
    <n v="20"/>
    <b v="0"/>
    <s v="music/electronic music"/>
    <n v="8.6400000000000005E-2"/>
    <n v="64.8"/>
    <x v="1"/>
    <x v="38"/>
    <x v="3075"/>
    <d v="2016-08-19T02:27:20"/>
    <x v="2"/>
  </r>
  <r>
    <n v="3076"/>
    <x v="3075"/>
    <x v="3074"/>
    <n v="10000"/>
    <n v="1506"/>
    <x v="2"/>
    <x v="0"/>
    <s v="USD"/>
    <n v="1444405123"/>
    <n v="1439221123"/>
    <b v="0"/>
    <n v="50"/>
    <b v="0"/>
    <s v="technology/wearables"/>
    <n v="0.15060000000000001"/>
    <n v="30.12"/>
    <x v="1"/>
    <x v="38"/>
    <x v="3076"/>
    <d v="2015-10-09T15:38:43"/>
    <x v="0"/>
  </r>
  <r>
    <n v="3077"/>
    <x v="3076"/>
    <x v="3075"/>
    <n v="22000"/>
    <n v="105"/>
    <x v="2"/>
    <x v="5"/>
    <s v="CAD"/>
    <n v="1488495478"/>
    <n v="1485903478"/>
    <b v="0"/>
    <n v="2"/>
    <b v="0"/>
    <s v="photography/photobooks"/>
    <n v="4.7727272727272731E-3"/>
    <n v="52.5"/>
    <x v="1"/>
    <x v="38"/>
    <x v="3077"/>
    <d v="2017-03-02T22:57:58"/>
    <x v="1"/>
  </r>
  <r>
    <n v="3078"/>
    <x v="3077"/>
    <x v="3076"/>
    <n v="60000"/>
    <n v="71"/>
    <x v="2"/>
    <x v="0"/>
    <s v="USD"/>
    <n v="1424920795"/>
    <n v="1422328795"/>
    <b v="0"/>
    <n v="3"/>
    <b v="0"/>
    <s v="music/world music"/>
    <n v="1.1833333333333333E-3"/>
    <n v="23.67"/>
    <x v="1"/>
    <x v="38"/>
    <x v="3078"/>
    <d v="2015-02-26T03:19:55"/>
    <x v="0"/>
  </r>
  <r>
    <n v="3079"/>
    <x v="3078"/>
    <x v="3077"/>
    <n v="1333666"/>
    <n v="11226"/>
    <x v="2"/>
    <x v="0"/>
    <s v="USD"/>
    <n v="1427040435"/>
    <n v="1424452035"/>
    <b v="0"/>
    <n v="27"/>
    <b v="0"/>
    <s v="food/food trucks"/>
    <n v="8.4173998587352451E-3"/>
    <n v="415.78"/>
    <x v="1"/>
    <x v="38"/>
    <x v="3079"/>
    <d v="2015-03-22T16:07:15"/>
    <x v="0"/>
  </r>
  <r>
    <n v="3080"/>
    <x v="3079"/>
    <x v="3078"/>
    <n v="2000000"/>
    <n v="376"/>
    <x v="2"/>
    <x v="0"/>
    <s v="USD"/>
    <n v="1419644444"/>
    <n v="1414456844"/>
    <b v="0"/>
    <n v="7"/>
    <b v="0"/>
    <s v="music/rock"/>
    <n v="1.8799999999999999E-4"/>
    <n v="53.71"/>
    <x v="1"/>
    <x v="38"/>
    <x v="3080"/>
    <d v="2014-12-27T01:40:44"/>
    <x v="3"/>
  </r>
  <r>
    <n v="3081"/>
    <x v="3080"/>
    <x v="3079"/>
    <n v="1000000"/>
    <n v="2103"/>
    <x v="2"/>
    <x v="0"/>
    <s v="USD"/>
    <n v="1442722891"/>
    <n v="1440130891"/>
    <b v="0"/>
    <n v="5"/>
    <b v="0"/>
    <s v="photography/photobooks"/>
    <n v="2.1029999999999998E-3"/>
    <n v="420.6"/>
    <x v="1"/>
    <x v="38"/>
    <x v="3081"/>
    <d v="2015-09-20T04:21:31"/>
    <x v="0"/>
  </r>
  <r>
    <n v="3082"/>
    <x v="3081"/>
    <x v="3080"/>
    <n v="9000"/>
    <n v="0"/>
    <x v="2"/>
    <x v="0"/>
    <s v="USD"/>
    <n v="1447628946"/>
    <n v="1445033346"/>
    <b v="0"/>
    <n v="0"/>
    <b v="0"/>
    <s v="technology/wearables"/>
    <n v="0"/>
    <n v="0"/>
    <x v="1"/>
    <x v="38"/>
    <x v="3082"/>
    <d v="2015-11-15T23:09:06"/>
    <x v="0"/>
  </r>
  <r>
    <n v="3083"/>
    <x v="3082"/>
    <x v="3081"/>
    <n v="20000"/>
    <n v="56"/>
    <x v="2"/>
    <x v="0"/>
    <s v="USD"/>
    <n v="1409547600"/>
    <n v="1406986278"/>
    <b v="0"/>
    <n v="3"/>
    <b v="0"/>
    <s v="photography/photobooks"/>
    <n v="2.8E-3"/>
    <n v="18.670000000000002"/>
    <x v="1"/>
    <x v="38"/>
    <x v="3083"/>
    <d v="2014-09-01T05:00:00"/>
    <x v="3"/>
  </r>
  <r>
    <n v="3084"/>
    <x v="3083"/>
    <x v="3082"/>
    <n v="4059"/>
    <n v="470"/>
    <x v="2"/>
    <x v="0"/>
    <s v="USD"/>
    <n v="1430851680"/>
    <n v="1428340931"/>
    <b v="0"/>
    <n v="6"/>
    <b v="0"/>
    <s v="technology/wearables"/>
    <n v="0.11579206701157921"/>
    <n v="78.33"/>
    <x v="1"/>
    <x v="38"/>
    <x v="3084"/>
    <d v="2015-05-05T18:48:00"/>
    <x v="0"/>
  </r>
  <r>
    <n v="3085"/>
    <x v="3084"/>
    <x v="3083"/>
    <n v="25000"/>
    <n v="610"/>
    <x v="2"/>
    <x v="0"/>
    <s v="USD"/>
    <n v="1443561159"/>
    <n v="1440969159"/>
    <b v="0"/>
    <n v="9"/>
    <b v="0"/>
    <s v="games/mobile games"/>
    <n v="2.4400000000000002E-2"/>
    <n v="67.78"/>
    <x v="1"/>
    <x v="38"/>
    <x v="3085"/>
    <d v="2015-09-29T21:12:39"/>
    <x v="0"/>
  </r>
  <r>
    <n v="3086"/>
    <x v="3085"/>
    <x v="3084"/>
    <n v="20000"/>
    <n v="50"/>
    <x v="2"/>
    <x v="13"/>
    <s v="EUR"/>
    <n v="1439827559"/>
    <n v="1434643559"/>
    <b v="0"/>
    <n v="3"/>
    <b v="0"/>
    <s v="photography/photobooks"/>
    <n v="2.5000000000000001E-3"/>
    <n v="16.670000000000002"/>
    <x v="1"/>
    <x v="38"/>
    <x v="3086"/>
    <d v="2015-08-17T16:05:59"/>
    <x v="0"/>
  </r>
  <r>
    <n v="3087"/>
    <x v="3086"/>
    <x v="3085"/>
    <n v="20000"/>
    <n v="125"/>
    <x v="2"/>
    <x v="0"/>
    <s v="USD"/>
    <n v="1482294990"/>
    <n v="1477107390"/>
    <b v="0"/>
    <n v="2"/>
    <b v="0"/>
    <s v="photography/photobooks"/>
    <n v="6.2500000000000003E-3"/>
    <n v="62.5"/>
    <x v="1"/>
    <x v="38"/>
    <x v="3087"/>
    <d v="2016-12-21T04:36:30"/>
    <x v="2"/>
  </r>
  <r>
    <n v="3088"/>
    <x v="3087"/>
    <x v="3086"/>
    <n v="65000"/>
    <n v="126"/>
    <x v="2"/>
    <x v="0"/>
    <s v="USD"/>
    <n v="1420724460"/>
    <n v="1418046247"/>
    <b v="0"/>
    <n v="3"/>
    <b v="0"/>
    <s v="music/world music"/>
    <n v="1.9384615384615384E-3"/>
    <n v="42"/>
    <x v="1"/>
    <x v="38"/>
    <x v="3088"/>
    <d v="2015-01-08T13:41:00"/>
    <x v="3"/>
  </r>
  <r>
    <n v="3089"/>
    <x v="3088"/>
    <x v="3087"/>
    <n v="25000"/>
    <n v="5854"/>
    <x v="2"/>
    <x v="0"/>
    <s v="USD"/>
    <n v="1468029540"/>
    <n v="1465304483"/>
    <b v="0"/>
    <n v="45"/>
    <b v="0"/>
    <s v="music/jazz"/>
    <n v="0.23416000000000001"/>
    <n v="130.09"/>
    <x v="1"/>
    <x v="38"/>
    <x v="3089"/>
    <d v="2016-07-09T01:59:00"/>
    <x v="2"/>
  </r>
  <r>
    <n v="3090"/>
    <x v="3089"/>
    <x v="3088"/>
    <n v="225000"/>
    <n v="11432"/>
    <x v="2"/>
    <x v="0"/>
    <s v="USD"/>
    <n v="1430505545"/>
    <n v="1425325145"/>
    <b v="0"/>
    <n v="9"/>
    <b v="0"/>
    <s v="games/video games"/>
    <n v="5.080888888888889E-2"/>
    <n v="1270.22"/>
    <x v="1"/>
    <x v="38"/>
    <x v="3090"/>
    <d v="2015-05-01T18:39:05"/>
    <x v="0"/>
  </r>
  <r>
    <n v="3091"/>
    <x v="3090"/>
    <x v="3089"/>
    <n v="5000"/>
    <n v="796"/>
    <x v="2"/>
    <x v="0"/>
    <s v="USD"/>
    <n v="1471214743"/>
    <n v="1468622743"/>
    <b v="0"/>
    <n v="9"/>
    <b v="0"/>
    <s v="technology/wearables"/>
    <n v="0.15920000000000001"/>
    <n v="88.44"/>
    <x v="1"/>
    <x v="38"/>
    <x v="3091"/>
    <d v="2016-08-14T22:45:43"/>
    <x v="2"/>
  </r>
  <r>
    <n v="3092"/>
    <x v="3091"/>
    <x v="3090"/>
    <n v="100000"/>
    <n v="1183.19"/>
    <x v="2"/>
    <x v="0"/>
    <s v="USD"/>
    <n v="1444946400"/>
    <n v="1441723912"/>
    <b v="0"/>
    <n v="21"/>
    <b v="0"/>
    <s v="food/food trucks"/>
    <n v="1.1831900000000001E-2"/>
    <n v="56.34"/>
    <x v="1"/>
    <x v="38"/>
    <x v="3092"/>
    <d v="2015-10-15T22:00:00"/>
    <x v="0"/>
  </r>
  <r>
    <n v="3093"/>
    <x v="3092"/>
    <x v="3091"/>
    <n v="4000"/>
    <n v="910"/>
    <x v="2"/>
    <x v="5"/>
    <s v="CAD"/>
    <n v="1401595140"/>
    <n v="1398980941"/>
    <b v="0"/>
    <n v="17"/>
    <b v="0"/>
    <s v="music/jazz"/>
    <n v="0.22750000000000001"/>
    <n v="53.53"/>
    <x v="1"/>
    <x v="38"/>
    <x v="3093"/>
    <d v="2014-06-01T03:59:00"/>
    <x v="3"/>
  </r>
  <r>
    <n v="3094"/>
    <x v="3093"/>
    <x v="3092"/>
    <n v="100000"/>
    <n v="25"/>
    <x v="2"/>
    <x v="0"/>
    <s v="USD"/>
    <n v="1442775956"/>
    <n v="1437591956"/>
    <b v="0"/>
    <n v="1"/>
    <b v="0"/>
    <s v="music/rock"/>
    <n v="2.5000000000000001E-4"/>
    <n v="25"/>
    <x v="1"/>
    <x v="38"/>
    <x v="3094"/>
    <d v="2015-09-20T19:05:56"/>
    <x v="0"/>
  </r>
  <r>
    <n v="3095"/>
    <x v="3094"/>
    <x v="3093"/>
    <n v="14920"/>
    <n v="50"/>
    <x v="2"/>
    <x v="0"/>
    <s v="USD"/>
    <n v="1470011780"/>
    <n v="1464827780"/>
    <b v="0"/>
    <n v="1"/>
    <b v="0"/>
    <s v="photography/photobooks"/>
    <n v="3.351206434316354E-3"/>
    <n v="50"/>
    <x v="1"/>
    <x v="38"/>
    <x v="3095"/>
    <d v="2016-08-01T00:36:20"/>
    <x v="2"/>
  </r>
  <r>
    <n v="3096"/>
    <x v="3095"/>
    <x v="3094"/>
    <n v="20000"/>
    <n v="795"/>
    <x v="2"/>
    <x v="0"/>
    <s v="USD"/>
    <n v="1432151326"/>
    <n v="1429559326"/>
    <b v="0"/>
    <n v="14"/>
    <b v="0"/>
    <s v="games/video games"/>
    <n v="3.9750000000000001E-2"/>
    <n v="56.79"/>
    <x v="1"/>
    <x v="38"/>
    <x v="3096"/>
    <d v="2015-05-20T19:48:46"/>
    <x v="0"/>
  </r>
  <r>
    <n v="3097"/>
    <x v="3096"/>
    <x v="3095"/>
    <n v="10000"/>
    <n v="1715"/>
    <x v="2"/>
    <x v="1"/>
    <s v="GBP"/>
    <n v="1475848800"/>
    <n v="1474027501"/>
    <b v="0"/>
    <n v="42"/>
    <b v="0"/>
    <s v="technology/wearables"/>
    <n v="0.17150000000000001"/>
    <n v="40.83"/>
    <x v="1"/>
    <x v="38"/>
    <x v="3097"/>
    <d v="2016-10-07T14:00:00"/>
    <x v="2"/>
  </r>
  <r>
    <n v="3098"/>
    <x v="3097"/>
    <x v="3096"/>
    <n v="48725"/>
    <n v="1758"/>
    <x v="2"/>
    <x v="0"/>
    <s v="USD"/>
    <n v="1454890620"/>
    <n v="1450724449"/>
    <b v="0"/>
    <n v="27"/>
    <b v="0"/>
    <s v="games/video games"/>
    <n v="3.608004104669061E-2"/>
    <n v="65.11"/>
    <x v="1"/>
    <x v="38"/>
    <x v="3098"/>
    <d v="2016-02-08T00:17:00"/>
    <x v="0"/>
  </r>
  <r>
    <n v="3099"/>
    <x v="3098"/>
    <x v="3097"/>
    <n v="2000"/>
    <n v="278"/>
    <x v="2"/>
    <x v="0"/>
    <s v="USD"/>
    <n v="1455251591"/>
    <n v="1452659591"/>
    <b v="0"/>
    <n v="5"/>
    <b v="0"/>
    <s v="technology/wearables"/>
    <n v="0.13900000000000001"/>
    <n v="55.6"/>
    <x v="1"/>
    <x v="38"/>
    <x v="3099"/>
    <d v="2016-02-12T04:33:11"/>
    <x v="2"/>
  </r>
  <r>
    <n v="3100"/>
    <x v="3099"/>
    <x v="3098"/>
    <n v="12000"/>
    <n v="1827"/>
    <x v="2"/>
    <x v="0"/>
    <s v="USD"/>
    <n v="1413816975"/>
    <n v="1411224975"/>
    <b v="0"/>
    <n v="13"/>
    <b v="0"/>
    <s v="technology/wearables"/>
    <n v="0.15225"/>
    <n v="140.54"/>
    <x v="1"/>
    <x v="38"/>
    <x v="3100"/>
    <d v="2014-10-20T14:56:15"/>
    <x v="3"/>
  </r>
  <r>
    <n v="3101"/>
    <x v="3100"/>
    <x v="3099"/>
    <n v="2500"/>
    <n v="300"/>
    <x v="2"/>
    <x v="6"/>
    <s v="EUR"/>
    <n v="1437033360"/>
    <n v="1434445937"/>
    <b v="0"/>
    <n v="12"/>
    <b v="0"/>
    <s v="technology/wearables"/>
    <n v="0.12"/>
    <n v="25"/>
    <x v="1"/>
    <x v="38"/>
    <x v="3101"/>
    <d v="2015-07-16T07:56:00"/>
    <x v="0"/>
  </r>
  <r>
    <n v="3102"/>
    <x v="3101"/>
    <x v="3100"/>
    <n v="16000"/>
    <n v="6258"/>
    <x v="2"/>
    <x v="1"/>
    <s v="GBP"/>
    <n v="1471939818"/>
    <n v="1467619818"/>
    <b v="0"/>
    <n v="90"/>
    <b v="0"/>
    <s v="music/indie rock"/>
    <n v="0.391125"/>
    <n v="69.53"/>
    <x v="1"/>
    <x v="38"/>
    <x v="3102"/>
    <d v="2016-08-23T08:10:18"/>
    <x v="2"/>
  </r>
  <r>
    <n v="3103"/>
    <x v="3102"/>
    <x v="3101"/>
    <n v="4100"/>
    <n v="11"/>
    <x v="2"/>
    <x v="0"/>
    <s v="USD"/>
    <n v="1434080706"/>
    <n v="1428896706"/>
    <b v="0"/>
    <n v="2"/>
    <b v="0"/>
    <s v="photography/photobooks"/>
    <n v="2.6829268292682929E-3"/>
    <n v="5.5"/>
    <x v="1"/>
    <x v="38"/>
    <x v="3103"/>
    <d v="2015-06-12T03:45:06"/>
    <x v="0"/>
  </r>
  <r>
    <n v="3104"/>
    <x v="3103"/>
    <x v="3102"/>
    <n v="4000"/>
    <n v="1185"/>
    <x v="2"/>
    <x v="2"/>
    <s v="AUD"/>
    <n v="1422928800"/>
    <n v="1420235311"/>
    <b v="0"/>
    <n v="5"/>
    <b v="0"/>
    <s v="music/jazz"/>
    <n v="0.29625000000000001"/>
    <n v="237"/>
    <x v="1"/>
    <x v="38"/>
    <x v="3104"/>
    <d v="2015-02-03T02:00:00"/>
    <x v="0"/>
  </r>
  <r>
    <n v="3105"/>
    <x v="3104"/>
    <x v="3103"/>
    <n v="5845"/>
    <n v="2476"/>
    <x v="2"/>
    <x v="0"/>
    <s v="USD"/>
    <n v="1413694800"/>
    <n v="1408986916"/>
    <b v="0"/>
    <n v="31"/>
    <b v="0"/>
    <s v="music/jazz"/>
    <n v="0.4236099230111206"/>
    <n v="79.87"/>
    <x v="1"/>
    <x v="38"/>
    <x v="3105"/>
    <d v="2014-10-19T05:00:00"/>
    <x v="3"/>
  </r>
  <r>
    <n v="3106"/>
    <x v="3105"/>
    <x v="3104"/>
    <n v="1000"/>
    <n v="41"/>
    <x v="2"/>
    <x v="1"/>
    <s v="GBP"/>
    <n v="1442440800"/>
    <n v="1440497876"/>
    <b v="0"/>
    <n v="4"/>
    <b v="0"/>
    <s v="games/video games"/>
    <n v="4.1000000000000002E-2"/>
    <n v="10.25"/>
    <x v="1"/>
    <x v="38"/>
    <x v="3106"/>
    <d v="2015-09-16T22:00:00"/>
    <x v="0"/>
  </r>
  <r>
    <n v="3107"/>
    <x v="3106"/>
    <x v="3105"/>
    <n v="40000"/>
    <n v="7905"/>
    <x v="2"/>
    <x v="0"/>
    <s v="USD"/>
    <n v="1431372751"/>
    <n v="1430767951"/>
    <b v="0"/>
    <n v="29"/>
    <b v="0"/>
    <s v="technology/wearables"/>
    <n v="0.197625"/>
    <n v="272.58999999999997"/>
    <x v="1"/>
    <x v="38"/>
    <x v="3107"/>
    <d v="2015-05-11T19:32:31"/>
    <x v="0"/>
  </r>
  <r>
    <n v="3108"/>
    <x v="3107"/>
    <x v="3106"/>
    <n v="50000"/>
    <n v="26"/>
    <x v="2"/>
    <x v="0"/>
    <s v="USD"/>
    <n v="1430234394"/>
    <n v="1425053994"/>
    <b v="0"/>
    <n v="2"/>
    <b v="0"/>
    <s v="music/rock"/>
    <n v="5.1999999999999995E-4"/>
    <n v="13"/>
    <x v="1"/>
    <x v="38"/>
    <x v="3108"/>
    <d v="2015-04-28T15:19:54"/>
    <x v="0"/>
  </r>
  <r>
    <n v="3109"/>
    <x v="3108"/>
    <x v="3107"/>
    <n v="26500"/>
    <n v="6633"/>
    <x v="2"/>
    <x v="0"/>
    <s v="USD"/>
    <n v="1409194810"/>
    <n v="1406170810"/>
    <b v="0"/>
    <n v="114"/>
    <b v="0"/>
    <s v="music/jazz"/>
    <n v="0.25030188679245285"/>
    <n v="58.18"/>
    <x v="1"/>
    <x v="38"/>
    <x v="3109"/>
    <d v="2014-08-28T03:00:10"/>
    <x v="3"/>
  </r>
  <r>
    <n v="3110"/>
    <x v="3109"/>
    <x v="3108"/>
    <n v="25000"/>
    <n v="10"/>
    <x v="2"/>
    <x v="0"/>
    <s v="USD"/>
    <n v="1487465119"/>
    <n v="1484009119"/>
    <b v="0"/>
    <n v="1"/>
    <b v="0"/>
    <s v="music/rock"/>
    <n v="4.0000000000000002E-4"/>
    <n v="10"/>
    <x v="1"/>
    <x v="38"/>
    <x v="3110"/>
    <d v="2017-02-19T00:45:19"/>
    <x v="1"/>
  </r>
  <r>
    <n v="3111"/>
    <x v="3110"/>
    <x v="3109"/>
    <n v="20000"/>
    <n v="5328"/>
    <x v="2"/>
    <x v="0"/>
    <s v="USD"/>
    <n v="1412432220"/>
    <n v="1409753820"/>
    <b v="0"/>
    <n v="76"/>
    <b v="0"/>
    <s v="music/jazz"/>
    <n v="0.26640000000000003"/>
    <n v="70.11"/>
    <x v="1"/>
    <x v="38"/>
    <x v="3111"/>
    <d v="2014-10-04T14:17:00"/>
    <x v="3"/>
  </r>
  <r>
    <n v="3112"/>
    <x v="3111"/>
    <x v="3110"/>
    <n v="11000"/>
    <n v="521"/>
    <x v="2"/>
    <x v="0"/>
    <s v="USD"/>
    <n v="1477968934"/>
    <n v="1472784934"/>
    <b v="0"/>
    <n v="9"/>
    <b v="0"/>
    <s v="games/video games"/>
    <n v="4.7363636363636365E-2"/>
    <n v="57.89"/>
    <x v="1"/>
    <x v="38"/>
    <x v="3112"/>
    <d v="2016-11-01T02:55:34"/>
    <x v="2"/>
  </r>
  <r>
    <n v="3113"/>
    <x v="3112"/>
    <x v="3111"/>
    <n v="109225"/>
    <n v="4635"/>
    <x v="2"/>
    <x v="0"/>
    <s v="USD"/>
    <n v="1429291982"/>
    <n v="1426699982"/>
    <b v="0"/>
    <n v="37"/>
    <b v="0"/>
    <s v="games/video games"/>
    <n v="4.2435339894712751E-2"/>
    <n v="125.27"/>
    <x v="1"/>
    <x v="38"/>
    <x v="3113"/>
    <d v="2015-04-17T17:33:02"/>
    <x v="0"/>
  </r>
  <r>
    <n v="3114"/>
    <x v="3113"/>
    <x v="3112"/>
    <n v="75000"/>
    <n v="0"/>
    <x v="2"/>
    <x v="0"/>
    <s v="USD"/>
    <n v="1411312250"/>
    <n v="1406128250"/>
    <b v="0"/>
    <n v="0"/>
    <b v="0"/>
    <s v="technology/wearables"/>
    <n v="0"/>
    <n v="0"/>
    <x v="1"/>
    <x v="38"/>
    <x v="3114"/>
    <d v="2014-09-21T15:10:50"/>
    <x v="3"/>
  </r>
  <r>
    <n v="3115"/>
    <x v="3114"/>
    <x v="3113"/>
    <n v="10000"/>
    <n v="300"/>
    <x v="2"/>
    <x v="11"/>
    <s v="SEK"/>
    <n v="1465123427"/>
    <n v="1462531427"/>
    <b v="0"/>
    <n v="1"/>
    <b v="0"/>
    <s v="games/video games"/>
    <n v="0.03"/>
    <n v="300"/>
    <x v="1"/>
    <x v="38"/>
    <x v="3115"/>
    <d v="2016-06-05T10:43:47"/>
    <x v="2"/>
  </r>
  <r>
    <n v="3116"/>
    <x v="3115"/>
    <x v="3114"/>
    <n v="750"/>
    <n v="430"/>
    <x v="2"/>
    <x v="0"/>
    <s v="USD"/>
    <n v="1427890925"/>
    <n v="1426681325"/>
    <b v="0"/>
    <n v="10"/>
    <b v="0"/>
    <s v="music/jazz"/>
    <n v="0.57333333333333336"/>
    <n v="43"/>
    <x v="1"/>
    <x v="38"/>
    <x v="3116"/>
    <d v="2015-04-01T12:22:05"/>
    <x v="0"/>
  </r>
  <r>
    <n v="3117"/>
    <x v="3116"/>
    <x v="3115"/>
    <n v="1000"/>
    <n v="1"/>
    <x v="2"/>
    <x v="1"/>
    <s v="GBP"/>
    <n v="1464354720"/>
    <n v="1463648360"/>
    <b v="0"/>
    <n v="1"/>
    <b v="0"/>
    <s v="music/world music"/>
    <n v="1E-3"/>
    <n v="1"/>
    <x v="1"/>
    <x v="38"/>
    <x v="3117"/>
    <d v="2016-05-27T13:12:00"/>
    <x v="2"/>
  </r>
  <r>
    <n v="3118"/>
    <x v="3117"/>
    <x v="3116"/>
    <n v="500000"/>
    <n v="1550"/>
    <x v="2"/>
    <x v="11"/>
    <s v="SEK"/>
    <n v="1467473723"/>
    <n v="1465832123"/>
    <b v="0"/>
    <n v="2"/>
    <b v="0"/>
    <s v="photography/photobooks"/>
    <n v="3.0999999999999999E-3"/>
    <n v="775"/>
    <x v="1"/>
    <x v="38"/>
    <x v="3118"/>
    <d v="2016-07-02T15:35:23"/>
    <x v="2"/>
  </r>
  <r>
    <n v="3119"/>
    <x v="3118"/>
    <x v="3117"/>
    <n v="10000"/>
    <n v="5"/>
    <x v="2"/>
    <x v="0"/>
    <s v="USD"/>
    <n v="1427414732"/>
    <n v="1424826332"/>
    <b v="0"/>
    <n v="1"/>
    <b v="0"/>
    <s v="music/rock"/>
    <n v="5.0000000000000001E-4"/>
    <n v="5"/>
    <x v="1"/>
    <x v="38"/>
    <x v="3119"/>
    <d v="2015-03-27T00:05:32"/>
    <x v="0"/>
  </r>
  <r>
    <n v="3120"/>
    <x v="3119"/>
    <x v="3118"/>
    <n v="1300000"/>
    <n v="128"/>
    <x v="2"/>
    <x v="9"/>
    <s v="EUR"/>
    <n v="1462484196"/>
    <n v="1457303796"/>
    <b v="0"/>
    <n v="10"/>
    <b v="0"/>
    <s v="music/rock"/>
    <n v="9.8461538461538464E-5"/>
    <n v="12.8"/>
    <x v="1"/>
    <x v="38"/>
    <x v="3120"/>
    <d v="2016-05-05T21:36:36"/>
    <x v="2"/>
  </r>
  <r>
    <n v="3121"/>
    <x v="3120"/>
    <x v="3119"/>
    <n v="1500"/>
    <n v="10"/>
    <x v="1"/>
    <x v="5"/>
    <s v="CAD"/>
    <n v="1411748335"/>
    <n v="1406564335"/>
    <b v="0"/>
    <n v="1"/>
    <b v="0"/>
    <s v="photography/photobooks"/>
    <n v="6.6666666666666671E-3"/>
    <n v="10"/>
    <x v="1"/>
    <x v="38"/>
    <x v="3121"/>
    <d v="2014-09-26T16:18:55"/>
    <x v="3"/>
  </r>
  <r>
    <n v="3122"/>
    <x v="3121"/>
    <x v="3120"/>
    <n v="199"/>
    <n v="116"/>
    <x v="1"/>
    <x v="0"/>
    <s v="USD"/>
    <n v="1478733732"/>
    <n v="1478298132"/>
    <b v="0"/>
    <n v="2"/>
    <b v="0"/>
    <s v="music/jazz"/>
    <n v="0.58291457286432158"/>
    <n v="58"/>
    <x v="1"/>
    <x v="38"/>
    <x v="3122"/>
    <d v="2016-11-09T23:22:12"/>
    <x v="2"/>
  </r>
  <r>
    <n v="3123"/>
    <x v="3122"/>
    <x v="3121"/>
    <n v="125000"/>
    <n v="85192"/>
    <x v="1"/>
    <x v="0"/>
    <s v="USD"/>
    <n v="1468108198"/>
    <n v="1465516198"/>
    <b v="0"/>
    <n v="348"/>
    <b v="0"/>
    <s v="music/metal"/>
    <n v="0.68153600000000003"/>
    <n v="244.8"/>
    <x v="1"/>
    <x v="38"/>
    <x v="3123"/>
    <d v="2016-07-09T23:49:58"/>
    <x v="2"/>
  </r>
  <r>
    <n v="3124"/>
    <x v="3123"/>
    <x v="3122"/>
    <n v="800000"/>
    <n v="26"/>
    <x v="1"/>
    <x v="0"/>
    <s v="USD"/>
    <n v="1422902601"/>
    <n v="1417718601"/>
    <b v="0"/>
    <n v="4"/>
    <b v="0"/>
    <s v="theater/plays"/>
    <n v="3.2499999999999997E-5"/>
    <n v="6.5"/>
    <x v="1"/>
    <x v="38"/>
    <x v="3124"/>
    <d v="2015-02-02T18:43:21"/>
    <x v="3"/>
  </r>
  <r>
    <n v="3125"/>
    <x v="3124"/>
    <x v="3123"/>
    <n v="1500000"/>
    <n v="0"/>
    <x v="1"/>
    <x v="0"/>
    <s v="USD"/>
    <n v="1452142672"/>
    <n v="1449550672"/>
    <b v="0"/>
    <n v="0"/>
    <b v="0"/>
    <s v="technology/wearables"/>
    <n v="0"/>
    <n v="0"/>
    <x v="1"/>
    <x v="38"/>
    <x v="3125"/>
    <d v="2016-01-07T04:57:52"/>
    <x v="0"/>
  </r>
  <r>
    <n v="3126"/>
    <x v="3125"/>
    <x v="3124"/>
    <n v="25000"/>
    <n v="1040"/>
    <x v="1"/>
    <x v="0"/>
    <s v="USD"/>
    <n v="1459121162"/>
    <n v="1456532762"/>
    <b v="0"/>
    <n v="17"/>
    <b v="0"/>
    <s v="games/video games"/>
    <n v="4.1599999999999998E-2"/>
    <n v="61.18"/>
    <x v="1"/>
    <x v="38"/>
    <x v="3126"/>
    <d v="2016-03-27T23:26:02"/>
    <x v="2"/>
  </r>
  <r>
    <n v="3127"/>
    <x v="3126"/>
    <x v="3125"/>
    <n v="100000"/>
    <n v="0"/>
    <x v="1"/>
    <x v="0"/>
    <s v="USD"/>
    <n v="1425242029"/>
    <n v="1422650029"/>
    <b v="0"/>
    <n v="0"/>
    <b v="0"/>
    <s v="technology/wearables"/>
    <n v="0"/>
    <n v="0"/>
    <x v="1"/>
    <x v="38"/>
    <x v="3127"/>
    <d v="2015-03-01T20:33:49"/>
    <x v="0"/>
  </r>
  <r>
    <n v="3128"/>
    <x v="3127"/>
    <x v="3126"/>
    <n v="15000"/>
    <n v="16291"/>
    <x v="3"/>
    <x v="0"/>
    <s v="USD"/>
    <n v="1489690141"/>
    <n v="1487101741"/>
    <b v="0"/>
    <n v="117"/>
    <b v="0"/>
    <s v="film &amp; video/documentary"/>
    <n v="1.0860666666666667"/>
    <n v="139.24"/>
    <x v="1"/>
    <x v="6"/>
    <x v="3128"/>
    <d v="2017-03-16T18:49:01"/>
    <x v="1"/>
  </r>
  <r>
    <n v="3129"/>
    <x v="3128"/>
    <x v="3127"/>
    <n v="1250"/>
    <n v="10"/>
    <x v="3"/>
    <x v="0"/>
    <s v="USD"/>
    <n v="1492542819"/>
    <n v="1489090419"/>
    <b v="0"/>
    <n v="1"/>
    <b v="0"/>
    <s v="photography/photobooks"/>
    <n v="8.0000000000000002E-3"/>
    <n v="10"/>
    <x v="1"/>
    <x v="6"/>
    <x v="3129"/>
    <d v="2017-04-18T19:13:39"/>
    <x v="1"/>
  </r>
  <r>
    <n v="3130"/>
    <x v="3129"/>
    <x v="3128"/>
    <n v="10000"/>
    <n v="375"/>
    <x v="3"/>
    <x v="0"/>
    <s v="USD"/>
    <n v="1492145940"/>
    <n v="1489504916"/>
    <b v="0"/>
    <n v="4"/>
    <b v="0"/>
    <s v="games/video games"/>
    <n v="3.7499999999999999E-2"/>
    <n v="93.75"/>
    <x v="1"/>
    <x v="6"/>
    <x v="3130"/>
    <d v="2017-04-14T04:59:00"/>
    <x v="1"/>
  </r>
  <r>
    <n v="3131"/>
    <x v="3130"/>
    <x v="3129"/>
    <n v="4100"/>
    <n v="645"/>
    <x v="3"/>
    <x v="0"/>
    <s v="USD"/>
    <n v="1491656045"/>
    <n v="1489067645"/>
    <b v="0"/>
    <n v="12"/>
    <b v="0"/>
    <s v="technology/wearables"/>
    <n v="0.15731707317073171"/>
    <n v="53.75"/>
    <x v="1"/>
    <x v="6"/>
    <x v="3131"/>
    <d v="2017-04-08T12:54:05"/>
    <x v="1"/>
  </r>
  <r>
    <n v="3132"/>
    <x v="3131"/>
    <x v="3130"/>
    <n v="30000"/>
    <n v="10"/>
    <x v="3"/>
    <x v="0"/>
    <s v="USD"/>
    <n v="1492759460"/>
    <n v="1487579060"/>
    <b v="0"/>
    <n v="1"/>
    <b v="0"/>
    <s v="music/rock"/>
    <n v="3.3333333333333332E-4"/>
    <n v="10"/>
    <x v="1"/>
    <x v="6"/>
    <x v="3132"/>
    <d v="2017-04-21T07:24:20"/>
    <x v="1"/>
  </r>
  <r>
    <n v="3133"/>
    <x v="3132"/>
    <x v="3131"/>
    <n v="500"/>
    <n v="540"/>
    <x v="3"/>
    <x v="1"/>
    <s v="GBP"/>
    <n v="1490358834"/>
    <n v="1487770434"/>
    <b v="0"/>
    <n v="16"/>
    <b v="0"/>
    <s v="film &amp; video/animation"/>
    <n v="1.08"/>
    <n v="33.75"/>
    <x v="1"/>
    <x v="6"/>
    <x v="3133"/>
    <d v="2017-03-24T12:33:54"/>
    <x v="1"/>
  </r>
  <r>
    <n v="3134"/>
    <x v="3133"/>
    <x v="3132"/>
    <n v="1000"/>
    <n v="225"/>
    <x v="3"/>
    <x v="1"/>
    <s v="GBP"/>
    <n v="1490631419"/>
    <n v="1488820619"/>
    <b v="0"/>
    <n v="12"/>
    <b v="0"/>
    <s v="music/jazz"/>
    <n v="0.22500000000000001"/>
    <n v="18.75"/>
    <x v="1"/>
    <x v="6"/>
    <x v="3134"/>
    <d v="2017-03-27T16:16:59"/>
    <x v="1"/>
  </r>
  <r>
    <n v="3135"/>
    <x v="3134"/>
    <x v="3133"/>
    <n v="777"/>
    <n v="162"/>
    <x v="3"/>
    <x v="0"/>
    <s v="USD"/>
    <n v="1491277121"/>
    <n v="1489376321"/>
    <b v="0"/>
    <n v="7"/>
    <b v="0"/>
    <s v="technology/wearables"/>
    <n v="0.20849420849420849"/>
    <n v="23.14"/>
    <x v="1"/>
    <x v="6"/>
    <x v="3135"/>
    <d v="2017-04-04T03:38:41"/>
    <x v="1"/>
  </r>
  <r>
    <n v="3136"/>
    <x v="3135"/>
    <x v="3134"/>
    <n v="500"/>
    <n v="639"/>
    <x v="3"/>
    <x v="1"/>
    <s v="GBP"/>
    <n v="1491001140"/>
    <n v="1487847954"/>
    <b v="0"/>
    <n v="22"/>
    <b v="0"/>
    <s v="film &amp; video/drama"/>
    <n v="1.278"/>
    <n v="29.05"/>
    <x v="1"/>
    <x v="6"/>
    <x v="3136"/>
    <d v="2017-03-31T22:59:00"/>
    <x v="1"/>
  </r>
  <r>
    <n v="3137"/>
    <x v="3136"/>
    <x v="3135"/>
    <n v="1500"/>
    <n v="50"/>
    <x v="3"/>
    <x v="0"/>
    <s v="USD"/>
    <n v="1493838720"/>
    <n v="1489439669"/>
    <b v="0"/>
    <n v="1"/>
    <b v="0"/>
    <s v="games/video games"/>
    <n v="3.3333333333333333E-2"/>
    <n v="50"/>
    <x v="1"/>
    <x v="6"/>
    <x v="3137"/>
    <d v="2017-05-03T19:12:00"/>
    <x v="1"/>
  </r>
  <r>
    <n v="3138"/>
    <x v="3137"/>
    <x v="3136"/>
    <n v="200"/>
    <n v="0"/>
    <x v="3"/>
    <x v="1"/>
    <s v="GBP"/>
    <n v="1491233407"/>
    <n v="1489591807"/>
    <b v="0"/>
    <n v="0"/>
    <b v="0"/>
    <s v="technology/wearables"/>
    <n v="0"/>
    <n v="0"/>
    <x v="1"/>
    <x v="6"/>
    <x v="3138"/>
    <d v="2017-04-03T15:30:07"/>
    <x v="1"/>
  </r>
  <r>
    <n v="3139"/>
    <x v="3138"/>
    <x v="3137"/>
    <n v="50000"/>
    <n v="2700"/>
    <x v="3"/>
    <x v="14"/>
    <s v="MXN"/>
    <n v="1490416380"/>
    <n v="1487485760"/>
    <b v="0"/>
    <n v="6"/>
    <b v="0"/>
    <s v="games/video games"/>
    <n v="5.3999999999999999E-2"/>
    <n v="450"/>
    <x v="1"/>
    <x v="6"/>
    <x v="3139"/>
    <d v="2017-03-25T04:33:00"/>
    <x v="1"/>
  </r>
  <r>
    <n v="3140"/>
    <x v="3139"/>
    <x v="3138"/>
    <n v="10000"/>
    <n v="96"/>
    <x v="3"/>
    <x v="6"/>
    <s v="EUR"/>
    <n v="1491581703"/>
    <n v="1488993303"/>
    <b v="0"/>
    <n v="4"/>
    <b v="0"/>
    <s v="food/food trucks"/>
    <n v="9.5999999999999992E-3"/>
    <n v="24"/>
    <x v="1"/>
    <x v="6"/>
    <x v="3140"/>
    <d v="2017-04-07T16:15:03"/>
    <x v="1"/>
  </r>
  <r>
    <n v="3141"/>
    <x v="3140"/>
    <x v="3139"/>
    <n v="500"/>
    <n v="258"/>
    <x v="3"/>
    <x v="9"/>
    <s v="EUR"/>
    <n v="1492372800"/>
    <n v="1488823488"/>
    <b v="0"/>
    <n v="8"/>
    <b v="0"/>
    <s v="music/jazz"/>
    <n v="0.51600000000000001"/>
    <n v="32.25"/>
    <x v="1"/>
    <x v="6"/>
    <x v="3141"/>
    <d v="2017-04-16T20:00:00"/>
    <x v="1"/>
  </r>
  <r>
    <n v="3142"/>
    <x v="3141"/>
    <x v="3140"/>
    <n v="2750"/>
    <n v="45"/>
    <x v="3"/>
    <x v="1"/>
    <s v="GBP"/>
    <n v="1489922339"/>
    <n v="1487333939"/>
    <b v="0"/>
    <n v="3"/>
    <b v="0"/>
    <s v="food/food trucks"/>
    <n v="1.6363636363636365E-2"/>
    <n v="15"/>
    <x v="1"/>
    <x v="6"/>
    <x v="3142"/>
    <d v="2017-03-19T11:18:59"/>
    <x v="1"/>
  </r>
  <r>
    <n v="3143"/>
    <x v="3142"/>
    <x v="3141"/>
    <n v="700"/>
    <n v="0"/>
    <x v="3"/>
    <x v="1"/>
    <s v="GBP"/>
    <n v="1491726956"/>
    <n v="1489480556"/>
    <b v="0"/>
    <n v="0"/>
    <b v="0"/>
    <s v="technology/wearables"/>
    <n v="0"/>
    <n v="0"/>
    <x v="1"/>
    <x v="6"/>
    <x v="3143"/>
    <d v="2017-04-09T08:35:56"/>
    <x v="1"/>
  </r>
  <r>
    <n v="3144"/>
    <x v="3143"/>
    <x v="3142"/>
    <n v="10000"/>
    <n v="7540"/>
    <x v="3"/>
    <x v="0"/>
    <s v="USD"/>
    <n v="1489903200"/>
    <n v="1488459307"/>
    <b v="0"/>
    <n v="30"/>
    <b v="0"/>
    <s v="music/metal"/>
    <n v="0.754"/>
    <n v="251.33"/>
    <x v="1"/>
    <x v="6"/>
    <x v="3144"/>
    <d v="2017-03-19T06:00:00"/>
    <x v="1"/>
  </r>
  <r>
    <n v="3145"/>
    <x v="3144"/>
    <x v="3143"/>
    <n v="25000"/>
    <n v="0"/>
    <x v="3"/>
    <x v="0"/>
    <s v="USD"/>
    <n v="1490659134"/>
    <n v="1485478734"/>
    <b v="0"/>
    <n v="0"/>
    <b v="0"/>
    <s v="technology/wearables"/>
    <n v="0"/>
    <n v="0"/>
    <x v="1"/>
    <x v="6"/>
    <x v="3145"/>
    <d v="2017-03-27T23:58:54"/>
    <x v="1"/>
  </r>
  <r>
    <n v="3146"/>
    <x v="3145"/>
    <x v="3144"/>
    <n v="50000"/>
    <n v="5250"/>
    <x v="3"/>
    <x v="14"/>
    <s v="MXN"/>
    <n v="1492356166"/>
    <n v="1488471766"/>
    <b v="0"/>
    <n v="12"/>
    <b v="0"/>
    <s v="music/electronic music"/>
    <n v="0.105"/>
    <n v="437.5"/>
    <x v="1"/>
    <x v="6"/>
    <x v="3146"/>
    <d v="2017-04-16T15:22:46"/>
    <x v="1"/>
  </r>
  <r>
    <n v="3147"/>
    <x v="3146"/>
    <x v="3145"/>
    <n v="20000"/>
    <n v="23505"/>
    <x v="0"/>
    <x v="0"/>
    <s v="USD"/>
    <n v="1415319355"/>
    <n v="1411859755"/>
    <b v="1"/>
    <n v="213"/>
    <b v="1"/>
    <s v="film &amp; video/documentary"/>
    <n v="1.1752499999999999"/>
    <n v="110.35"/>
    <x v="1"/>
    <x v="6"/>
    <x v="3147"/>
    <d v="2014-11-07T00:15:55"/>
    <x v="3"/>
  </r>
  <r>
    <n v="3148"/>
    <x v="3147"/>
    <x v="3146"/>
    <n v="1800"/>
    <n v="2361"/>
    <x v="0"/>
    <x v="0"/>
    <s v="USD"/>
    <n v="1412136000"/>
    <n v="1410278284"/>
    <b v="1"/>
    <n v="57"/>
    <b v="1"/>
    <s v="film &amp; video/science fiction"/>
    <n v="1.3116666666666668"/>
    <n v="41.42"/>
    <x v="1"/>
    <x v="6"/>
    <x v="3148"/>
    <d v="2014-10-01T04:00:00"/>
    <x v="3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x v="5"/>
  </r>
  <r>
    <n v="3150"/>
    <x v="3149"/>
    <x v="3148"/>
    <n v="3500"/>
    <n v="3535"/>
    <x v="0"/>
    <x v="0"/>
    <s v="USD"/>
    <n v="1295928000"/>
    <n v="1288160403"/>
    <b v="1"/>
    <n v="104"/>
    <b v="1"/>
    <s v="technology/wearables"/>
    <n v="1.01"/>
    <n v="33.99"/>
    <x v="1"/>
    <x v="6"/>
    <x v="3150"/>
    <d v="2011-01-25T04:00:00"/>
    <x v="7"/>
  </r>
  <r>
    <n v="3151"/>
    <x v="3150"/>
    <x v="3149"/>
    <n v="3500"/>
    <n v="3514"/>
    <x v="0"/>
    <x v="0"/>
    <s v="USD"/>
    <n v="1410379774"/>
    <n v="1407787774"/>
    <b v="1"/>
    <n v="34"/>
    <b v="1"/>
    <s v="publishing/nonfiction"/>
    <n v="1.004"/>
    <n v="103.35"/>
    <x v="1"/>
    <x v="6"/>
    <x v="3151"/>
    <d v="2014-09-10T20:09:34"/>
    <x v="3"/>
  </r>
  <r>
    <n v="3152"/>
    <x v="3151"/>
    <x v="3150"/>
    <n v="2200"/>
    <n v="2331"/>
    <x v="0"/>
    <x v="1"/>
    <s v="GBP"/>
    <n v="1383425367"/>
    <n v="1380833367"/>
    <b v="1"/>
    <n v="67"/>
    <b v="1"/>
    <s v="film &amp; video/animation"/>
    <n v="1.0595454545454546"/>
    <n v="34.79"/>
    <x v="1"/>
    <x v="6"/>
    <x v="3152"/>
    <d v="2013-11-02T20:49:27"/>
    <x v="4"/>
  </r>
  <r>
    <n v="3153"/>
    <x v="3152"/>
    <x v="3151"/>
    <n v="3000"/>
    <n v="10067.5"/>
    <x v="0"/>
    <x v="0"/>
    <s v="USD"/>
    <n v="1304225940"/>
    <n v="1301542937"/>
    <b v="1"/>
    <n v="241"/>
    <b v="1"/>
    <s v="film &amp; video/television"/>
    <n v="3.3558333333333334"/>
    <n v="41.77"/>
    <x v="1"/>
    <x v="6"/>
    <x v="3153"/>
    <d v="2011-05-01T04:59:00"/>
    <x v="6"/>
  </r>
  <r>
    <n v="3154"/>
    <x v="3153"/>
    <x v="3152"/>
    <n v="7000"/>
    <n v="7905"/>
    <x v="0"/>
    <x v="0"/>
    <s v="USD"/>
    <n v="1333310458"/>
    <n v="1330722058"/>
    <b v="1"/>
    <n v="123"/>
    <b v="1"/>
    <s v="film &amp; video/documentary"/>
    <n v="1.1292857142857142"/>
    <n v="64.27"/>
    <x v="1"/>
    <x v="6"/>
    <x v="3154"/>
    <d v="2012-04-01T20:00:58"/>
    <x v="5"/>
  </r>
  <r>
    <n v="3155"/>
    <x v="3154"/>
    <x v="3153"/>
    <n v="5000"/>
    <n v="9425.23"/>
    <x v="0"/>
    <x v="1"/>
    <s v="GBP"/>
    <n v="1356004725"/>
    <n v="1353412725"/>
    <b v="1"/>
    <n v="302"/>
    <b v="1"/>
    <s v="film &amp; video/television"/>
    <n v="1.885046"/>
    <n v="31.21"/>
    <x v="1"/>
    <x v="6"/>
    <x v="3155"/>
    <d v="2012-12-20T11:58:45"/>
    <x v="5"/>
  </r>
  <r>
    <n v="3156"/>
    <x v="3155"/>
    <x v="3154"/>
    <n v="5500"/>
    <n v="5600"/>
    <x v="0"/>
    <x v="0"/>
    <s v="USD"/>
    <n v="1338591144"/>
    <n v="1335567144"/>
    <b v="1"/>
    <n v="89"/>
    <b v="1"/>
    <s v="technology/wearables"/>
    <n v="1.0181818181818181"/>
    <n v="62.92"/>
    <x v="1"/>
    <x v="6"/>
    <x v="3156"/>
    <d v="2012-06-01T22:52:24"/>
    <x v="5"/>
  </r>
  <r>
    <n v="3157"/>
    <x v="3156"/>
    <x v="3155"/>
    <n v="4000"/>
    <n v="4040"/>
    <x v="0"/>
    <x v="0"/>
    <s v="USD"/>
    <n v="1405746000"/>
    <n v="1404932105"/>
    <b v="1"/>
    <n v="41"/>
    <b v="1"/>
    <s v="technology/wearables"/>
    <n v="1.01"/>
    <n v="98.54"/>
    <x v="1"/>
    <x v="6"/>
    <x v="3157"/>
    <d v="2014-07-19T05:00:00"/>
    <x v="3"/>
  </r>
  <r>
    <n v="3158"/>
    <x v="3157"/>
    <x v="3156"/>
    <n v="5000"/>
    <n v="5700"/>
    <x v="0"/>
    <x v="0"/>
    <s v="USD"/>
    <n v="1374523752"/>
    <n v="1371931752"/>
    <b v="1"/>
    <n v="69"/>
    <b v="1"/>
    <s v="film &amp; video/documentary"/>
    <n v="1.1399999999999999"/>
    <n v="82.61"/>
    <x v="1"/>
    <x v="6"/>
    <x v="3158"/>
    <d v="2013-07-22T20:09:12"/>
    <x v="4"/>
  </r>
  <r>
    <n v="3159"/>
    <x v="3158"/>
    <x v="3157"/>
    <n v="1500"/>
    <n v="2002.22"/>
    <x v="0"/>
    <x v="0"/>
    <s v="USD"/>
    <n v="1326927600"/>
    <n v="1323221761"/>
    <b v="1"/>
    <n v="52"/>
    <b v="1"/>
    <s v="film &amp; video/science fiction"/>
    <n v="1.3348133333333334"/>
    <n v="38.5"/>
    <x v="1"/>
    <x v="6"/>
    <x v="3159"/>
    <d v="2012-01-18T23:00:00"/>
    <x v="6"/>
  </r>
  <r>
    <n v="3160"/>
    <x v="3159"/>
    <x v="3158"/>
    <n v="4500"/>
    <n v="4569"/>
    <x v="0"/>
    <x v="0"/>
    <s v="USD"/>
    <n v="1407905940"/>
    <n v="1405923687"/>
    <b v="1"/>
    <n v="57"/>
    <b v="1"/>
    <s v="technology/wearables"/>
    <n v="1.0153333333333334"/>
    <n v="80.16"/>
    <x v="1"/>
    <x v="6"/>
    <x v="3160"/>
    <d v="2014-08-13T04:59:00"/>
    <x v="3"/>
  </r>
  <r>
    <n v="3161"/>
    <x v="3160"/>
    <x v="3159"/>
    <n v="2000"/>
    <n v="2102"/>
    <x v="0"/>
    <x v="1"/>
    <s v="GBP"/>
    <n v="1413377522"/>
    <n v="1410785522"/>
    <b v="1"/>
    <n v="74"/>
    <b v="1"/>
    <s v="film &amp; video/animation"/>
    <n v="1.0509999999999999"/>
    <n v="28.41"/>
    <x v="1"/>
    <x v="6"/>
    <x v="3161"/>
    <d v="2014-10-15T12:52:02"/>
    <x v="3"/>
  </r>
  <r>
    <n v="3162"/>
    <x v="3161"/>
    <x v="3160"/>
    <n v="4000"/>
    <n v="5086"/>
    <x v="0"/>
    <x v="0"/>
    <s v="USD"/>
    <n v="1404698400"/>
    <n v="1402331262"/>
    <b v="1"/>
    <n v="63"/>
    <b v="1"/>
    <s v="film &amp; video/drama"/>
    <n v="1.2715000000000001"/>
    <n v="80.73"/>
    <x v="1"/>
    <x v="6"/>
    <x v="3162"/>
    <d v="2014-07-07T02:00:00"/>
    <x v="3"/>
  </r>
  <r>
    <n v="3163"/>
    <x v="3162"/>
    <x v="3161"/>
    <n v="13000"/>
    <n v="14450"/>
    <x v="0"/>
    <x v="0"/>
    <s v="USD"/>
    <n v="1402855525"/>
    <n v="1400263525"/>
    <b v="1"/>
    <n v="72"/>
    <b v="1"/>
    <s v="film &amp; video/documentary"/>
    <n v="1.1115384615384616"/>
    <n v="200.69"/>
    <x v="1"/>
    <x v="6"/>
    <x v="3163"/>
    <d v="2014-06-15T18:05:25"/>
    <x v="3"/>
  </r>
  <r>
    <n v="3164"/>
    <x v="3163"/>
    <x v="3162"/>
    <n v="2500"/>
    <n v="2669"/>
    <x v="0"/>
    <x v="0"/>
    <s v="USD"/>
    <n v="1402341615"/>
    <n v="1399490415"/>
    <b v="1"/>
    <n v="71"/>
    <b v="1"/>
    <s v="film &amp; video/animation"/>
    <n v="1.0676000000000001"/>
    <n v="37.590000000000003"/>
    <x v="1"/>
    <x v="6"/>
    <x v="3164"/>
    <d v="2014-06-09T19:20:15"/>
    <x v="3"/>
  </r>
  <r>
    <n v="3165"/>
    <x v="3164"/>
    <x v="3163"/>
    <n v="750"/>
    <n v="1220"/>
    <x v="0"/>
    <x v="0"/>
    <s v="USD"/>
    <n v="1304395140"/>
    <n v="1302493760"/>
    <b v="1"/>
    <n v="21"/>
    <b v="1"/>
    <s v="film &amp; video/shorts"/>
    <n v="1.6266666666666667"/>
    <n v="58.1"/>
    <x v="1"/>
    <x v="6"/>
    <x v="3165"/>
    <d v="2011-05-03T03:59:00"/>
    <x v="6"/>
  </r>
  <r>
    <n v="3166"/>
    <x v="3165"/>
    <x v="3164"/>
    <n v="35000"/>
    <n v="56079.83"/>
    <x v="0"/>
    <x v="0"/>
    <s v="USD"/>
    <n v="1416988740"/>
    <n v="1414514153"/>
    <b v="1"/>
    <n v="930"/>
    <b v="1"/>
    <s v="film &amp; video/shorts"/>
    <n v="1.6022808571428573"/>
    <n v="60.3"/>
    <x v="1"/>
    <x v="6"/>
    <x v="3166"/>
    <d v="2014-11-26T07:59:00"/>
    <x v="3"/>
  </r>
  <r>
    <n v="3167"/>
    <x v="3166"/>
    <x v="3165"/>
    <n v="3000"/>
    <n v="3485"/>
    <x v="0"/>
    <x v="0"/>
    <s v="USD"/>
    <n v="1406952781"/>
    <n v="1405743181"/>
    <b v="1"/>
    <n v="55"/>
    <b v="1"/>
    <s v="film &amp; video/documentary"/>
    <n v="1.1616666666666666"/>
    <n v="63.36"/>
    <x v="1"/>
    <x v="6"/>
    <x v="3167"/>
    <d v="2014-08-02T04:13:01"/>
    <x v="3"/>
  </r>
  <r>
    <n v="3168"/>
    <x v="3167"/>
    <x v="3166"/>
    <n v="2500"/>
    <n v="3105"/>
    <x v="0"/>
    <x v="0"/>
    <s v="USD"/>
    <n v="1402696800"/>
    <n v="1399948353"/>
    <b v="1"/>
    <n v="61"/>
    <b v="1"/>
    <s v="film &amp; video/drama"/>
    <n v="1.242"/>
    <n v="50.9"/>
    <x v="1"/>
    <x v="6"/>
    <x v="3168"/>
    <d v="2014-06-13T22:00:00"/>
    <x v="3"/>
  </r>
  <r>
    <n v="3169"/>
    <x v="3168"/>
    <x v="3167"/>
    <n v="8000"/>
    <n v="8241"/>
    <x v="0"/>
    <x v="0"/>
    <s v="USD"/>
    <n v="1386910740"/>
    <n v="1384364561"/>
    <b v="1"/>
    <n v="82"/>
    <b v="1"/>
    <s v="technology/web"/>
    <n v="1.030125"/>
    <n v="100.5"/>
    <x v="1"/>
    <x v="6"/>
    <x v="3169"/>
    <d v="2013-12-13T04:59:00"/>
    <x v="4"/>
  </r>
  <r>
    <n v="3170"/>
    <x v="3169"/>
    <x v="3168"/>
    <n v="2000"/>
    <n v="2245"/>
    <x v="0"/>
    <x v="0"/>
    <s v="USD"/>
    <n v="1404273600"/>
    <n v="1401414944"/>
    <b v="1"/>
    <n v="71"/>
    <b v="1"/>
    <s v="film &amp; video/documentary"/>
    <n v="1.1225000000000001"/>
    <n v="31.62"/>
    <x v="1"/>
    <x v="6"/>
    <x v="3170"/>
    <d v="2014-07-02T04:00:00"/>
    <x v="3"/>
  </r>
  <r>
    <n v="3171"/>
    <x v="3170"/>
    <x v="3169"/>
    <n v="7000"/>
    <n v="7617"/>
    <x v="0"/>
    <x v="1"/>
    <s v="GBP"/>
    <n v="1462545358"/>
    <n v="1459953358"/>
    <b v="1"/>
    <n v="117"/>
    <b v="1"/>
    <s v="film &amp; video/documentary"/>
    <n v="1.0881428571428571"/>
    <n v="65.099999999999994"/>
    <x v="1"/>
    <x v="6"/>
    <x v="3171"/>
    <d v="2016-05-06T14:35:58"/>
    <x v="2"/>
  </r>
  <r>
    <n v="3172"/>
    <x v="3171"/>
    <x v="3170"/>
    <n v="2000"/>
    <n v="2300"/>
    <x v="0"/>
    <x v="0"/>
    <s v="USD"/>
    <n v="1329240668"/>
    <n v="1326648668"/>
    <b v="1"/>
    <n v="29"/>
    <b v="1"/>
    <s v="film &amp; video/documentary"/>
    <n v="1.1499999999999999"/>
    <n v="79.31"/>
    <x v="1"/>
    <x v="6"/>
    <x v="3172"/>
    <d v="2012-02-14T17:31:08"/>
    <x v="5"/>
  </r>
  <r>
    <n v="3173"/>
    <x v="3172"/>
    <x v="3171"/>
    <n v="10000"/>
    <n v="10300"/>
    <x v="0"/>
    <x v="0"/>
    <s v="USD"/>
    <n v="1411765492"/>
    <n v="1409173492"/>
    <b v="1"/>
    <n v="74"/>
    <b v="1"/>
    <s v="technology/web"/>
    <n v="1.03"/>
    <n v="139.19"/>
    <x v="1"/>
    <x v="6"/>
    <x v="3173"/>
    <d v="2014-09-26T21:04:52"/>
    <x v="3"/>
  </r>
  <r>
    <n v="3174"/>
    <x v="3173"/>
    <x v="3172"/>
    <n v="3000"/>
    <n v="3034"/>
    <x v="0"/>
    <x v="0"/>
    <s v="USD"/>
    <n v="1408999508"/>
    <n v="1407789908"/>
    <b v="1"/>
    <n v="23"/>
    <b v="1"/>
    <s v="technology/wearables"/>
    <n v="1.0113333333333334"/>
    <n v="131.91"/>
    <x v="1"/>
    <x v="6"/>
    <x v="3174"/>
    <d v="2014-08-25T20:45:08"/>
    <x v="3"/>
  </r>
  <r>
    <n v="3175"/>
    <x v="3174"/>
    <x v="3173"/>
    <n v="5000"/>
    <n v="5478"/>
    <x v="0"/>
    <x v="0"/>
    <s v="USD"/>
    <n v="1297977427"/>
    <n v="1292793427"/>
    <b v="1"/>
    <n v="60"/>
    <b v="1"/>
    <s v="film &amp; video/documentary"/>
    <n v="1.0955999999999999"/>
    <n v="91.3"/>
    <x v="1"/>
    <x v="6"/>
    <x v="3175"/>
    <d v="2011-02-17T21:17:07"/>
    <x v="7"/>
  </r>
  <r>
    <n v="3176"/>
    <x v="3175"/>
    <x v="3174"/>
    <n v="1900"/>
    <n v="2182"/>
    <x v="0"/>
    <x v="0"/>
    <s v="USD"/>
    <n v="1376838000"/>
    <n v="1374531631"/>
    <b v="1"/>
    <n v="55"/>
    <b v="1"/>
    <s v="film &amp; video/documentary"/>
    <n v="1.148421052631579"/>
    <n v="39.67"/>
    <x v="1"/>
    <x v="6"/>
    <x v="3176"/>
    <d v="2013-08-18T15:00:00"/>
    <x v="4"/>
  </r>
  <r>
    <n v="3177"/>
    <x v="3176"/>
    <x v="3175"/>
    <n v="2500"/>
    <n v="2935"/>
    <x v="0"/>
    <x v="0"/>
    <s v="USD"/>
    <n v="1403366409"/>
    <n v="1400774409"/>
    <b v="1"/>
    <n v="51"/>
    <b v="1"/>
    <s v="film &amp; video/documentary"/>
    <n v="1.1739999999999999"/>
    <n v="57.55"/>
    <x v="1"/>
    <x v="6"/>
    <x v="3177"/>
    <d v="2014-06-21T16:00:09"/>
    <x v="3"/>
  </r>
  <r>
    <n v="3178"/>
    <x v="3177"/>
    <x v="3176"/>
    <n v="1500"/>
    <n v="2576"/>
    <x v="0"/>
    <x v="1"/>
    <s v="GBP"/>
    <n v="1405521075"/>
    <n v="1402929075"/>
    <b v="1"/>
    <n v="78"/>
    <b v="1"/>
    <s v="film &amp; video/television"/>
    <n v="1.7173333333333334"/>
    <n v="33.03"/>
    <x v="1"/>
    <x v="6"/>
    <x v="3178"/>
    <d v="2014-07-16T14:31:15"/>
    <x v="3"/>
  </r>
  <r>
    <n v="3179"/>
    <x v="3178"/>
    <x v="3177"/>
    <n v="4200"/>
    <n v="4794.82"/>
    <x v="0"/>
    <x v="0"/>
    <s v="USD"/>
    <n v="1367859071"/>
    <n v="1365699071"/>
    <b v="1"/>
    <n v="62"/>
    <b v="1"/>
    <s v="film &amp; video/documentary"/>
    <n v="1.1416238095238094"/>
    <n v="77.34"/>
    <x v="1"/>
    <x v="6"/>
    <x v="3179"/>
    <d v="2013-05-06T16:51:11"/>
    <x v="4"/>
  </r>
  <r>
    <n v="3180"/>
    <x v="3179"/>
    <x v="3178"/>
    <n v="1200"/>
    <n v="1437"/>
    <x v="0"/>
    <x v="1"/>
    <s v="GBP"/>
    <n v="1403258049"/>
    <n v="1400666049"/>
    <b v="1"/>
    <n v="45"/>
    <b v="1"/>
    <s v="film &amp; video/drama"/>
    <n v="1.1975"/>
    <n v="31.93"/>
    <x v="1"/>
    <x v="6"/>
    <x v="3180"/>
    <d v="2014-06-20T09:54:09"/>
    <x v="3"/>
  </r>
  <r>
    <n v="3181"/>
    <x v="3180"/>
    <x v="3179"/>
    <n v="500"/>
    <n v="545"/>
    <x v="0"/>
    <x v="1"/>
    <s v="GBP"/>
    <n v="1402848000"/>
    <n v="1400570787"/>
    <b v="1"/>
    <n v="15"/>
    <b v="1"/>
    <s v="film &amp; video/documentary"/>
    <n v="1.0900000000000001"/>
    <n v="36.33"/>
    <x v="1"/>
    <x v="6"/>
    <x v="3181"/>
    <d v="2014-06-15T16:00:00"/>
    <x v="3"/>
  </r>
  <r>
    <n v="3182"/>
    <x v="3181"/>
    <x v="3180"/>
    <n v="7000"/>
    <n v="7062"/>
    <x v="0"/>
    <x v="0"/>
    <s v="USD"/>
    <n v="1328029200"/>
    <n v="1323211621"/>
    <b v="1"/>
    <n v="151"/>
    <b v="1"/>
    <s v="technology/wearables"/>
    <n v="1.0088571428571429"/>
    <n v="46.77"/>
    <x v="1"/>
    <x v="6"/>
    <x v="3182"/>
    <d v="2012-01-31T17:00:00"/>
    <x v="6"/>
  </r>
  <r>
    <n v="3183"/>
    <x v="3182"/>
    <x v="3181"/>
    <n v="2500"/>
    <n v="2725"/>
    <x v="0"/>
    <x v="0"/>
    <s v="USD"/>
    <n v="1377284669"/>
    <n v="1375729469"/>
    <b v="1"/>
    <n v="68"/>
    <b v="1"/>
    <s v="film &amp; video/documentary"/>
    <n v="1.0900000000000001"/>
    <n v="40.07"/>
    <x v="1"/>
    <x v="6"/>
    <x v="3183"/>
    <d v="2013-08-23T19:04:29"/>
    <x v="4"/>
  </r>
  <r>
    <n v="3184"/>
    <x v="3183"/>
    <x v="3182"/>
    <n v="4300"/>
    <n v="4610"/>
    <x v="0"/>
    <x v="0"/>
    <s v="USD"/>
    <n v="1404258631"/>
    <n v="1401666631"/>
    <b v="1"/>
    <n v="46"/>
    <b v="1"/>
    <s v="film &amp; video/animation"/>
    <n v="1.0720930232558139"/>
    <n v="100.22"/>
    <x v="1"/>
    <x v="6"/>
    <x v="3184"/>
    <d v="2014-07-01T23:50:31"/>
    <x v="3"/>
  </r>
  <r>
    <n v="3185"/>
    <x v="3184"/>
    <x v="3183"/>
    <n v="1000"/>
    <n v="1000"/>
    <x v="0"/>
    <x v="1"/>
    <s v="GBP"/>
    <n v="1405553241"/>
    <n v="1404948441"/>
    <b v="1"/>
    <n v="24"/>
    <b v="1"/>
    <s v="music/rock"/>
    <n v="1"/>
    <n v="41.67"/>
    <x v="1"/>
    <x v="6"/>
    <x v="3185"/>
    <d v="2014-07-16T23:27:21"/>
    <x v="3"/>
  </r>
  <r>
    <n v="3186"/>
    <x v="3185"/>
    <x v="3184"/>
    <n v="3200"/>
    <n v="3270"/>
    <x v="0"/>
    <x v="1"/>
    <s v="GBP"/>
    <n v="1410901200"/>
    <n v="1408313438"/>
    <b v="1"/>
    <n v="70"/>
    <b v="1"/>
    <s v="technology/web"/>
    <n v="1.0218750000000001"/>
    <n v="46.71"/>
    <x v="1"/>
    <x v="6"/>
    <x v="3186"/>
    <d v="2014-09-16T21:00:00"/>
    <x v="3"/>
  </r>
  <r>
    <n v="3187"/>
    <x v="3186"/>
    <x v="3185"/>
    <n v="15000"/>
    <n v="17444"/>
    <x v="0"/>
    <x v="0"/>
    <s v="USD"/>
    <n v="1407167973"/>
    <n v="1405439973"/>
    <b v="1"/>
    <n v="244"/>
    <b v="1"/>
    <s v="film &amp; video/documentary"/>
    <n v="1.1629333333333334"/>
    <n v="71.489999999999995"/>
    <x v="1"/>
    <x v="6"/>
    <x v="3187"/>
    <d v="2014-08-04T15:59:33"/>
    <x v="3"/>
  </r>
  <r>
    <n v="3188"/>
    <x v="3187"/>
    <x v="3186"/>
    <n v="200"/>
    <n v="130"/>
    <x v="2"/>
    <x v="1"/>
    <s v="GBP"/>
    <n v="1433930302"/>
    <n v="1432115902"/>
    <b v="0"/>
    <n v="9"/>
    <b v="0"/>
    <s v="music/metal"/>
    <n v="0.65"/>
    <n v="14.44"/>
    <x v="1"/>
    <x v="40"/>
    <x v="3188"/>
    <d v="2015-06-10T09:58:22"/>
    <x v="0"/>
  </r>
  <r>
    <n v="3189"/>
    <x v="3188"/>
    <x v="3187"/>
    <n v="55000"/>
    <n v="6780"/>
    <x v="2"/>
    <x v="11"/>
    <s v="SEK"/>
    <n v="1432455532"/>
    <n v="1429863532"/>
    <b v="0"/>
    <n v="19"/>
    <b v="0"/>
    <s v="technology/wearables"/>
    <n v="0.12327272727272727"/>
    <n v="356.84"/>
    <x v="1"/>
    <x v="40"/>
    <x v="3189"/>
    <d v="2015-05-24T08:18:52"/>
    <x v="0"/>
  </r>
  <r>
    <n v="3190"/>
    <x v="3189"/>
    <x v="3188"/>
    <n v="4000"/>
    <n v="0"/>
    <x v="2"/>
    <x v="5"/>
    <s v="CAD"/>
    <n v="1481258275"/>
    <n v="1478662675"/>
    <b v="0"/>
    <n v="0"/>
    <b v="0"/>
    <s v="music/rock"/>
    <n v="0"/>
    <n v="0"/>
    <x v="1"/>
    <x v="40"/>
    <x v="3190"/>
    <d v="2016-12-09T04:37:55"/>
    <x v="2"/>
  </r>
  <r>
    <n v="3191"/>
    <x v="3190"/>
    <x v="3189"/>
    <n v="3750"/>
    <n v="151"/>
    <x v="2"/>
    <x v="0"/>
    <s v="USD"/>
    <n v="1471370869"/>
    <n v="1466186869"/>
    <b v="0"/>
    <n v="4"/>
    <b v="0"/>
    <s v="games/video games"/>
    <n v="4.0266666666666666E-2"/>
    <n v="37.75"/>
    <x v="1"/>
    <x v="40"/>
    <x v="3191"/>
    <d v="2016-08-16T18:07:49"/>
    <x v="2"/>
  </r>
  <r>
    <n v="3192"/>
    <x v="3191"/>
    <x v="3190"/>
    <n v="10000"/>
    <n v="102"/>
    <x v="2"/>
    <x v="1"/>
    <s v="GBP"/>
    <n v="1425160800"/>
    <n v="1421274859"/>
    <b v="0"/>
    <n v="8"/>
    <b v="0"/>
    <s v="food/food trucks"/>
    <n v="1.0200000000000001E-2"/>
    <n v="12.75"/>
    <x v="1"/>
    <x v="40"/>
    <x v="3192"/>
    <d v="2015-02-28T22:00:00"/>
    <x v="0"/>
  </r>
  <r>
    <n v="3193"/>
    <x v="3192"/>
    <x v="3191"/>
    <n v="5000"/>
    <n v="587"/>
    <x v="2"/>
    <x v="1"/>
    <s v="GBP"/>
    <n v="1424474056"/>
    <n v="1420586056"/>
    <b v="0"/>
    <n v="24"/>
    <b v="0"/>
    <s v="technology/wearables"/>
    <n v="0.1174"/>
    <n v="24.46"/>
    <x v="1"/>
    <x v="40"/>
    <x v="3193"/>
    <d v="2015-02-20T23:14:16"/>
    <x v="0"/>
  </r>
  <r>
    <n v="3194"/>
    <x v="3193"/>
    <x v="3192"/>
    <n v="11000"/>
    <n v="0"/>
    <x v="2"/>
    <x v="0"/>
    <s v="USD"/>
    <n v="1437960598"/>
    <n v="1435368598"/>
    <b v="0"/>
    <n v="0"/>
    <b v="0"/>
    <s v="music/rock"/>
    <n v="0"/>
    <n v="0"/>
    <x v="1"/>
    <x v="40"/>
    <x v="3194"/>
    <d v="2015-07-27T01:29:58"/>
    <x v="0"/>
  </r>
  <r>
    <n v="3195"/>
    <x v="3194"/>
    <x v="3193"/>
    <n v="3500"/>
    <n v="2070"/>
    <x v="2"/>
    <x v="0"/>
    <s v="USD"/>
    <n v="1423750542"/>
    <n v="1421158542"/>
    <b v="0"/>
    <n v="39"/>
    <b v="0"/>
    <s v="music/jazz"/>
    <n v="0.59142857142857141"/>
    <n v="53.08"/>
    <x v="1"/>
    <x v="40"/>
    <x v="3195"/>
    <d v="2015-02-12T14:15:42"/>
    <x v="0"/>
  </r>
  <r>
    <n v="3196"/>
    <x v="3195"/>
    <x v="3194"/>
    <n v="3000000"/>
    <n v="1800"/>
    <x v="2"/>
    <x v="0"/>
    <s v="USD"/>
    <n v="1438437600"/>
    <n v="1433254875"/>
    <b v="0"/>
    <n v="6"/>
    <b v="0"/>
    <s v="music/rock"/>
    <n v="5.9999999999999995E-4"/>
    <n v="300"/>
    <x v="1"/>
    <x v="40"/>
    <x v="3196"/>
    <d v="2015-08-01T14:00:00"/>
    <x v="0"/>
  </r>
  <r>
    <n v="3197"/>
    <x v="3196"/>
    <x v="3195"/>
    <n v="10000"/>
    <n v="1145"/>
    <x v="2"/>
    <x v="10"/>
    <s v="NOK"/>
    <n v="1423050618"/>
    <n v="1420458618"/>
    <b v="0"/>
    <n v="4"/>
    <b v="0"/>
    <s v="technology/wearables"/>
    <n v="0.1145"/>
    <n v="286.25"/>
    <x v="1"/>
    <x v="40"/>
    <x v="3197"/>
    <d v="2015-02-04T11:50:18"/>
    <x v="0"/>
  </r>
  <r>
    <n v="3198"/>
    <x v="3197"/>
    <x v="3196"/>
    <n v="30000"/>
    <n v="110"/>
    <x v="2"/>
    <x v="8"/>
    <s v="DKK"/>
    <n v="1424081477"/>
    <n v="1420798277"/>
    <b v="0"/>
    <n v="3"/>
    <b v="0"/>
    <s v="photography/photobooks"/>
    <n v="3.6666666666666666E-3"/>
    <n v="36.67"/>
    <x v="1"/>
    <x v="40"/>
    <x v="3198"/>
    <d v="2015-02-16T10:11:17"/>
    <x v="0"/>
  </r>
  <r>
    <n v="3199"/>
    <x v="3198"/>
    <x v="3197"/>
    <n v="5000"/>
    <n v="2608"/>
    <x v="2"/>
    <x v="0"/>
    <s v="USD"/>
    <n v="1410037200"/>
    <n v="1407435418"/>
    <b v="0"/>
    <n v="53"/>
    <b v="0"/>
    <s v="music/jazz"/>
    <n v="0.52159999999999995"/>
    <n v="49.21"/>
    <x v="1"/>
    <x v="40"/>
    <x v="3199"/>
    <d v="2014-09-06T21:00:00"/>
    <x v="3"/>
  </r>
  <r>
    <n v="3200"/>
    <x v="3199"/>
    <x v="3198"/>
    <n v="50000"/>
    <n v="1"/>
    <x v="2"/>
    <x v="0"/>
    <s v="USD"/>
    <n v="1461994440"/>
    <n v="1459410101"/>
    <b v="0"/>
    <n v="1"/>
    <b v="0"/>
    <s v="theater/plays"/>
    <n v="2.0000000000000002E-5"/>
    <n v="1"/>
    <x v="1"/>
    <x v="40"/>
    <x v="3200"/>
    <d v="2016-04-30T05:34:00"/>
    <x v="2"/>
  </r>
  <r>
    <n v="3201"/>
    <x v="3200"/>
    <x v="3199"/>
    <n v="2000"/>
    <n v="25"/>
    <x v="2"/>
    <x v="1"/>
    <s v="GBP"/>
    <n v="1409509477"/>
    <n v="1407695077"/>
    <b v="0"/>
    <n v="2"/>
    <b v="0"/>
    <s v="food/food trucks"/>
    <n v="1.2500000000000001E-2"/>
    <n v="12.5"/>
    <x v="1"/>
    <x v="40"/>
    <x v="3201"/>
    <d v="2014-08-31T18:24:37"/>
    <x v="3"/>
  </r>
  <r>
    <n v="3202"/>
    <x v="3201"/>
    <x v="3200"/>
    <n v="5000"/>
    <n v="2726"/>
    <x v="2"/>
    <x v="0"/>
    <s v="USD"/>
    <n v="1450072740"/>
    <n v="1445027346"/>
    <b v="0"/>
    <n v="25"/>
    <b v="0"/>
    <s v="music/jazz"/>
    <n v="0.54520000000000002"/>
    <n v="109.04"/>
    <x v="1"/>
    <x v="40"/>
    <x v="3202"/>
    <d v="2015-12-14T05:59:00"/>
    <x v="0"/>
  </r>
  <r>
    <n v="3203"/>
    <x v="3202"/>
    <x v="3201"/>
    <n v="1000"/>
    <n v="250"/>
    <x v="2"/>
    <x v="0"/>
    <s v="USD"/>
    <n v="1443224622"/>
    <n v="1440632622"/>
    <b v="0"/>
    <n v="6"/>
    <b v="0"/>
    <s v="music/jazz"/>
    <n v="0.25"/>
    <n v="41.67"/>
    <x v="1"/>
    <x v="40"/>
    <x v="3203"/>
    <d v="2015-09-25T23:43:42"/>
    <x v="0"/>
  </r>
  <r>
    <n v="3204"/>
    <x v="3203"/>
    <x v="3202"/>
    <n v="500"/>
    <n v="0"/>
    <x v="2"/>
    <x v="0"/>
    <s v="USD"/>
    <n v="1437149640"/>
    <n v="1434558479"/>
    <b v="0"/>
    <n v="0"/>
    <b v="0"/>
    <s v="music/rock"/>
    <n v="0"/>
    <n v="0"/>
    <x v="1"/>
    <x v="40"/>
    <x v="3204"/>
    <d v="2015-07-17T16:14:00"/>
    <x v="0"/>
  </r>
  <r>
    <n v="3205"/>
    <x v="3204"/>
    <x v="3203"/>
    <n v="8000"/>
    <n v="273"/>
    <x v="2"/>
    <x v="1"/>
    <s v="GBP"/>
    <n v="1430470772"/>
    <n v="1427878772"/>
    <b v="0"/>
    <n v="12"/>
    <b v="0"/>
    <s v="games/video games"/>
    <n v="3.4125000000000003E-2"/>
    <n v="22.75"/>
    <x v="1"/>
    <x v="40"/>
    <x v="3205"/>
    <d v="2015-05-01T08:59:32"/>
    <x v="0"/>
  </r>
  <r>
    <n v="3206"/>
    <x v="3205"/>
    <x v="3204"/>
    <n v="5000"/>
    <n v="0"/>
    <x v="2"/>
    <x v="0"/>
    <s v="USD"/>
    <n v="1442644651"/>
    <n v="1440052651"/>
    <b v="0"/>
    <n v="0"/>
    <b v="0"/>
    <s v="music/rock"/>
    <n v="0"/>
    <n v="0"/>
    <x v="1"/>
    <x v="40"/>
    <x v="3206"/>
    <d v="2015-09-19T06:37:31"/>
    <x v="0"/>
  </r>
  <r>
    <n v="3207"/>
    <x v="3206"/>
    <x v="3205"/>
    <n v="5500"/>
    <n v="2550"/>
    <x v="2"/>
    <x v="0"/>
    <s v="USD"/>
    <n v="1429767607"/>
    <n v="1424587207"/>
    <b v="0"/>
    <n v="36"/>
    <b v="0"/>
    <s v="music/jazz"/>
    <n v="0.46363636363636362"/>
    <n v="70.83"/>
    <x v="1"/>
    <x v="40"/>
    <x v="3207"/>
    <d v="2015-04-23T05:40:07"/>
    <x v="0"/>
  </r>
  <r>
    <n v="3208"/>
    <x v="3207"/>
    <x v="3206"/>
    <n v="5000"/>
    <n v="5175"/>
    <x v="0"/>
    <x v="0"/>
    <s v="USD"/>
    <n v="1406557877"/>
    <n v="1404743477"/>
    <b v="1"/>
    <n v="82"/>
    <b v="1"/>
    <s v="technology/web"/>
    <n v="1.0349999999999999"/>
    <n v="63.11"/>
    <x v="1"/>
    <x v="6"/>
    <x v="3208"/>
    <d v="2014-07-28T14:31:17"/>
    <x v="3"/>
  </r>
  <r>
    <n v="3209"/>
    <x v="3208"/>
    <x v="3207"/>
    <n v="9500"/>
    <n v="11335.7"/>
    <x v="0"/>
    <x v="0"/>
    <s v="USD"/>
    <n v="1403305200"/>
    <n v="1400512658"/>
    <b v="1"/>
    <n v="226"/>
    <b v="1"/>
    <s v="film &amp; video/documentary"/>
    <n v="1.1932315789473684"/>
    <n v="50.16"/>
    <x v="1"/>
    <x v="6"/>
    <x v="3209"/>
    <d v="2014-06-20T23:00:00"/>
    <x v="3"/>
  </r>
  <r>
    <n v="3210"/>
    <x v="3209"/>
    <x v="3208"/>
    <n v="3000"/>
    <n v="3773"/>
    <x v="0"/>
    <x v="0"/>
    <s v="USD"/>
    <n v="1338523140"/>
    <n v="1334442519"/>
    <b v="1"/>
    <n v="60"/>
    <b v="1"/>
    <s v="film &amp; video/drama"/>
    <n v="1.2576666666666667"/>
    <n v="62.88"/>
    <x v="1"/>
    <x v="6"/>
    <x v="3210"/>
    <d v="2012-06-01T03:59:00"/>
    <x v="5"/>
  </r>
  <r>
    <n v="3211"/>
    <x v="3210"/>
    <x v="3209"/>
    <n v="23000"/>
    <n v="27541"/>
    <x v="0"/>
    <x v="0"/>
    <s v="USD"/>
    <n v="1408068000"/>
    <n v="1405346680"/>
    <b v="1"/>
    <n v="322"/>
    <b v="1"/>
    <s v="film &amp; video/drama"/>
    <n v="1.1974347826086957"/>
    <n v="85.53"/>
    <x v="1"/>
    <x v="6"/>
    <x v="3211"/>
    <d v="2014-08-15T02:00:00"/>
    <x v="3"/>
  </r>
  <r>
    <n v="3212"/>
    <x v="3211"/>
    <x v="3210"/>
    <n v="4000"/>
    <n v="5050"/>
    <x v="0"/>
    <x v="0"/>
    <s v="USD"/>
    <n v="1407524751"/>
    <n v="1404932751"/>
    <b v="1"/>
    <n v="94"/>
    <b v="1"/>
    <s v="film &amp; video/drama"/>
    <n v="1.2625"/>
    <n v="53.72"/>
    <x v="1"/>
    <x v="6"/>
    <x v="3212"/>
    <d v="2014-08-08T19:05:51"/>
    <x v="3"/>
  </r>
  <r>
    <n v="3213"/>
    <x v="3212"/>
    <x v="3211"/>
    <n v="6000"/>
    <n v="6007"/>
    <x v="0"/>
    <x v="1"/>
    <s v="GBP"/>
    <n v="1437934759"/>
    <n v="1434478759"/>
    <b v="1"/>
    <n v="47"/>
    <b v="1"/>
    <s v="publishing/fiction"/>
    <n v="1.0011666666666668"/>
    <n v="127.81"/>
    <x v="1"/>
    <x v="6"/>
    <x v="3213"/>
    <d v="2015-07-26T18:19:19"/>
    <x v="0"/>
  </r>
  <r>
    <n v="3214"/>
    <x v="3213"/>
    <x v="3212"/>
    <n v="12000"/>
    <n v="12256"/>
    <x v="0"/>
    <x v="1"/>
    <s v="GBP"/>
    <n v="1452038100"/>
    <n v="1448823673"/>
    <b v="1"/>
    <n v="115"/>
    <b v="1"/>
    <s v="technology/web"/>
    <n v="1.0213333333333334"/>
    <n v="106.57"/>
    <x v="1"/>
    <x v="6"/>
    <x v="3214"/>
    <d v="2016-01-05T23:55:00"/>
    <x v="0"/>
  </r>
  <r>
    <n v="3215"/>
    <x v="3214"/>
    <x v="3213"/>
    <n v="35000"/>
    <n v="35123"/>
    <x v="0"/>
    <x v="0"/>
    <s v="USD"/>
    <n v="1441857540"/>
    <n v="1438617471"/>
    <b v="1"/>
    <n v="134"/>
    <b v="1"/>
    <s v="publishing/nonfiction"/>
    <n v="1.0035142857142858"/>
    <n v="262.11"/>
    <x v="1"/>
    <x v="6"/>
    <x v="3215"/>
    <d v="2015-09-10T03:59:00"/>
    <x v="0"/>
  </r>
  <r>
    <n v="3216"/>
    <x v="3215"/>
    <x v="3214"/>
    <n v="2000"/>
    <n v="2001"/>
    <x v="0"/>
    <x v="1"/>
    <s v="GBP"/>
    <n v="1436625000"/>
    <n v="1433934371"/>
    <b v="1"/>
    <n v="35"/>
    <b v="1"/>
    <s v="publishing/fiction"/>
    <n v="1.0004999999999999"/>
    <n v="57.17"/>
    <x v="1"/>
    <x v="6"/>
    <x v="3216"/>
    <d v="2015-07-11T14:30:00"/>
    <x v="0"/>
  </r>
  <r>
    <n v="3217"/>
    <x v="3216"/>
    <x v="3215"/>
    <n v="4500"/>
    <n v="5221"/>
    <x v="0"/>
    <x v="0"/>
    <s v="USD"/>
    <n v="1478264784"/>
    <n v="1475672784"/>
    <b v="1"/>
    <n v="104"/>
    <b v="1"/>
    <s v="film &amp; video/documentary"/>
    <n v="1.1602222222222223"/>
    <n v="50.2"/>
    <x v="1"/>
    <x v="6"/>
    <x v="3217"/>
    <d v="2016-11-04T13:06:24"/>
    <x v="2"/>
  </r>
  <r>
    <n v="3218"/>
    <x v="3217"/>
    <x v="3216"/>
    <n v="12000"/>
    <n v="12252"/>
    <x v="0"/>
    <x v="1"/>
    <s v="GBP"/>
    <n v="1419984000"/>
    <n v="1417132986"/>
    <b v="1"/>
    <n v="184"/>
    <b v="1"/>
    <s v="technology/web"/>
    <n v="1.0209999999999999"/>
    <n v="66.59"/>
    <x v="1"/>
    <x v="6"/>
    <x v="3218"/>
    <d v="2014-12-31T00:00:00"/>
    <x v="3"/>
  </r>
  <r>
    <n v="3219"/>
    <x v="3218"/>
    <x v="3217"/>
    <n v="20000"/>
    <n v="20022"/>
    <x v="0"/>
    <x v="0"/>
    <s v="USD"/>
    <n v="1427063747"/>
    <n v="1424043347"/>
    <b v="1"/>
    <n v="119"/>
    <b v="1"/>
    <s v="publishing/fiction"/>
    <n v="1.0011000000000001"/>
    <n v="168.25"/>
    <x v="1"/>
    <x v="6"/>
    <x v="3219"/>
    <d v="2015-03-22T22:35:47"/>
    <x v="0"/>
  </r>
  <r>
    <n v="3220"/>
    <x v="3219"/>
    <x v="3218"/>
    <n v="15000"/>
    <n v="15126"/>
    <x v="0"/>
    <x v="0"/>
    <s v="USD"/>
    <n v="1489352400"/>
    <n v="1486411204"/>
    <b v="1"/>
    <n v="59"/>
    <b v="1"/>
    <s v="technology/wearables"/>
    <n v="1.0084"/>
    <n v="256.37"/>
    <x v="1"/>
    <x v="6"/>
    <x v="3220"/>
    <d v="2017-03-12T21:00:00"/>
    <x v="1"/>
  </r>
  <r>
    <n v="3221"/>
    <x v="3220"/>
    <x v="3219"/>
    <n v="4000"/>
    <n v="4137"/>
    <x v="0"/>
    <x v="1"/>
    <s v="GBP"/>
    <n v="1436114603"/>
    <n v="1433090603"/>
    <b v="1"/>
    <n v="113"/>
    <b v="1"/>
    <s v="technology/web"/>
    <n v="1.0342499999999999"/>
    <n v="36.61"/>
    <x v="1"/>
    <x v="6"/>
    <x v="3221"/>
    <d v="2015-07-05T16:43:23"/>
    <x v="0"/>
  </r>
  <r>
    <n v="3222"/>
    <x v="3221"/>
    <x v="3220"/>
    <n v="2500"/>
    <n v="3120"/>
    <x v="0"/>
    <x v="0"/>
    <s v="USD"/>
    <n v="1445722140"/>
    <n v="1443016697"/>
    <b v="1"/>
    <n v="84"/>
    <b v="1"/>
    <s v="film &amp; video/drama"/>
    <n v="1.248"/>
    <n v="37.14"/>
    <x v="1"/>
    <x v="6"/>
    <x v="3222"/>
    <d v="2015-10-24T21:29:00"/>
    <x v="0"/>
  </r>
  <r>
    <n v="3223"/>
    <x v="3222"/>
    <x v="3221"/>
    <n v="3100"/>
    <n v="3395"/>
    <x v="0"/>
    <x v="0"/>
    <s v="USD"/>
    <n v="1440100976"/>
    <n v="1437508976"/>
    <b v="1"/>
    <n v="74"/>
    <b v="1"/>
    <s v="film &amp; video/documentary"/>
    <n v="1.0951612903225807"/>
    <n v="45.88"/>
    <x v="1"/>
    <x v="6"/>
    <x v="3223"/>
    <d v="2015-08-20T20:02:56"/>
    <x v="0"/>
  </r>
  <r>
    <n v="3224"/>
    <x v="3223"/>
    <x v="3222"/>
    <n v="30000"/>
    <n v="30610"/>
    <x v="0"/>
    <x v="0"/>
    <s v="USD"/>
    <n v="1484024400"/>
    <n v="1479932713"/>
    <b v="1"/>
    <n v="216"/>
    <b v="1"/>
    <s v="technology/web"/>
    <n v="1.0203333333333333"/>
    <n v="141.71"/>
    <x v="1"/>
    <x v="6"/>
    <x v="3224"/>
    <d v="2017-01-10T05:00:00"/>
    <x v="2"/>
  </r>
  <r>
    <n v="3225"/>
    <x v="3224"/>
    <x v="3223"/>
    <n v="2000"/>
    <n v="2047"/>
    <x v="0"/>
    <x v="0"/>
    <s v="USD"/>
    <n v="1464987600"/>
    <n v="1463145938"/>
    <b v="1"/>
    <n v="39"/>
    <b v="1"/>
    <s v="technology/web"/>
    <n v="1.0235000000000001"/>
    <n v="52.49"/>
    <x v="1"/>
    <x v="6"/>
    <x v="3225"/>
    <d v="2016-06-03T21:00:00"/>
    <x v="2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14:00:12"/>
    <x v="0"/>
  </r>
  <r>
    <n v="3227"/>
    <x v="3226"/>
    <x v="3225"/>
    <n v="1200"/>
    <n v="1500"/>
    <x v="0"/>
    <x v="1"/>
    <s v="GBP"/>
    <n v="1484687436"/>
    <n v="1482095436"/>
    <b v="0"/>
    <n v="30"/>
    <b v="1"/>
    <s v="film &amp; video/drama"/>
    <n v="1.25"/>
    <n v="50"/>
    <x v="1"/>
    <x v="6"/>
    <x v="3227"/>
    <d v="2017-01-17T21:10:36"/>
    <x v="2"/>
  </r>
  <r>
    <n v="3228"/>
    <x v="3227"/>
    <x v="3226"/>
    <n v="7000"/>
    <n v="7164"/>
    <x v="0"/>
    <x v="0"/>
    <s v="USD"/>
    <n v="1450328340"/>
    <n v="1447606884"/>
    <b v="1"/>
    <n v="37"/>
    <b v="1"/>
    <s v="technology/web"/>
    <n v="1.0234285714285714"/>
    <n v="193.62"/>
    <x v="1"/>
    <x v="6"/>
    <x v="3228"/>
    <d v="2015-12-17T04:59:00"/>
    <x v="0"/>
  </r>
  <r>
    <n v="3229"/>
    <x v="3228"/>
    <x v="3227"/>
    <n v="20000"/>
    <n v="21573"/>
    <x v="0"/>
    <x v="0"/>
    <s v="USD"/>
    <n v="1416470398"/>
    <n v="1413874798"/>
    <b v="1"/>
    <n v="202"/>
    <b v="1"/>
    <s v="film &amp; video/animation"/>
    <n v="1.0786500000000001"/>
    <n v="106.8"/>
    <x v="1"/>
    <x v="6"/>
    <x v="3229"/>
    <d v="2014-11-20T07:59:58"/>
    <x v="3"/>
  </r>
  <r>
    <n v="3230"/>
    <x v="3229"/>
    <x v="3228"/>
    <n v="2600"/>
    <n v="2857"/>
    <x v="0"/>
    <x v="0"/>
    <s v="USD"/>
    <n v="1412135940"/>
    <n v="1410840126"/>
    <b v="1"/>
    <n v="37"/>
    <b v="1"/>
    <s v="film &amp; video/documentary"/>
    <n v="1.0988461538461538"/>
    <n v="77.22"/>
    <x v="1"/>
    <x v="6"/>
    <x v="3230"/>
    <d v="2014-10-01T03:59:00"/>
    <x v="3"/>
  </r>
  <r>
    <n v="3231"/>
    <x v="3230"/>
    <x v="3229"/>
    <n v="1000"/>
    <n v="1610"/>
    <x v="0"/>
    <x v="0"/>
    <s v="USD"/>
    <n v="1460846347"/>
    <n v="1458254347"/>
    <b v="0"/>
    <n v="28"/>
    <b v="1"/>
    <s v="film &amp; video/shorts"/>
    <n v="1.61"/>
    <n v="57.5"/>
    <x v="1"/>
    <x v="6"/>
    <x v="3231"/>
    <d v="2016-04-16T22:39:07"/>
    <x v="2"/>
  </r>
  <r>
    <n v="3232"/>
    <x v="3231"/>
    <x v="3230"/>
    <n v="1000"/>
    <n v="1312"/>
    <x v="0"/>
    <x v="0"/>
    <s v="USD"/>
    <n v="1462334340"/>
    <n v="1459711917"/>
    <b v="1"/>
    <n v="26"/>
    <b v="1"/>
    <s v="film &amp; video/science fiction"/>
    <n v="1.3120000000000001"/>
    <n v="50.46"/>
    <x v="1"/>
    <x v="6"/>
    <x v="3232"/>
    <d v="2016-05-04T03:59:00"/>
    <x v="2"/>
  </r>
  <r>
    <n v="3233"/>
    <x v="3232"/>
    <x v="3231"/>
    <n v="5000"/>
    <n v="5940"/>
    <x v="0"/>
    <x v="0"/>
    <s v="USD"/>
    <n v="1488482355"/>
    <n v="1485890355"/>
    <b v="0"/>
    <n v="61"/>
    <b v="1"/>
    <s v="film &amp; video/documentary"/>
    <n v="1.1879999999999999"/>
    <n v="97.38"/>
    <x v="1"/>
    <x v="6"/>
    <x v="3233"/>
    <d v="2017-03-02T19:19:15"/>
    <x v="1"/>
  </r>
  <r>
    <n v="3234"/>
    <x v="3233"/>
    <x v="3232"/>
    <n v="4000"/>
    <n v="4015.71"/>
    <x v="0"/>
    <x v="1"/>
    <s v="GBP"/>
    <n v="1485991860"/>
    <n v="1483124208"/>
    <b v="0"/>
    <n v="115"/>
    <b v="1"/>
    <s v="publishing/nonfiction"/>
    <n v="1.0039275000000001"/>
    <n v="34.92"/>
    <x v="1"/>
    <x v="6"/>
    <x v="3234"/>
    <d v="2017-02-01T23:31:00"/>
    <x v="2"/>
  </r>
  <r>
    <n v="3235"/>
    <x v="3234"/>
    <x v="3233"/>
    <n v="15000"/>
    <n v="15481"/>
    <x v="0"/>
    <x v="0"/>
    <s v="USD"/>
    <n v="1467361251"/>
    <n v="1464769251"/>
    <b v="1"/>
    <n v="181"/>
    <b v="1"/>
    <s v="technology/web"/>
    <n v="1.0320666666666667"/>
    <n v="85.53"/>
    <x v="1"/>
    <x v="6"/>
    <x v="3235"/>
    <d v="2016-07-01T08:20:51"/>
    <x v="2"/>
  </r>
  <r>
    <n v="3236"/>
    <x v="3235"/>
    <x v="3234"/>
    <n v="20000"/>
    <n v="20120"/>
    <x v="0"/>
    <x v="0"/>
    <s v="USD"/>
    <n v="1482962433"/>
    <n v="1480370433"/>
    <b v="0"/>
    <n v="110"/>
    <b v="1"/>
    <s v="publishing/nonfiction"/>
    <n v="1.006"/>
    <n v="182.91"/>
    <x v="1"/>
    <x v="6"/>
    <x v="3236"/>
    <d v="2016-12-28T22:00:33"/>
    <x v="2"/>
  </r>
  <r>
    <n v="3237"/>
    <x v="3236"/>
    <x v="3235"/>
    <n v="35000"/>
    <n v="35275.64"/>
    <x v="0"/>
    <x v="0"/>
    <s v="USD"/>
    <n v="1443499140"/>
    <n v="1441452184"/>
    <b v="1"/>
    <n v="269"/>
    <b v="1"/>
    <s v="technology/wearables"/>
    <n v="1.0078754285714286"/>
    <n v="131.13999999999999"/>
    <x v="1"/>
    <x v="6"/>
    <x v="3237"/>
    <d v="2015-09-29T03:59:00"/>
    <x v="0"/>
  </r>
  <r>
    <n v="3238"/>
    <x v="3237"/>
    <x v="3236"/>
    <n v="2800"/>
    <n v="3145"/>
    <x v="0"/>
    <x v="1"/>
    <s v="GBP"/>
    <n v="1435752898"/>
    <n v="1433160898"/>
    <b v="1"/>
    <n v="79"/>
    <b v="1"/>
    <s v="film &amp; video/documentary"/>
    <n v="1.1232142857142857"/>
    <n v="39.81"/>
    <x v="1"/>
    <x v="6"/>
    <x v="3238"/>
    <d v="2015-07-01T12:14:58"/>
    <x v="0"/>
  </r>
  <r>
    <n v="3239"/>
    <x v="3238"/>
    <x v="3237"/>
    <n v="5862"/>
    <n v="6208.98"/>
    <x v="0"/>
    <x v="1"/>
    <s v="GBP"/>
    <n v="1445817540"/>
    <n v="1443665293"/>
    <b v="1"/>
    <n v="104"/>
    <b v="1"/>
    <s v="film &amp; video/animation"/>
    <n v="1.0591914022517912"/>
    <n v="59.7"/>
    <x v="1"/>
    <x v="6"/>
    <x v="3239"/>
    <d v="2015-10-25T23:59:00"/>
    <x v="0"/>
  </r>
  <r>
    <n v="3240"/>
    <x v="3239"/>
    <x v="3238"/>
    <n v="3000"/>
    <n v="3017"/>
    <x v="0"/>
    <x v="1"/>
    <s v="GBP"/>
    <n v="1487286000"/>
    <n v="1484843948"/>
    <b v="0"/>
    <n v="34"/>
    <b v="1"/>
    <s v="publishing/nonfiction"/>
    <n v="1.0056666666666667"/>
    <n v="88.74"/>
    <x v="1"/>
    <x v="6"/>
    <x v="3240"/>
    <d v="2017-02-16T23:00:00"/>
    <x v="1"/>
  </r>
  <r>
    <n v="3241"/>
    <x v="3240"/>
    <x v="3239"/>
    <n v="8500"/>
    <n v="9801"/>
    <x v="0"/>
    <x v="0"/>
    <s v="USD"/>
    <n v="1413269940"/>
    <n v="1410421670"/>
    <b v="1"/>
    <n v="167"/>
    <b v="1"/>
    <s v="film &amp; video/documentary"/>
    <n v="1.1530588235294117"/>
    <n v="58.69"/>
    <x v="1"/>
    <x v="6"/>
    <x v="3241"/>
    <d v="2014-10-14T06:59:00"/>
    <x v="3"/>
  </r>
  <r>
    <n v="3242"/>
    <x v="3241"/>
    <x v="3240"/>
    <n v="10000"/>
    <n v="12730.42"/>
    <x v="0"/>
    <x v="0"/>
    <s v="USD"/>
    <n v="1411150092"/>
    <n v="1408558092"/>
    <b v="1"/>
    <n v="183"/>
    <b v="1"/>
    <s v="film &amp; video/drama"/>
    <n v="1.273042"/>
    <n v="69.569999999999993"/>
    <x v="1"/>
    <x v="6"/>
    <x v="3242"/>
    <d v="2014-09-19T18:08:12"/>
    <x v="3"/>
  </r>
  <r>
    <n v="3243"/>
    <x v="3242"/>
    <x v="3241"/>
    <n v="8000"/>
    <n v="8227"/>
    <x v="0"/>
    <x v="0"/>
    <s v="USD"/>
    <n v="1444348800"/>
    <n v="1442283562"/>
    <b v="1"/>
    <n v="71"/>
    <b v="1"/>
    <s v="technology/web"/>
    <n v="1.028375"/>
    <n v="115.87"/>
    <x v="1"/>
    <x v="6"/>
    <x v="3243"/>
    <d v="2015-10-09T00:00:00"/>
    <x v="0"/>
  </r>
  <r>
    <n v="3244"/>
    <x v="3243"/>
    <x v="3242"/>
    <n v="1600"/>
    <n v="1647"/>
    <x v="0"/>
    <x v="1"/>
    <s v="GBP"/>
    <n v="1480613982"/>
    <n v="1478018382"/>
    <b v="0"/>
    <n v="69"/>
    <b v="1"/>
    <s v="technology/web"/>
    <n v="1.0293749999999999"/>
    <n v="23.87"/>
    <x v="1"/>
    <x v="6"/>
    <x v="3244"/>
    <d v="2016-12-01T17:39:42"/>
    <x v="2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2T02:00:00"/>
    <x v="0"/>
  </r>
  <r>
    <n v="3246"/>
    <x v="3245"/>
    <x v="3244"/>
    <n v="10000"/>
    <n v="11122"/>
    <x v="0"/>
    <x v="0"/>
    <s v="USD"/>
    <n v="1442030340"/>
    <n v="1439551200"/>
    <b v="1"/>
    <n v="193"/>
    <b v="1"/>
    <s v="film &amp; video/documentary"/>
    <n v="1.1122000000000001"/>
    <n v="57.63"/>
    <x v="1"/>
    <x v="6"/>
    <x v="3246"/>
    <d v="2015-09-12T03:59:00"/>
    <x v="0"/>
  </r>
  <r>
    <n v="3247"/>
    <x v="3246"/>
    <x v="3245"/>
    <n v="2500"/>
    <n v="2646.5"/>
    <x v="0"/>
    <x v="1"/>
    <s v="GBP"/>
    <n v="1436696712"/>
    <n v="1434104712"/>
    <b v="1"/>
    <n v="57"/>
    <b v="1"/>
    <s v="film &amp; video/animation"/>
    <n v="1.0586"/>
    <n v="46.43"/>
    <x v="1"/>
    <x v="6"/>
    <x v="3247"/>
    <d v="2015-07-12T10:25:12"/>
    <x v="0"/>
  </r>
  <r>
    <n v="3248"/>
    <x v="3247"/>
    <x v="3246"/>
    <n v="12000"/>
    <n v="12095"/>
    <x v="0"/>
    <x v="0"/>
    <s v="USD"/>
    <n v="1428178757"/>
    <n v="1425590357"/>
    <b v="1"/>
    <n v="200"/>
    <b v="1"/>
    <s v="technology/wearables"/>
    <n v="1.0079166666666666"/>
    <n v="60.48"/>
    <x v="1"/>
    <x v="6"/>
    <x v="3248"/>
    <d v="2015-04-04T20:19:17"/>
    <x v="0"/>
  </r>
  <r>
    <n v="3249"/>
    <x v="3248"/>
    <x v="3247"/>
    <n v="5500"/>
    <n v="5771"/>
    <x v="0"/>
    <x v="0"/>
    <s v="USD"/>
    <n v="1434822914"/>
    <n v="1432230914"/>
    <b v="1"/>
    <n v="88"/>
    <b v="1"/>
    <s v="film &amp; video/animation"/>
    <n v="1.0492727272727274"/>
    <n v="65.58"/>
    <x v="1"/>
    <x v="6"/>
    <x v="3249"/>
    <d v="2015-06-20T17:55:14"/>
    <x v="0"/>
  </r>
  <r>
    <n v="3250"/>
    <x v="3249"/>
    <x v="3248"/>
    <n v="25000"/>
    <n v="25388"/>
    <x v="0"/>
    <x v="0"/>
    <s v="USD"/>
    <n v="1415213324"/>
    <n v="1412617724"/>
    <b v="1"/>
    <n v="213"/>
    <b v="1"/>
    <s v="technology/wearables"/>
    <n v="1.01552"/>
    <n v="119.19"/>
    <x v="1"/>
    <x v="6"/>
    <x v="3250"/>
    <d v="2014-11-05T18:48:44"/>
    <x v="3"/>
  </r>
  <r>
    <n v="3251"/>
    <x v="3250"/>
    <x v="3249"/>
    <n v="1500"/>
    <n v="1661"/>
    <x v="0"/>
    <x v="0"/>
    <s v="USD"/>
    <n v="1434907966"/>
    <n v="1432315966"/>
    <b v="1"/>
    <n v="20"/>
    <b v="1"/>
    <s v="film &amp; video/documentary"/>
    <n v="1.1073333333333333"/>
    <n v="83.05"/>
    <x v="1"/>
    <x v="6"/>
    <x v="3251"/>
    <d v="2015-06-21T17:32:46"/>
    <x v="0"/>
  </r>
  <r>
    <n v="3252"/>
    <x v="3251"/>
    <x v="3250"/>
    <n v="2250"/>
    <n v="2876"/>
    <x v="0"/>
    <x v="1"/>
    <s v="GBP"/>
    <n v="1473247240"/>
    <n v="1470655240"/>
    <b v="1"/>
    <n v="50"/>
    <b v="1"/>
    <s v="film &amp; video/drama"/>
    <n v="1.2782222222222221"/>
    <n v="57.52"/>
    <x v="1"/>
    <x v="6"/>
    <x v="3252"/>
    <d v="2016-09-07T11:20:40"/>
    <x v="2"/>
  </r>
  <r>
    <n v="3253"/>
    <x v="3252"/>
    <x v="3251"/>
    <n v="20000"/>
    <n v="20365"/>
    <x v="0"/>
    <x v="0"/>
    <s v="USD"/>
    <n v="1473306300"/>
    <n v="1471701028"/>
    <b v="1"/>
    <n v="115"/>
    <b v="1"/>
    <s v="technology/wearables"/>
    <n v="1.0182500000000001"/>
    <n v="177.09"/>
    <x v="1"/>
    <x v="6"/>
    <x v="3253"/>
    <d v="2016-09-08T03:45:00"/>
    <x v="2"/>
  </r>
  <r>
    <n v="3254"/>
    <x v="3253"/>
    <x v="3252"/>
    <n v="13000"/>
    <n v="13163.5"/>
    <x v="0"/>
    <x v="1"/>
    <s v="GBP"/>
    <n v="1427331809"/>
    <n v="1424743409"/>
    <b v="1"/>
    <n v="186"/>
    <b v="1"/>
    <s v="technology/wearables"/>
    <n v="1.012576923076923"/>
    <n v="70.77"/>
    <x v="1"/>
    <x v="6"/>
    <x v="3254"/>
    <d v="2015-03-26T01:03:29"/>
    <x v="0"/>
  </r>
  <r>
    <n v="3255"/>
    <x v="3254"/>
    <x v="3253"/>
    <n v="300"/>
    <n v="525"/>
    <x v="0"/>
    <x v="1"/>
    <s v="GBP"/>
    <n v="1412706375"/>
    <n v="1410114375"/>
    <b v="1"/>
    <n v="18"/>
    <b v="1"/>
    <s v="film &amp; video/television"/>
    <n v="1.75"/>
    <n v="29.17"/>
    <x v="1"/>
    <x v="6"/>
    <x v="3255"/>
    <d v="2014-10-07T18:26:15"/>
    <x v="3"/>
  </r>
  <r>
    <n v="3256"/>
    <x v="3255"/>
    <x v="3254"/>
    <n v="10000"/>
    <n v="12806"/>
    <x v="0"/>
    <x v="0"/>
    <s v="USD"/>
    <n v="1433995140"/>
    <n v="1432129577"/>
    <b v="1"/>
    <n v="176"/>
    <b v="1"/>
    <s v="film &amp; video/drama"/>
    <n v="1.2806"/>
    <n v="72.760000000000005"/>
    <x v="1"/>
    <x v="6"/>
    <x v="3256"/>
    <d v="2015-06-11T03:59:00"/>
    <x v="0"/>
  </r>
  <r>
    <n v="3257"/>
    <x v="3256"/>
    <x v="3255"/>
    <n v="2000"/>
    <n v="2125.9899999999998"/>
    <x v="0"/>
    <x v="1"/>
    <s v="GBP"/>
    <n v="1487769952"/>
    <n v="1485177952"/>
    <b v="0"/>
    <n v="41"/>
    <b v="1"/>
    <s v="film &amp; video/animation"/>
    <n v="1.0629949999999999"/>
    <n v="51.85"/>
    <x v="1"/>
    <x v="6"/>
    <x v="3257"/>
    <d v="2017-02-22T13:25:52"/>
    <x v="1"/>
  </r>
  <r>
    <n v="3258"/>
    <x v="3257"/>
    <x v="3256"/>
    <n v="7000"/>
    <n v="7365"/>
    <x v="0"/>
    <x v="0"/>
    <s v="USD"/>
    <n v="1420751861"/>
    <n v="1418159861"/>
    <b v="1"/>
    <n v="75"/>
    <b v="1"/>
    <s v="film &amp; video/animation"/>
    <n v="1.052142857142857"/>
    <n v="98.2"/>
    <x v="1"/>
    <x v="6"/>
    <x v="3258"/>
    <d v="2015-01-08T21:17:41"/>
    <x v="3"/>
  </r>
  <r>
    <n v="3259"/>
    <x v="3258"/>
    <x v="3257"/>
    <n v="23000"/>
    <n v="24418.6"/>
    <x v="0"/>
    <x v="0"/>
    <s v="USD"/>
    <n v="1475294340"/>
    <n v="1472753745"/>
    <b v="1"/>
    <n v="97"/>
    <b v="1"/>
    <s v="film &amp; video/animation"/>
    <n v="1.0616782608695652"/>
    <n v="251.74"/>
    <x v="1"/>
    <x v="6"/>
    <x v="3259"/>
    <d v="2016-10-01T03:59:00"/>
    <x v="2"/>
  </r>
  <r>
    <n v="3260"/>
    <x v="3259"/>
    <x v="3258"/>
    <n v="5000"/>
    <n v="5462"/>
    <x v="0"/>
    <x v="0"/>
    <s v="USD"/>
    <n v="1448903318"/>
    <n v="1445875718"/>
    <b v="1"/>
    <n v="73"/>
    <b v="1"/>
    <s v="film &amp; video/documentary"/>
    <n v="1.0924"/>
    <n v="74.819999999999993"/>
    <x v="1"/>
    <x v="6"/>
    <x v="3260"/>
    <d v="2015-11-30T17:08:38"/>
    <x v="0"/>
  </r>
  <r>
    <n v="3261"/>
    <x v="3260"/>
    <x v="3259"/>
    <n v="3300"/>
    <n v="3315"/>
    <x v="0"/>
    <x v="0"/>
    <s v="USD"/>
    <n v="1437067476"/>
    <n v="1434475476"/>
    <b v="1"/>
    <n v="49"/>
    <b v="1"/>
    <s v="publishing/nonfiction"/>
    <n v="1.0045454545454546"/>
    <n v="67.650000000000006"/>
    <x v="1"/>
    <x v="6"/>
    <x v="3261"/>
    <d v="2015-07-16T17:24:36"/>
    <x v="0"/>
  </r>
  <r>
    <n v="3262"/>
    <x v="3261"/>
    <x v="3260"/>
    <n v="12200"/>
    <n v="12571"/>
    <x v="0"/>
    <x v="0"/>
    <s v="USD"/>
    <n v="1419220800"/>
    <n v="1416555262"/>
    <b v="1"/>
    <n v="134"/>
    <b v="1"/>
    <s v="technology/web"/>
    <n v="1.0304098360655738"/>
    <n v="93.81"/>
    <x v="1"/>
    <x v="6"/>
    <x v="3262"/>
    <d v="2014-12-22T04:00:00"/>
    <x v="3"/>
  </r>
  <r>
    <n v="3263"/>
    <x v="3262"/>
    <x v="3261"/>
    <n v="2500"/>
    <n v="2804.16"/>
    <x v="0"/>
    <x v="0"/>
    <s v="USD"/>
    <n v="1446238800"/>
    <n v="1444220588"/>
    <b v="1"/>
    <n v="68"/>
    <b v="1"/>
    <s v="film &amp; video/documentary"/>
    <n v="1.121664"/>
    <n v="41.24"/>
    <x v="1"/>
    <x v="6"/>
    <x v="3263"/>
    <d v="2015-10-30T21:00:00"/>
    <x v="0"/>
  </r>
  <r>
    <n v="3264"/>
    <x v="3263"/>
    <x v="3262"/>
    <n v="2500"/>
    <n v="2575"/>
    <x v="0"/>
    <x v="0"/>
    <s v="USD"/>
    <n v="1422482400"/>
    <n v="1421089938"/>
    <b v="1"/>
    <n v="49"/>
    <b v="1"/>
    <s v="technology/web"/>
    <n v="1.03"/>
    <n v="52.55"/>
    <x v="1"/>
    <x v="6"/>
    <x v="3264"/>
    <d v="2015-01-28T22:00:00"/>
    <x v="0"/>
  </r>
  <r>
    <n v="3265"/>
    <x v="3264"/>
    <x v="3263"/>
    <n v="2700"/>
    <n v="4428"/>
    <x v="0"/>
    <x v="17"/>
    <s v="EUR"/>
    <n v="1449162000"/>
    <n v="1446570315"/>
    <b v="1"/>
    <n v="63"/>
    <b v="1"/>
    <s v="film &amp; video/shorts"/>
    <n v="1.64"/>
    <n v="70.290000000000006"/>
    <x v="1"/>
    <x v="6"/>
    <x v="3265"/>
    <d v="2015-12-03T17:00:00"/>
    <x v="0"/>
  </r>
  <r>
    <n v="3266"/>
    <x v="3265"/>
    <x v="3264"/>
    <n v="6000"/>
    <n v="7877"/>
    <x v="0"/>
    <x v="0"/>
    <s v="USD"/>
    <n v="1434142800"/>
    <n v="1431435122"/>
    <b v="1"/>
    <n v="163"/>
    <b v="1"/>
    <s v="film &amp; video/science fiction"/>
    <n v="1.3128333333333333"/>
    <n v="48.33"/>
    <x v="1"/>
    <x v="6"/>
    <x v="3266"/>
    <d v="2015-06-12T21:00:00"/>
    <x v="0"/>
  </r>
  <r>
    <n v="3267"/>
    <x v="3266"/>
    <x v="3265"/>
    <n v="15000"/>
    <n v="15315"/>
    <x v="0"/>
    <x v="0"/>
    <s v="USD"/>
    <n v="1437156660"/>
    <n v="1434564660"/>
    <b v="1"/>
    <n v="288"/>
    <b v="1"/>
    <s v="technology/web"/>
    <n v="1.0209999999999999"/>
    <n v="53.18"/>
    <x v="1"/>
    <x v="6"/>
    <x v="3267"/>
    <d v="2015-07-17T18:11:00"/>
    <x v="0"/>
  </r>
  <r>
    <n v="3268"/>
    <x v="3267"/>
    <x v="3266"/>
    <n v="2000"/>
    <n v="2560"/>
    <x v="0"/>
    <x v="0"/>
    <s v="USD"/>
    <n v="1472074928"/>
    <n v="1470692528"/>
    <b v="1"/>
    <n v="42"/>
    <b v="1"/>
    <s v="film &amp; video/drama"/>
    <n v="1.28"/>
    <n v="60.95"/>
    <x v="1"/>
    <x v="6"/>
    <x v="3268"/>
    <d v="2016-08-24T21:42:08"/>
    <x v="2"/>
  </r>
  <r>
    <n v="3269"/>
    <x v="3268"/>
    <x v="3267"/>
    <n v="8000"/>
    <n v="8120"/>
    <x v="0"/>
    <x v="1"/>
    <s v="GBP"/>
    <n v="1434452400"/>
    <n v="1431509397"/>
    <b v="1"/>
    <n v="70"/>
    <b v="1"/>
    <s v="technology/wearables"/>
    <n v="1.0149999999999999"/>
    <n v="116"/>
    <x v="1"/>
    <x v="6"/>
    <x v="3269"/>
    <d v="2015-06-16T11:00:00"/>
    <x v="0"/>
  </r>
  <r>
    <n v="3270"/>
    <x v="3269"/>
    <x v="3268"/>
    <n v="1800"/>
    <n v="1830"/>
    <x v="0"/>
    <x v="1"/>
    <s v="GBP"/>
    <n v="1436705265"/>
    <n v="1434113265"/>
    <b v="1"/>
    <n v="30"/>
    <b v="1"/>
    <s v="technology/wearables"/>
    <n v="1.0166666666666666"/>
    <n v="61"/>
    <x v="1"/>
    <x v="6"/>
    <x v="3270"/>
    <d v="2015-07-12T12:47:45"/>
    <x v="0"/>
  </r>
  <r>
    <n v="3271"/>
    <x v="3270"/>
    <x v="3269"/>
    <n v="1500"/>
    <n v="1950"/>
    <x v="0"/>
    <x v="1"/>
    <s v="GBP"/>
    <n v="1414927775"/>
    <n v="1412332175"/>
    <b v="1"/>
    <n v="51"/>
    <b v="1"/>
    <s v="film &amp; video/science fiction"/>
    <n v="1.3"/>
    <n v="38.24"/>
    <x v="1"/>
    <x v="6"/>
    <x v="3271"/>
    <d v="2014-11-02T11:29:35"/>
    <x v="3"/>
  </r>
  <r>
    <n v="3272"/>
    <x v="3271"/>
    <x v="3270"/>
    <n v="10000"/>
    <n v="15443"/>
    <x v="0"/>
    <x v="0"/>
    <s v="USD"/>
    <n v="1446814809"/>
    <n v="1444219209"/>
    <b v="1"/>
    <n v="145"/>
    <b v="1"/>
    <s v="film &amp; video/shorts"/>
    <n v="1.5443"/>
    <n v="106.5"/>
    <x v="1"/>
    <x v="6"/>
    <x v="3272"/>
    <d v="2015-11-06T13:00:09"/>
    <x v="0"/>
  </r>
  <r>
    <n v="3273"/>
    <x v="3272"/>
    <x v="3271"/>
    <n v="4000"/>
    <n v="4296"/>
    <x v="0"/>
    <x v="0"/>
    <s v="USD"/>
    <n v="1473879600"/>
    <n v="1472498042"/>
    <b v="1"/>
    <n v="21"/>
    <b v="1"/>
    <s v="film &amp; video/animation"/>
    <n v="1.0740000000000001"/>
    <n v="204.57"/>
    <x v="1"/>
    <x v="6"/>
    <x v="3273"/>
    <d v="2016-09-14T19:00:00"/>
    <x v="2"/>
  </r>
  <r>
    <n v="3274"/>
    <x v="3273"/>
    <x v="3272"/>
    <n v="15500"/>
    <n v="15705"/>
    <x v="0"/>
    <x v="0"/>
    <s v="USD"/>
    <n v="1458075600"/>
    <n v="1454259272"/>
    <b v="1"/>
    <n v="286"/>
    <b v="1"/>
    <s v="technology/wearables"/>
    <n v="1.0132258064516129"/>
    <n v="54.91"/>
    <x v="1"/>
    <x v="6"/>
    <x v="3274"/>
    <d v="2016-03-15T21:00:00"/>
    <x v="2"/>
  </r>
  <r>
    <n v="3275"/>
    <x v="3274"/>
    <x v="3273"/>
    <n v="1800"/>
    <n v="1805"/>
    <x v="0"/>
    <x v="0"/>
    <s v="USD"/>
    <n v="1423456200"/>
    <n v="1421183271"/>
    <b v="1"/>
    <n v="12"/>
    <b v="1"/>
    <s v="publishing/nonfiction"/>
    <n v="1.0027777777777778"/>
    <n v="150.41999999999999"/>
    <x v="1"/>
    <x v="6"/>
    <x v="3275"/>
    <d v="2015-02-09T04:30:00"/>
    <x v="0"/>
  </r>
  <r>
    <n v="3276"/>
    <x v="3275"/>
    <x v="3274"/>
    <n v="4500"/>
    <n v="5258"/>
    <x v="0"/>
    <x v="5"/>
    <s v="CAD"/>
    <n v="1459483140"/>
    <n v="1456526879"/>
    <b v="1"/>
    <n v="100"/>
    <b v="1"/>
    <s v="film &amp; video/documentary"/>
    <n v="1.1684444444444444"/>
    <n v="52.58"/>
    <x v="1"/>
    <x v="6"/>
    <x v="3276"/>
    <d v="2016-04-01T03:59:00"/>
    <x v="2"/>
  </r>
  <r>
    <n v="3277"/>
    <x v="3276"/>
    <x v="3275"/>
    <n v="5000"/>
    <n v="5430"/>
    <x v="0"/>
    <x v="1"/>
    <s v="GBP"/>
    <n v="1416331406"/>
    <n v="1413735806"/>
    <b v="1"/>
    <n v="100"/>
    <b v="1"/>
    <s v="film &amp; video/documentary"/>
    <n v="1.0860000000000001"/>
    <n v="54.3"/>
    <x v="1"/>
    <x v="6"/>
    <x v="3277"/>
    <d v="2014-11-18T17:23:26"/>
    <x v="3"/>
  </r>
  <r>
    <n v="3278"/>
    <x v="3277"/>
    <x v="3276"/>
    <n v="2500"/>
    <n v="2585"/>
    <x v="0"/>
    <x v="1"/>
    <s v="GBP"/>
    <n v="1433017303"/>
    <n v="1430425303"/>
    <b v="1"/>
    <n v="34"/>
    <b v="1"/>
    <s v="technology/web"/>
    <n v="1.034"/>
    <n v="76.03"/>
    <x v="1"/>
    <x v="6"/>
    <x v="3278"/>
    <d v="2015-05-30T20:21:43"/>
    <x v="0"/>
  </r>
  <r>
    <n v="3279"/>
    <x v="3278"/>
    <x v="3277"/>
    <n v="5800"/>
    <n v="6628"/>
    <x v="0"/>
    <x v="0"/>
    <s v="USD"/>
    <n v="1459474059"/>
    <n v="1456885659"/>
    <b v="0"/>
    <n v="63"/>
    <b v="1"/>
    <s v="film &amp; video/documentary"/>
    <n v="1.1427586206896552"/>
    <n v="105.21"/>
    <x v="1"/>
    <x v="6"/>
    <x v="3279"/>
    <d v="2016-04-01T01:27:39"/>
    <x v="2"/>
  </r>
  <r>
    <n v="3280"/>
    <x v="3279"/>
    <x v="3278"/>
    <n v="2000"/>
    <n v="2060"/>
    <x v="0"/>
    <x v="0"/>
    <s v="USD"/>
    <n v="1433134800"/>
    <n v="1430158198"/>
    <b v="0"/>
    <n v="30"/>
    <b v="1"/>
    <s v="technology/web"/>
    <n v="1.03"/>
    <n v="68.67"/>
    <x v="1"/>
    <x v="6"/>
    <x v="3280"/>
    <d v="2015-06-01T05:00:00"/>
    <x v="0"/>
  </r>
  <r>
    <n v="3281"/>
    <x v="3280"/>
    <x v="3279"/>
    <n v="5000"/>
    <n v="6080"/>
    <x v="0"/>
    <x v="0"/>
    <s v="USD"/>
    <n v="1441153705"/>
    <n v="1438561705"/>
    <b v="0"/>
    <n v="47"/>
    <b v="1"/>
    <s v="film &amp; video/drama"/>
    <n v="1.216"/>
    <n v="129.36000000000001"/>
    <x v="1"/>
    <x v="6"/>
    <x v="3281"/>
    <d v="2015-09-02T00:28:25"/>
    <x v="0"/>
  </r>
  <r>
    <n v="3282"/>
    <x v="3281"/>
    <x v="3280"/>
    <n v="31000"/>
    <n v="31820.5"/>
    <x v="0"/>
    <x v="0"/>
    <s v="USD"/>
    <n v="1461904788"/>
    <n v="1458103188"/>
    <b v="0"/>
    <n v="237"/>
    <b v="1"/>
    <s v="technology/web"/>
    <n v="1.026467741935484"/>
    <n v="134.26"/>
    <x v="1"/>
    <x v="6"/>
    <x v="3282"/>
    <d v="2016-04-29T04:39:48"/>
    <x v="2"/>
  </r>
  <r>
    <n v="3283"/>
    <x v="3282"/>
    <x v="3281"/>
    <n v="800"/>
    <n v="838"/>
    <x v="0"/>
    <x v="1"/>
    <s v="GBP"/>
    <n v="1455138000"/>
    <n v="1452448298"/>
    <b v="0"/>
    <n v="47"/>
    <b v="1"/>
    <s v="film &amp; video/animation"/>
    <n v="1.0475000000000001"/>
    <n v="17.829999999999998"/>
    <x v="1"/>
    <x v="6"/>
    <x v="3283"/>
    <d v="2016-02-10T21:00:00"/>
    <x v="2"/>
  </r>
  <r>
    <n v="3284"/>
    <x v="3283"/>
    <x v="3282"/>
    <n v="3000"/>
    <n v="3048"/>
    <x v="0"/>
    <x v="0"/>
    <s v="USD"/>
    <n v="1454047140"/>
    <n v="1452546853"/>
    <b v="0"/>
    <n v="15"/>
    <b v="1"/>
    <s v="technology/wearables"/>
    <n v="1.016"/>
    <n v="203.2"/>
    <x v="1"/>
    <x v="6"/>
    <x v="3284"/>
    <d v="2016-01-29T05:59:00"/>
    <x v="2"/>
  </r>
  <r>
    <n v="3285"/>
    <x v="3284"/>
    <x v="3283"/>
    <n v="4999"/>
    <n v="5604"/>
    <x v="0"/>
    <x v="0"/>
    <s v="USD"/>
    <n v="1488258000"/>
    <n v="1485556626"/>
    <b v="0"/>
    <n v="81"/>
    <b v="1"/>
    <s v="film &amp; video/documentary"/>
    <n v="1.1210242048409682"/>
    <n v="69.19"/>
    <x v="1"/>
    <x v="6"/>
    <x v="3285"/>
    <d v="2017-02-28T05:00:00"/>
    <x v="1"/>
  </r>
  <r>
    <n v="3286"/>
    <x v="3285"/>
    <x v="3284"/>
    <n v="15000"/>
    <n v="15265"/>
    <x v="0"/>
    <x v="0"/>
    <s v="USD"/>
    <n v="1471291782"/>
    <n v="1468699782"/>
    <b v="0"/>
    <n v="122"/>
    <b v="1"/>
    <s v="technology/wearables"/>
    <n v="1.0176666666666667"/>
    <n v="125.12"/>
    <x v="1"/>
    <x v="6"/>
    <x v="3286"/>
    <d v="2016-08-15T20:09:42"/>
    <x v="2"/>
  </r>
  <r>
    <n v="3287"/>
    <x v="3286"/>
    <x v="3285"/>
    <n v="2500"/>
    <n v="2500"/>
    <x v="0"/>
    <x v="5"/>
    <s v="CAD"/>
    <n v="1448733628"/>
    <n v="1446573628"/>
    <b v="0"/>
    <n v="34"/>
    <b v="1"/>
    <s v="music/rock"/>
    <n v="1"/>
    <n v="73.53"/>
    <x v="1"/>
    <x v="6"/>
    <x v="3287"/>
    <d v="2015-11-28T18:00:28"/>
    <x v="0"/>
  </r>
  <r>
    <n v="3288"/>
    <x v="3287"/>
    <x v="3286"/>
    <n v="10000"/>
    <n v="10026.49"/>
    <x v="0"/>
    <x v="1"/>
    <s v="GBP"/>
    <n v="1466463600"/>
    <n v="1463337315"/>
    <b v="0"/>
    <n v="207"/>
    <b v="1"/>
    <s v="publishing/nonfiction"/>
    <n v="1.0026489999999999"/>
    <n v="48.44"/>
    <x v="1"/>
    <x v="6"/>
    <x v="3288"/>
    <d v="2016-06-20T23:00:00"/>
    <x v="2"/>
  </r>
  <r>
    <n v="3289"/>
    <x v="3288"/>
    <x v="3287"/>
    <n v="500"/>
    <n v="665.21"/>
    <x v="0"/>
    <x v="1"/>
    <s v="GBP"/>
    <n v="1487580602"/>
    <n v="1485161402"/>
    <b v="0"/>
    <n v="25"/>
    <b v="1"/>
    <s v="film &amp; video/science fiction"/>
    <n v="1.3304200000000002"/>
    <n v="26.61"/>
    <x v="1"/>
    <x v="6"/>
    <x v="3289"/>
    <d v="2017-02-20T08:50:02"/>
    <x v="1"/>
  </r>
  <r>
    <n v="3290"/>
    <x v="3289"/>
    <x v="3288"/>
    <n v="2000"/>
    <n v="2424"/>
    <x v="0"/>
    <x v="1"/>
    <s v="GBP"/>
    <n v="1489234891"/>
    <n v="1486642891"/>
    <b v="0"/>
    <n v="72"/>
    <b v="1"/>
    <s v="film &amp; video/drama"/>
    <n v="1.212"/>
    <n v="33.67"/>
    <x v="1"/>
    <x v="6"/>
    <x v="3290"/>
    <d v="2017-03-11T12:21:31"/>
    <x v="1"/>
  </r>
  <r>
    <n v="3291"/>
    <x v="3290"/>
    <x v="3289"/>
    <n v="500"/>
    <n v="570"/>
    <x v="0"/>
    <x v="0"/>
    <s v="USD"/>
    <n v="1442462340"/>
    <n v="1439743900"/>
    <b v="0"/>
    <n v="14"/>
    <b v="1"/>
    <s v="film &amp; video/documentary"/>
    <n v="1.1399999999999999"/>
    <n v="40.71"/>
    <x v="1"/>
    <x v="6"/>
    <x v="3291"/>
    <d v="2015-09-17T03:59:00"/>
    <x v="0"/>
  </r>
  <r>
    <n v="3292"/>
    <x v="3291"/>
    <x v="3290"/>
    <n v="101"/>
    <n v="289"/>
    <x v="0"/>
    <x v="1"/>
    <s v="GBP"/>
    <n v="1449257348"/>
    <n v="1444069748"/>
    <b v="0"/>
    <n v="15"/>
    <b v="1"/>
    <s v="film &amp; video/television"/>
    <n v="2.8613861386138613"/>
    <n v="19.27"/>
    <x v="1"/>
    <x v="6"/>
    <x v="3292"/>
    <d v="2015-12-04T19:29:08"/>
    <x v="0"/>
  </r>
  <r>
    <n v="3293"/>
    <x v="3292"/>
    <x v="3291"/>
    <n v="4500"/>
    <n v="7670"/>
    <x v="0"/>
    <x v="4"/>
    <s v="NZD"/>
    <n v="1488622352"/>
    <n v="1486030352"/>
    <b v="0"/>
    <n v="91"/>
    <b v="1"/>
    <s v="film &amp; video/television"/>
    <n v="1.7044444444444444"/>
    <n v="84.29"/>
    <x v="1"/>
    <x v="6"/>
    <x v="3293"/>
    <d v="2017-03-04T10:12:32"/>
    <x v="1"/>
  </r>
  <r>
    <n v="3294"/>
    <x v="3293"/>
    <x v="3292"/>
    <n v="600"/>
    <n v="710"/>
    <x v="0"/>
    <x v="1"/>
    <s v="GBP"/>
    <n v="1434459554"/>
    <n v="1431867554"/>
    <b v="0"/>
    <n v="24"/>
    <b v="1"/>
    <s v="film &amp; video/documentary"/>
    <n v="1.1833333333333333"/>
    <n v="29.58"/>
    <x v="1"/>
    <x v="6"/>
    <x v="3294"/>
    <d v="2015-06-16T12:59:14"/>
    <x v="0"/>
  </r>
  <r>
    <n v="3295"/>
    <x v="3294"/>
    <x v="3293"/>
    <n v="700"/>
    <n v="720.01"/>
    <x v="0"/>
    <x v="1"/>
    <s v="GBP"/>
    <n v="1474886229"/>
    <n v="1472294229"/>
    <b v="0"/>
    <n v="27"/>
    <b v="1"/>
    <s v="technology/web"/>
    <n v="1.0285857142857142"/>
    <n v="26.67"/>
    <x v="1"/>
    <x v="6"/>
    <x v="3295"/>
    <d v="2016-09-26T10:37:09"/>
    <x v="2"/>
  </r>
  <r>
    <n v="3296"/>
    <x v="3295"/>
    <x v="3294"/>
    <n v="1500"/>
    <n v="2161"/>
    <x v="0"/>
    <x v="1"/>
    <s v="GBP"/>
    <n v="1448229600"/>
    <n v="1446401372"/>
    <b v="0"/>
    <n v="47"/>
    <b v="1"/>
    <s v="film &amp; video/shorts"/>
    <n v="1.4406666666666668"/>
    <n v="45.98"/>
    <x v="1"/>
    <x v="6"/>
    <x v="3296"/>
    <d v="2015-11-22T22:00:00"/>
    <x v="0"/>
  </r>
  <r>
    <n v="3297"/>
    <x v="3296"/>
    <x v="3295"/>
    <n v="5500"/>
    <n v="5504"/>
    <x v="0"/>
    <x v="1"/>
    <s v="GBP"/>
    <n v="1438037940"/>
    <n v="1436380256"/>
    <b v="0"/>
    <n v="44"/>
    <b v="1"/>
    <s v="publishing/fiction"/>
    <n v="1.0007272727272727"/>
    <n v="125.09"/>
    <x v="1"/>
    <x v="6"/>
    <x v="3297"/>
    <d v="2015-07-27T22:59:00"/>
    <x v="0"/>
  </r>
  <r>
    <n v="3298"/>
    <x v="3297"/>
    <x v="3296"/>
    <n v="10000"/>
    <n v="10173"/>
    <x v="0"/>
    <x v="0"/>
    <s v="USD"/>
    <n v="1442102400"/>
    <n v="1440370768"/>
    <b v="0"/>
    <n v="72"/>
    <b v="1"/>
    <s v="technology/wearables"/>
    <n v="1.0173000000000001"/>
    <n v="141.29"/>
    <x v="1"/>
    <x v="6"/>
    <x v="3298"/>
    <d v="2015-09-13T00:00:00"/>
    <x v="0"/>
  </r>
  <r>
    <n v="3299"/>
    <x v="3298"/>
    <x v="3297"/>
    <n v="3000"/>
    <n v="3486"/>
    <x v="0"/>
    <x v="0"/>
    <s v="USD"/>
    <n v="1444860063"/>
    <n v="1442268063"/>
    <b v="0"/>
    <n v="63"/>
    <b v="1"/>
    <s v="film &amp; video/documentary"/>
    <n v="1.1619999999999999"/>
    <n v="55.33"/>
    <x v="1"/>
    <x v="6"/>
    <x v="3299"/>
    <d v="2015-10-14T22:01:03"/>
    <x v="0"/>
  </r>
  <r>
    <n v="3300"/>
    <x v="3299"/>
    <x v="3298"/>
    <n v="3000"/>
    <n v="4085"/>
    <x v="0"/>
    <x v="0"/>
    <s v="USD"/>
    <n v="1430329862"/>
    <n v="1428515462"/>
    <b v="0"/>
    <n v="88"/>
    <b v="1"/>
    <s v="film &amp; video/science fiction"/>
    <n v="1.3616666666666666"/>
    <n v="46.42"/>
    <x v="1"/>
    <x v="6"/>
    <x v="3300"/>
    <d v="2015-04-29T17:51:02"/>
    <x v="0"/>
  </r>
  <r>
    <n v="3301"/>
    <x v="3300"/>
    <x v="3299"/>
    <n v="3000"/>
    <n v="4004"/>
    <x v="0"/>
    <x v="0"/>
    <s v="USD"/>
    <n v="1470034740"/>
    <n v="1466185176"/>
    <b v="0"/>
    <n v="70"/>
    <b v="1"/>
    <s v="film &amp; video/science fiction"/>
    <n v="1.3346666666666667"/>
    <n v="57.2"/>
    <x v="1"/>
    <x v="6"/>
    <x v="3301"/>
    <d v="2016-08-01T06:59:00"/>
    <x v="2"/>
  </r>
  <r>
    <n v="3302"/>
    <x v="3301"/>
    <x v="3300"/>
    <n v="8400"/>
    <n v="8685"/>
    <x v="0"/>
    <x v="3"/>
    <s v="EUR"/>
    <n v="1481099176"/>
    <n v="1478507176"/>
    <b v="0"/>
    <n v="50"/>
    <b v="1"/>
    <s v="technology/web"/>
    <n v="1.0339285714285715"/>
    <n v="173.7"/>
    <x v="1"/>
    <x v="6"/>
    <x v="3302"/>
    <d v="2016-12-07T08:26:16"/>
    <x v="2"/>
  </r>
  <r>
    <n v="3303"/>
    <x v="3302"/>
    <x v="3301"/>
    <n v="1800"/>
    <n v="2086"/>
    <x v="0"/>
    <x v="0"/>
    <s v="USD"/>
    <n v="1427553484"/>
    <n v="1424533084"/>
    <b v="0"/>
    <n v="35"/>
    <b v="1"/>
    <s v="film &amp; video/documentary"/>
    <n v="1.1588888888888889"/>
    <n v="59.6"/>
    <x v="1"/>
    <x v="6"/>
    <x v="3303"/>
    <d v="2015-03-28T14:38:04"/>
    <x v="0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14:59:12"/>
    <x v="2"/>
  </r>
  <r>
    <n v="3305"/>
    <x v="3304"/>
    <x v="3303"/>
    <n v="4000"/>
    <n v="4081"/>
    <x v="0"/>
    <x v="0"/>
    <s v="USD"/>
    <n v="1438374748"/>
    <n v="1435782748"/>
    <b v="0"/>
    <n v="20"/>
    <b v="1"/>
    <s v="technology/web"/>
    <n v="1.0202500000000001"/>
    <n v="204.05"/>
    <x v="1"/>
    <x v="6"/>
    <x v="3305"/>
    <d v="2015-07-31T20:32:28"/>
    <x v="0"/>
  </r>
  <r>
    <n v="3306"/>
    <x v="3305"/>
    <x v="3304"/>
    <n v="1500"/>
    <n v="2630"/>
    <x v="0"/>
    <x v="0"/>
    <s v="USD"/>
    <n v="1465527600"/>
    <n v="1462252542"/>
    <b v="0"/>
    <n v="54"/>
    <b v="1"/>
    <s v="film &amp; video/television"/>
    <n v="1.7533333333333334"/>
    <n v="48.7"/>
    <x v="1"/>
    <x v="6"/>
    <x v="3306"/>
    <d v="2016-06-10T03:00:00"/>
    <x v="2"/>
  </r>
  <r>
    <n v="3307"/>
    <x v="3306"/>
    <x v="3305"/>
    <n v="1000"/>
    <n v="1066.8"/>
    <x v="0"/>
    <x v="0"/>
    <s v="USD"/>
    <n v="1463275339"/>
    <n v="1460683339"/>
    <b v="0"/>
    <n v="20"/>
    <b v="1"/>
    <s v="film &amp; video/animation"/>
    <n v="1.0668"/>
    <n v="53.34"/>
    <x v="1"/>
    <x v="6"/>
    <x v="3307"/>
    <d v="2016-05-15T01:22:19"/>
    <x v="2"/>
  </r>
  <r>
    <n v="3308"/>
    <x v="3307"/>
    <x v="3306"/>
    <n v="3500"/>
    <n v="4280"/>
    <x v="0"/>
    <x v="0"/>
    <s v="USD"/>
    <n v="1460581365"/>
    <n v="1458766965"/>
    <b v="0"/>
    <n v="57"/>
    <b v="1"/>
    <s v="film &amp; video/drama"/>
    <n v="1.2228571428571429"/>
    <n v="75.09"/>
    <x v="1"/>
    <x v="6"/>
    <x v="3308"/>
    <d v="2016-04-13T21:02:45"/>
    <x v="2"/>
  </r>
  <r>
    <n v="3309"/>
    <x v="3308"/>
    <x v="3307"/>
    <n v="350"/>
    <n v="558"/>
    <x v="0"/>
    <x v="1"/>
    <s v="GBP"/>
    <n v="1476632178"/>
    <n v="1473953778"/>
    <b v="0"/>
    <n v="31"/>
    <b v="1"/>
    <s v="film &amp; video/shorts"/>
    <n v="1.5942857142857143"/>
    <n v="18"/>
    <x v="1"/>
    <x v="6"/>
    <x v="3309"/>
    <d v="2016-10-16T15:36:18"/>
    <x v="2"/>
  </r>
  <r>
    <n v="3310"/>
    <x v="3309"/>
    <x v="3308"/>
    <n v="6500"/>
    <n v="6505"/>
    <x v="0"/>
    <x v="0"/>
    <s v="USD"/>
    <n v="1444169825"/>
    <n v="1441577825"/>
    <b v="0"/>
    <n v="31"/>
    <b v="1"/>
    <s v="publishing/fiction"/>
    <n v="1.0007692307692309"/>
    <n v="209.84"/>
    <x v="1"/>
    <x v="6"/>
    <x v="3310"/>
    <d v="2015-10-06T22:17:05"/>
    <x v="0"/>
  </r>
  <r>
    <n v="3311"/>
    <x v="3310"/>
    <x v="3309"/>
    <n v="2500"/>
    <n v="2746"/>
    <x v="0"/>
    <x v="0"/>
    <s v="USD"/>
    <n v="1445065210"/>
    <n v="1442473210"/>
    <b v="0"/>
    <n v="45"/>
    <b v="1"/>
    <s v="film &amp; video/documentary"/>
    <n v="1.0984"/>
    <n v="61.02"/>
    <x v="1"/>
    <x v="6"/>
    <x v="3311"/>
    <d v="2015-10-17T07:00:10"/>
    <x v="0"/>
  </r>
  <r>
    <n v="3312"/>
    <x v="3311"/>
    <x v="3310"/>
    <n v="2500"/>
    <n v="2501"/>
    <x v="0"/>
    <x v="0"/>
    <s v="USD"/>
    <n v="1478901600"/>
    <n v="1477077946"/>
    <b v="0"/>
    <n v="41"/>
    <b v="1"/>
    <s v="publishing/fiction"/>
    <n v="1.0004"/>
    <n v="61"/>
    <x v="1"/>
    <x v="6"/>
    <x v="3312"/>
    <d v="2016-11-11T22:00:00"/>
    <x v="2"/>
  </r>
  <r>
    <n v="3313"/>
    <x v="3312"/>
    <x v="3311"/>
    <n v="2000"/>
    <n v="2321"/>
    <x v="0"/>
    <x v="0"/>
    <s v="USD"/>
    <n v="1453856400"/>
    <n v="1452664317"/>
    <b v="0"/>
    <n v="29"/>
    <b v="1"/>
    <s v="film &amp; video/documentary"/>
    <n v="1.1605000000000001"/>
    <n v="80.03"/>
    <x v="1"/>
    <x v="6"/>
    <x v="3313"/>
    <d v="2016-01-27T01:00:00"/>
    <x v="2"/>
  </r>
  <r>
    <n v="3314"/>
    <x v="3313"/>
    <x v="3312"/>
    <n v="800"/>
    <n v="1686"/>
    <x v="0"/>
    <x v="1"/>
    <s v="GBP"/>
    <n v="1431115500"/>
    <n v="1428733511"/>
    <b v="0"/>
    <n v="58"/>
    <b v="1"/>
    <s v="film &amp; video/television"/>
    <n v="2.1074999999999999"/>
    <n v="29.07"/>
    <x v="1"/>
    <x v="6"/>
    <x v="3314"/>
    <d v="2015-05-08T20:05:00"/>
    <x v="0"/>
  </r>
  <r>
    <n v="3315"/>
    <x v="3314"/>
    <x v="3313"/>
    <n v="4000"/>
    <n v="4400"/>
    <x v="0"/>
    <x v="1"/>
    <s v="GBP"/>
    <n v="1462519041"/>
    <n v="1459927041"/>
    <b v="0"/>
    <n v="89"/>
    <b v="1"/>
    <s v="film &amp; video/documentary"/>
    <n v="1.1000000000000001"/>
    <n v="49.44"/>
    <x v="1"/>
    <x v="6"/>
    <x v="3315"/>
    <d v="2016-05-06T07:17:21"/>
    <x v="2"/>
  </r>
  <r>
    <n v="3316"/>
    <x v="3315"/>
    <x v="3314"/>
    <n v="11737"/>
    <n v="11747.18"/>
    <x v="0"/>
    <x v="0"/>
    <s v="USD"/>
    <n v="1407506040"/>
    <n v="1404680075"/>
    <b v="0"/>
    <n v="125"/>
    <b v="1"/>
    <s v="publishing/fiction"/>
    <n v="1.0008673425918038"/>
    <n v="93.98"/>
    <x v="1"/>
    <x v="6"/>
    <x v="3316"/>
    <d v="2014-08-08T13:54:00"/>
    <x v="3"/>
  </r>
  <r>
    <n v="3317"/>
    <x v="3316"/>
    <x v="3315"/>
    <n v="1050"/>
    <n v="1115"/>
    <x v="0"/>
    <x v="0"/>
    <s v="USD"/>
    <n v="1465347424"/>
    <n v="1462755424"/>
    <b v="0"/>
    <n v="18"/>
    <b v="1"/>
    <s v="film &amp; video/animation"/>
    <n v="1.0619047619047619"/>
    <n v="61.94"/>
    <x v="1"/>
    <x v="6"/>
    <x v="3317"/>
    <d v="2016-06-08T00:57:04"/>
    <x v="2"/>
  </r>
  <r>
    <n v="3318"/>
    <x v="3317"/>
    <x v="3316"/>
    <n v="2000"/>
    <n v="2512"/>
    <x v="0"/>
    <x v="5"/>
    <s v="CAD"/>
    <n v="1460341800"/>
    <n v="1456902893"/>
    <b v="0"/>
    <n v="32"/>
    <b v="1"/>
    <s v="film &amp; video/drama"/>
    <n v="1.256"/>
    <n v="78.5"/>
    <x v="1"/>
    <x v="6"/>
    <x v="3318"/>
    <d v="2016-04-11T02:30:00"/>
    <x v="2"/>
  </r>
  <r>
    <n v="3319"/>
    <x v="3318"/>
    <x v="3317"/>
    <n v="500"/>
    <n v="540"/>
    <x v="0"/>
    <x v="1"/>
    <s v="GBP"/>
    <n v="1422712986"/>
    <n v="1418824986"/>
    <b v="0"/>
    <n v="16"/>
    <b v="1"/>
    <s v="film &amp; video/animation"/>
    <n v="1.08"/>
    <n v="33.75"/>
    <x v="1"/>
    <x v="6"/>
    <x v="3319"/>
    <d v="2015-01-31T14:03:06"/>
    <x v="3"/>
  </r>
  <r>
    <n v="3320"/>
    <x v="3319"/>
    <x v="3318"/>
    <n v="2500"/>
    <n v="2525"/>
    <x v="0"/>
    <x v="0"/>
    <s v="USD"/>
    <n v="1466557557"/>
    <n v="1463965557"/>
    <b v="0"/>
    <n v="38"/>
    <b v="1"/>
    <s v="technology/wearables"/>
    <n v="1.01"/>
    <n v="66.45"/>
    <x v="1"/>
    <x v="6"/>
    <x v="3320"/>
    <d v="2016-06-22T01:05:57"/>
    <x v="2"/>
  </r>
  <r>
    <n v="3321"/>
    <x v="3320"/>
    <x v="3319"/>
    <n v="500"/>
    <n v="537"/>
    <x v="0"/>
    <x v="0"/>
    <s v="USD"/>
    <n v="1413431940"/>
    <n v="1412216665"/>
    <b v="0"/>
    <n v="15"/>
    <b v="1"/>
    <s v="film &amp; video/animation"/>
    <n v="1.0740000000000001"/>
    <n v="35.799999999999997"/>
    <x v="1"/>
    <x v="6"/>
    <x v="3321"/>
    <d v="2014-10-16T03:59:00"/>
    <x v="3"/>
  </r>
  <r>
    <n v="3322"/>
    <x v="3321"/>
    <x v="3320"/>
    <n v="3300"/>
    <n v="3350"/>
    <x v="0"/>
    <x v="0"/>
    <s v="USD"/>
    <n v="1466567700"/>
    <n v="1464653696"/>
    <b v="0"/>
    <n v="23"/>
    <b v="1"/>
    <s v="technology/wearables"/>
    <n v="1.0151515151515151"/>
    <n v="145.65"/>
    <x v="1"/>
    <x v="6"/>
    <x v="3322"/>
    <d v="2016-06-22T03:55:00"/>
    <x v="2"/>
  </r>
  <r>
    <n v="3323"/>
    <x v="3322"/>
    <x v="3321"/>
    <n v="1000"/>
    <n v="1259"/>
    <x v="0"/>
    <x v="1"/>
    <s v="GBP"/>
    <n v="1474793208"/>
    <n v="1472201208"/>
    <b v="0"/>
    <n v="49"/>
    <b v="1"/>
    <s v="film &amp; video/drama"/>
    <n v="1.2589999999999999"/>
    <n v="25.69"/>
    <x v="1"/>
    <x v="6"/>
    <x v="3323"/>
    <d v="2016-09-25T08:46:48"/>
    <x v="2"/>
  </r>
  <r>
    <n v="3324"/>
    <x v="3323"/>
    <x v="3322"/>
    <n v="1500"/>
    <n v="1525"/>
    <x v="0"/>
    <x v="17"/>
    <s v="EUR"/>
    <n v="1465135190"/>
    <n v="1463925590"/>
    <b v="0"/>
    <n v="10"/>
    <b v="1"/>
    <s v="technology/wearables"/>
    <n v="1.0166666666666666"/>
    <n v="152.5"/>
    <x v="1"/>
    <x v="6"/>
    <x v="3324"/>
    <d v="2016-06-05T13:59:50"/>
    <x v="2"/>
  </r>
  <r>
    <n v="3325"/>
    <x v="3324"/>
    <x v="3323"/>
    <n v="400"/>
    <n v="450"/>
    <x v="0"/>
    <x v="1"/>
    <s v="GBP"/>
    <n v="1428256277"/>
    <n v="1425235877"/>
    <b v="0"/>
    <n v="15"/>
    <b v="1"/>
    <s v="film &amp; video/documentary"/>
    <n v="1.125"/>
    <n v="30"/>
    <x v="1"/>
    <x v="6"/>
    <x v="3325"/>
    <d v="2015-04-05T17:51:17"/>
    <x v="0"/>
  </r>
  <r>
    <n v="3326"/>
    <x v="3325"/>
    <x v="3324"/>
    <n v="8000"/>
    <n v="8110"/>
    <x v="0"/>
    <x v="0"/>
    <s v="USD"/>
    <n v="1425830905"/>
    <n v="1423242505"/>
    <b v="0"/>
    <n v="57"/>
    <b v="1"/>
    <s v="technology/wearables"/>
    <n v="1.0137499999999999"/>
    <n v="142.28"/>
    <x v="1"/>
    <x v="6"/>
    <x v="3326"/>
    <d v="2015-03-08T16:08:25"/>
    <x v="0"/>
  </r>
  <r>
    <n v="3327"/>
    <x v="3326"/>
    <x v="3325"/>
    <n v="800"/>
    <n v="810"/>
    <x v="0"/>
    <x v="1"/>
    <s v="GBP"/>
    <n v="1462697966"/>
    <n v="1460105966"/>
    <b v="0"/>
    <n v="33"/>
    <b v="1"/>
    <s v="technology/wearables"/>
    <n v="1.0125"/>
    <n v="24.55"/>
    <x v="1"/>
    <x v="6"/>
    <x v="3327"/>
    <d v="2016-05-08T08:59:26"/>
    <x v="2"/>
  </r>
  <r>
    <n v="3328"/>
    <x v="3327"/>
    <x v="3326"/>
    <n v="1800"/>
    <n v="2635"/>
    <x v="0"/>
    <x v="0"/>
    <s v="USD"/>
    <n v="1404522000"/>
    <n v="1404308883"/>
    <b v="0"/>
    <n v="9"/>
    <b v="1"/>
    <s v="film &amp; video/shorts"/>
    <n v="1.4638888888888888"/>
    <n v="292.77999999999997"/>
    <x v="1"/>
    <x v="6"/>
    <x v="3328"/>
    <d v="2014-07-05T01:00:00"/>
    <x v="3"/>
  </r>
  <r>
    <n v="3329"/>
    <x v="3328"/>
    <x v="3327"/>
    <n v="1000"/>
    <n v="1168"/>
    <x v="0"/>
    <x v="1"/>
    <s v="GBP"/>
    <n v="1406502000"/>
    <n v="1405583108"/>
    <b v="0"/>
    <n v="26"/>
    <b v="1"/>
    <s v="film &amp; video/documentary"/>
    <n v="1.1679999999999999"/>
    <n v="44.92"/>
    <x v="1"/>
    <x v="6"/>
    <x v="3329"/>
    <d v="2014-07-27T23:00:00"/>
    <x v="3"/>
  </r>
  <r>
    <n v="3330"/>
    <x v="3329"/>
    <x v="3328"/>
    <n v="1500"/>
    <n v="1594"/>
    <x v="0"/>
    <x v="1"/>
    <s v="GBP"/>
    <n v="1427919468"/>
    <n v="1425331068"/>
    <b v="0"/>
    <n v="69"/>
    <b v="1"/>
    <s v="film &amp; video/animation"/>
    <n v="1.0626666666666666"/>
    <n v="23.1"/>
    <x v="1"/>
    <x v="6"/>
    <x v="3330"/>
    <d v="2015-04-01T20:17:48"/>
    <x v="0"/>
  </r>
  <r>
    <n v="3331"/>
    <x v="3330"/>
    <x v="3329"/>
    <n v="5000"/>
    <n v="5226"/>
    <x v="0"/>
    <x v="0"/>
    <s v="USD"/>
    <n v="1444149886"/>
    <n v="1441125886"/>
    <b v="0"/>
    <n v="65"/>
    <b v="1"/>
    <s v="film &amp; video/animation"/>
    <n v="1.0451999999999999"/>
    <n v="80.400000000000006"/>
    <x v="1"/>
    <x v="6"/>
    <x v="3331"/>
    <d v="2015-10-06T16:44:46"/>
    <x v="0"/>
  </r>
  <r>
    <n v="3332"/>
    <x v="3331"/>
    <x v="3330"/>
    <n v="6000"/>
    <n v="6000"/>
    <x v="0"/>
    <x v="0"/>
    <s v="USD"/>
    <n v="1405802330"/>
    <n v="1403210330"/>
    <b v="0"/>
    <n v="83"/>
    <b v="1"/>
    <s v="music/rock"/>
    <n v="1"/>
    <n v="72.290000000000006"/>
    <x v="1"/>
    <x v="6"/>
    <x v="3332"/>
    <d v="2014-07-19T20:38:50"/>
    <x v="3"/>
  </r>
  <r>
    <n v="3333"/>
    <x v="3332"/>
    <x v="3331"/>
    <n v="3500"/>
    <n v="3660"/>
    <x v="0"/>
    <x v="0"/>
    <s v="USD"/>
    <n v="1434384880"/>
    <n v="1432484080"/>
    <b v="0"/>
    <n v="111"/>
    <b v="1"/>
    <s v="film &amp; video/animation"/>
    <n v="1.0457142857142858"/>
    <n v="32.97"/>
    <x v="1"/>
    <x v="6"/>
    <x v="3333"/>
    <d v="2015-06-15T16:14:40"/>
    <x v="0"/>
  </r>
  <r>
    <n v="3334"/>
    <x v="3333"/>
    <x v="3332"/>
    <n v="3871"/>
    <n v="5366"/>
    <x v="0"/>
    <x v="0"/>
    <s v="USD"/>
    <n v="1438259422"/>
    <n v="1435667422"/>
    <b v="0"/>
    <n v="46"/>
    <b v="1"/>
    <s v="film &amp; video/shorts"/>
    <n v="1.3862051149573753"/>
    <n v="116.65"/>
    <x v="1"/>
    <x v="6"/>
    <x v="3334"/>
    <d v="2015-07-30T12:30:22"/>
    <x v="0"/>
  </r>
  <r>
    <n v="3335"/>
    <x v="3334"/>
    <x v="3333"/>
    <n v="5000"/>
    <n v="5016"/>
    <x v="0"/>
    <x v="1"/>
    <s v="GBP"/>
    <n v="1407106800"/>
    <n v="1404749446"/>
    <b v="0"/>
    <n v="63"/>
    <b v="1"/>
    <s v="publishing/nonfiction"/>
    <n v="1.0032000000000001"/>
    <n v="79.62"/>
    <x v="1"/>
    <x v="6"/>
    <x v="3335"/>
    <d v="2014-08-03T23:00:00"/>
    <x v="3"/>
  </r>
  <r>
    <n v="3336"/>
    <x v="3335"/>
    <x v="3334"/>
    <n v="250"/>
    <n v="250"/>
    <x v="0"/>
    <x v="1"/>
    <s v="GBP"/>
    <n v="1459845246"/>
    <n v="1457429646"/>
    <b v="0"/>
    <n v="9"/>
    <b v="1"/>
    <s v="music/rock"/>
    <n v="1"/>
    <n v="27.78"/>
    <x v="1"/>
    <x v="6"/>
    <x v="3336"/>
    <d v="2016-04-05T08:34:06"/>
    <x v="2"/>
  </r>
  <r>
    <n v="3337"/>
    <x v="3336"/>
    <x v="3335"/>
    <n v="2500"/>
    <n v="2755"/>
    <x v="0"/>
    <x v="1"/>
    <s v="GBP"/>
    <n v="1412974800"/>
    <n v="1411109167"/>
    <b v="0"/>
    <n v="34"/>
    <b v="1"/>
    <s v="film &amp; video/documentary"/>
    <n v="1.1020000000000001"/>
    <n v="81.03"/>
    <x v="1"/>
    <x v="6"/>
    <x v="3337"/>
    <d v="2014-10-10T21:00:00"/>
    <x v="3"/>
  </r>
  <r>
    <n v="3338"/>
    <x v="3337"/>
    <x v="3336"/>
    <n v="15000"/>
    <n v="15327"/>
    <x v="0"/>
    <x v="0"/>
    <s v="USD"/>
    <n v="1487944080"/>
    <n v="1486129680"/>
    <b v="0"/>
    <n v="112"/>
    <b v="1"/>
    <s v="technology/web"/>
    <n v="1.0218"/>
    <n v="136.85"/>
    <x v="1"/>
    <x v="6"/>
    <x v="3338"/>
    <d v="2017-02-24T13:48:00"/>
    <x v="1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15:58:38"/>
    <x v="2"/>
  </r>
  <r>
    <n v="3340"/>
    <x v="3339"/>
    <x v="3338"/>
    <n v="3000"/>
    <n v="4145"/>
    <x v="0"/>
    <x v="0"/>
    <s v="USD"/>
    <n v="1481066554"/>
    <n v="1478906554"/>
    <b v="0"/>
    <n v="38"/>
    <b v="1"/>
    <s v="film &amp; video/shorts"/>
    <n v="1.3816666666666666"/>
    <n v="109.08"/>
    <x v="1"/>
    <x v="6"/>
    <x v="3340"/>
    <d v="2016-12-06T23:22:34"/>
    <x v="2"/>
  </r>
  <r>
    <n v="3341"/>
    <x v="3340"/>
    <x v="3339"/>
    <n v="3350"/>
    <n v="3350"/>
    <x v="0"/>
    <x v="1"/>
    <s v="GBP"/>
    <n v="1465750800"/>
    <n v="1463771421"/>
    <b v="0"/>
    <n v="28"/>
    <b v="1"/>
    <s v="music/rock"/>
    <n v="1"/>
    <n v="119.64"/>
    <x v="1"/>
    <x v="6"/>
    <x v="3341"/>
    <d v="2016-06-12T17:00:00"/>
    <x v="2"/>
  </r>
  <r>
    <n v="3342"/>
    <x v="3341"/>
    <x v="3340"/>
    <n v="6000"/>
    <n v="6100"/>
    <x v="0"/>
    <x v="0"/>
    <s v="USD"/>
    <n v="1427864340"/>
    <n v="1425020810"/>
    <b v="0"/>
    <n v="78"/>
    <b v="1"/>
    <s v="technology/wearables"/>
    <n v="1.0166666666666666"/>
    <n v="78.209999999999994"/>
    <x v="1"/>
    <x v="6"/>
    <x v="3342"/>
    <d v="2015-04-01T04:59:00"/>
    <x v="0"/>
  </r>
  <r>
    <n v="3343"/>
    <x v="3342"/>
    <x v="3341"/>
    <n v="700"/>
    <n v="1200"/>
    <x v="0"/>
    <x v="1"/>
    <s v="GBP"/>
    <n v="1460553480"/>
    <n v="1458770384"/>
    <b v="0"/>
    <n v="23"/>
    <b v="1"/>
    <s v="film &amp; video/television"/>
    <n v="1.7142857142857142"/>
    <n v="52.17"/>
    <x v="1"/>
    <x v="6"/>
    <x v="3343"/>
    <d v="2016-04-13T13:18:00"/>
    <x v="2"/>
  </r>
  <r>
    <n v="3344"/>
    <x v="3343"/>
    <x v="3342"/>
    <n v="4500"/>
    <n v="4565"/>
    <x v="0"/>
    <x v="0"/>
    <s v="USD"/>
    <n v="1409374093"/>
    <n v="1406782093"/>
    <b v="0"/>
    <n v="40"/>
    <b v="1"/>
    <s v="technology/wearables"/>
    <n v="1.0144444444444445"/>
    <n v="114.13"/>
    <x v="1"/>
    <x v="6"/>
    <x v="3344"/>
    <d v="2014-08-30T04:48:13"/>
    <x v="3"/>
  </r>
  <r>
    <n v="3345"/>
    <x v="3344"/>
    <x v="3343"/>
    <n v="500"/>
    <n v="650"/>
    <x v="0"/>
    <x v="0"/>
    <s v="USD"/>
    <n v="1429317420"/>
    <n v="1424226768"/>
    <b v="0"/>
    <n v="13"/>
    <b v="1"/>
    <s v="film &amp; video/science fiction"/>
    <n v="1.3"/>
    <n v="50"/>
    <x v="1"/>
    <x v="6"/>
    <x v="3345"/>
    <d v="2015-04-18T00:37:00"/>
    <x v="0"/>
  </r>
  <r>
    <n v="3346"/>
    <x v="3345"/>
    <x v="3344"/>
    <n v="1500"/>
    <n v="1650"/>
    <x v="0"/>
    <x v="0"/>
    <s v="USD"/>
    <n v="1424910910"/>
    <n v="1424306110"/>
    <b v="0"/>
    <n v="18"/>
    <b v="1"/>
    <s v="film &amp; video/documentary"/>
    <n v="1.1000000000000001"/>
    <n v="91.67"/>
    <x v="1"/>
    <x v="6"/>
    <x v="3346"/>
    <d v="2015-02-26T00:35:10"/>
    <x v="0"/>
  </r>
  <r>
    <n v="3347"/>
    <x v="3346"/>
    <x v="3345"/>
    <n v="2000"/>
    <n v="2389"/>
    <x v="0"/>
    <x v="1"/>
    <s v="GBP"/>
    <n v="1462741200"/>
    <n v="1461503654"/>
    <b v="0"/>
    <n v="22"/>
    <b v="1"/>
    <s v="film &amp; video/documentary"/>
    <n v="1.1944999999999999"/>
    <n v="108.59"/>
    <x v="1"/>
    <x v="6"/>
    <x v="3347"/>
    <d v="2016-05-08T21:00:00"/>
    <x v="2"/>
  </r>
  <r>
    <n v="3348"/>
    <x v="3265"/>
    <x v="3346"/>
    <n v="5500"/>
    <n v="5516"/>
    <x v="0"/>
    <x v="0"/>
    <s v="USD"/>
    <n v="1461988740"/>
    <n v="1459949080"/>
    <b v="0"/>
    <n v="79"/>
    <b v="1"/>
    <s v="publishing/nonfiction"/>
    <n v="1.002909090909091"/>
    <n v="69.819999999999993"/>
    <x v="1"/>
    <x v="6"/>
    <x v="3348"/>
    <d v="2016-04-30T03:59:00"/>
    <x v="2"/>
  </r>
  <r>
    <n v="3349"/>
    <x v="3347"/>
    <x v="3347"/>
    <n v="1000"/>
    <n v="1534"/>
    <x v="0"/>
    <x v="0"/>
    <s v="USD"/>
    <n v="1465837200"/>
    <n v="1463971172"/>
    <b v="0"/>
    <n v="14"/>
    <b v="1"/>
    <s v="film &amp; video/shorts"/>
    <n v="1.534"/>
    <n v="109.57"/>
    <x v="1"/>
    <x v="6"/>
    <x v="3349"/>
    <d v="2016-06-13T17:00:00"/>
    <x v="2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23:00:00"/>
    <x v="0"/>
  </r>
  <r>
    <n v="3351"/>
    <x v="3349"/>
    <x v="3349"/>
    <n v="5000"/>
    <n v="5055"/>
    <x v="0"/>
    <x v="1"/>
    <s v="GBP"/>
    <n v="1406113200"/>
    <n v="1402910965"/>
    <b v="0"/>
    <n v="54"/>
    <b v="1"/>
    <s v="technology/wearables"/>
    <n v="1.0109999999999999"/>
    <n v="93.61"/>
    <x v="1"/>
    <x v="6"/>
    <x v="3351"/>
    <d v="2014-07-23T11:00:00"/>
    <x v="3"/>
  </r>
  <r>
    <n v="3352"/>
    <x v="3350"/>
    <x v="3350"/>
    <n v="5000"/>
    <n v="5376"/>
    <x v="0"/>
    <x v="1"/>
    <s v="GBP"/>
    <n v="1467414000"/>
    <n v="1462492178"/>
    <b v="0"/>
    <n v="70"/>
    <b v="1"/>
    <s v="film &amp; video/animation"/>
    <n v="1.0751999999999999"/>
    <n v="76.8"/>
    <x v="1"/>
    <x v="6"/>
    <x v="3352"/>
    <d v="2016-07-01T23:00:00"/>
    <x v="2"/>
  </r>
  <r>
    <n v="3353"/>
    <x v="3351"/>
    <x v="3351"/>
    <n v="500"/>
    <n v="1575"/>
    <x v="0"/>
    <x v="1"/>
    <s v="GBP"/>
    <n v="1462230000"/>
    <n v="1461061350"/>
    <b v="0"/>
    <n v="44"/>
    <b v="1"/>
    <s v="film &amp; video/television"/>
    <n v="3.15"/>
    <n v="35.799999999999997"/>
    <x v="1"/>
    <x v="6"/>
    <x v="3353"/>
    <d v="2016-05-02T23:00:00"/>
    <x v="2"/>
  </r>
  <r>
    <n v="3354"/>
    <x v="3352"/>
    <x v="3352"/>
    <n v="3000"/>
    <n v="3058"/>
    <x v="0"/>
    <x v="0"/>
    <s v="USD"/>
    <n v="1446091260"/>
    <n v="1443029206"/>
    <b v="0"/>
    <n v="55"/>
    <b v="1"/>
    <s v="technology/web"/>
    <n v="1.0193333333333334"/>
    <n v="55.6"/>
    <x v="1"/>
    <x v="6"/>
    <x v="3354"/>
    <d v="2015-10-29T04:01:00"/>
    <x v="0"/>
  </r>
  <r>
    <n v="3355"/>
    <x v="3353"/>
    <x v="3353"/>
    <n v="1750"/>
    <n v="2210"/>
    <x v="0"/>
    <x v="1"/>
    <s v="GBP"/>
    <n v="1462879020"/>
    <n v="1461941527"/>
    <b v="0"/>
    <n v="15"/>
    <b v="1"/>
    <s v="film &amp; video/drama"/>
    <n v="1.2628571428571429"/>
    <n v="147.33000000000001"/>
    <x v="1"/>
    <x v="6"/>
    <x v="3355"/>
    <d v="2016-05-10T11:17:00"/>
    <x v="2"/>
  </r>
  <r>
    <n v="3356"/>
    <x v="3354"/>
    <x v="3354"/>
    <n v="1500"/>
    <n v="1521"/>
    <x v="0"/>
    <x v="1"/>
    <s v="GBP"/>
    <n v="1468611272"/>
    <n v="1466019272"/>
    <b v="0"/>
    <n v="27"/>
    <b v="1"/>
    <s v="technology/wearables"/>
    <n v="1.014"/>
    <n v="56.33"/>
    <x v="1"/>
    <x v="6"/>
    <x v="3356"/>
    <d v="2016-07-15T19:34:32"/>
    <x v="2"/>
  </r>
  <r>
    <n v="3357"/>
    <x v="3355"/>
    <x v="3355"/>
    <n v="2000"/>
    <n v="2020"/>
    <x v="0"/>
    <x v="1"/>
    <s v="GBP"/>
    <n v="1406887310"/>
    <n v="1404295310"/>
    <b v="0"/>
    <n v="21"/>
    <b v="1"/>
    <s v="technology/wearables"/>
    <n v="1.01"/>
    <n v="96.19"/>
    <x v="1"/>
    <x v="6"/>
    <x v="3357"/>
    <d v="2014-08-01T10:01:50"/>
    <x v="3"/>
  </r>
  <r>
    <n v="3358"/>
    <x v="3356"/>
    <x v="3356"/>
    <n v="10000"/>
    <n v="10299"/>
    <x v="0"/>
    <x v="0"/>
    <s v="USD"/>
    <n v="1416385679"/>
    <n v="1413790079"/>
    <b v="0"/>
    <n v="162"/>
    <b v="1"/>
    <s v="technology/web"/>
    <n v="1.0299"/>
    <n v="63.57"/>
    <x v="1"/>
    <x v="6"/>
    <x v="3358"/>
    <d v="2014-11-19T08:27:59"/>
    <x v="3"/>
  </r>
  <r>
    <n v="3359"/>
    <x v="3357"/>
    <x v="3357"/>
    <n v="4000"/>
    <n v="4250"/>
    <x v="0"/>
    <x v="0"/>
    <s v="USD"/>
    <n v="1487985734"/>
    <n v="1484097734"/>
    <b v="0"/>
    <n v="23"/>
    <b v="1"/>
    <s v="film &amp; video/animation"/>
    <n v="1.0625"/>
    <n v="184.78"/>
    <x v="1"/>
    <x v="6"/>
    <x v="3359"/>
    <d v="2017-02-25T01:22:14"/>
    <x v="1"/>
  </r>
  <r>
    <n v="3360"/>
    <x v="3358"/>
    <x v="3358"/>
    <n v="9000"/>
    <n v="9124"/>
    <x v="0"/>
    <x v="20"/>
    <s v="SGD"/>
    <n v="1481731140"/>
    <n v="1479866343"/>
    <b v="0"/>
    <n v="72"/>
    <b v="1"/>
    <s v="technology/wearables"/>
    <n v="1.0137777777777779"/>
    <n v="126.72"/>
    <x v="1"/>
    <x v="6"/>
    <x v="3360"/>
    <d v="2016-12-14T15:59:00"/>
    <x v="2"/>
  </r>
  <r>
    <n v="3361"/>
    <x v="3359"/>
    <x v="3359"/>
    <n v="5000"/>
    <n v="5673"/>
    <x v="0"/>
    <x v="0"/>
    <s v="USD"/>
    <n v="1409587140"/>
    <n v="1408062990"/>
    <b v="0"/>
    <n v="68"/>
    <b v="1"/>
    <s v="film &amp; video/documentary"/>
    <n v="1.1346000000000001"/>
    <n v="83.43"/>
    <x v="1"/>
    <x v="6"/>
    <x v="3361"/>
    <d v="2014-09-01T15:59:00"/>
    <x v="3"/>
  </r>
  <r>
    <n v="3362"/>
    <x v="3360"/>
    <x v="3360"/>
    <n v="500"/>
    <n v="1090"/>
    <x v="0"/>
    <x v="0"/>
    <s v="USD"/>
    <n v="1425704100"/>
    <n v="1424484717"/>
    <b v="0"/>
    <n v="20"/>
    <b v="1"/>
    <s v="film &amp; video/television"/>
    <n v="2.1800000000000002"/>
    <n v="54.5"/>
    <x v="1"/>
    <x v="6"/>
    <x v="3362"/>
    <d v="2015-03-07T04:55:00"/>
    <x v="0"/>
  </r>
  <r>
    <n v="3363"/>
    <x v="3361"/>
    <x v="3361"/>
    <n v="7750"/>
    <n v="7860"/>
    <x v="0"/>
    <x v="0"/>
    <s v="USD"/>
    <n v="1408464000"/>
    <n v="1406831445"/>
    <b v="0"/>
    <n v="26"/>
    <b v="1"/>
    <s v="technology/wearables"/>
    <n v="1.0141935483870967"/>
    <n v="302.31"/>
    <x v="1"/>
    <x v="6"/>
    <x v="3363"/>
    <d v="2014-08-19T16:00:00"/>
    <x v="3"/>
  </r>
  <r>
    <n v="3364"/>
    <x v="3362"/>
    <x v="3362"/>
    <n v="3000"/>
    <n v="3178"/>
    <x v="0"/>
    <x v="1"/>
    <s v="GBP"/>
    <n v="1458075600"/>
    <n v="1456183649"/>
    <b v="0"/>
    <n v="72"/>
    <b v="1"/>
    <s v="film &amp; video/animation"/>
    <n v="1.0593333333333332"/>
    <n v="44.14"/>
    <x v="1"/>
    <x v="6"/>
    <x v="3364"/>
    <d v="2016-03-15T21:00:00"/>
    <x v="2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3T02:26:32"/>
    <x v="0"/>
  </r>
  <r>
    <n v="3366"/>
    <x v="3364"/>
    <x v="3364"/>
    <n v="500"/>
    <n v="1105"/>
    <x v="0"/>
    <x v="0"/>
    <s v="USD"/>
    <n v="1431481037"/>
    <n v="1428889037"/>
    <b v="0"/>
    <n v="18"/>
    <b v="1"/>
    <s v="film &amp; video/television"/>
    <n v="2.21"/>
    <n v="61.39"/>
    <x v="1"/>
    <x v="6"/>
    <x v="3366"/>
    <d v="2015-05-13T01:37:17"/>
    <x v="0"/>
  </r>
  <r>
    <n v="3367"/>
    <x v="3365"/>
    <x v="3365"/>
    <n v="750"/>
    <n v="890"/>
    <x v="0"/>
    <x v="1"/>
    <s v="GBP"/>
    <n v="1438467894"/>
    <n v="1436307894"/>
    <b v="0"/>
    <n v="30"/>
    <b v="1"/>
    <s v="film &amp; video/documentary"/>
    <n v="1.1866666666666668"/>
    <n v="29.67"/>
    <x v="1"/>
    <x v="6"/>
    <x v="3367"/>
    <d v="2015-08-01T22:24:54"/>
    <x v="0"/>
  </r>
  <r>
    <n v="3368"/>
    <x v="3366"/>
    <x v="3366"/>
    <n v="1000"/>
    <n v="1046"/>
    <x v="0"/>
    <x v="0"/>
    <s v="USD"/>
    <n v="1420088400"/>
    <n v="1416977259"/>
    <b v="0"/>
    <n v="23"/>
    <b v="1"/>
    <s v="film &amp; video/animation"/>
    <n v="1.046"/>
    <n v="45.48"/>
    <x v="1"/>
    <x v="6"/>
    <x v="3368"/>
    <d v="2015-01-01T05:00:00"/>
    <x v="3"/>
  </r>
  <r>
    <n v="3369"/>
    <x v="3367"/>
    <x v="3367"/>
    <n v="5000"/>
    <n v="5195"/>
    <x v="0"/>
    <x v="17"/>
    <s v="EUR"/>
    <n v="1484441980"/>
    <n v="1479257980"/>
    <b v="0"/>
    <n v="54"/>
    <b v="1"/>
    <s v="technology/web"/>
    <n v="1.0389999999999999"/>
    <n v="96.2"/>
    <x v="1"/>
    <x v="6"/>
    <x v="3369"/>
    <d v="2017-01-15T00:59:40"/>
    <x v="2"/>
  </r>
  <r>
    <n v="3370"/>
    <x v="3368"/>
    <x v="3368"/>
    <n v="1500"/>
    <n v="1766"/>
    <x v="0"/>
    <x v="0"/>
    <s v="USD"/>
    <n v="1481961600"/>
    <n v="1479283285"/>
    <b v="0"/>
    <n v="26"/>
    <b v="1"/>
    <s v="film &amp; video/documentary"/>
    <n v="1.1773333333333333"/>
    <n v="67.92"/>
    <x v="1"/>
    <x v="6"/>
    <x v="3370"/>
    <d v="2016-12-17T08:00:00"/>
    <x v="2"/>
  </r>
  <r>
    <n v="3371"/>
    <x v="3369"/>
    <x v="3369"/>
    <n v="200"/>
    <n v="277"/>
    <x v="0"/>
    <x v="0"/>
    <s v="USD"/>
    <n v="1449089965"/>
    <n v="1446670765"/>
    <b v="0"/>
    <n v="9"/>
    <b v="1"/>
    <s v="film &amp; video/shorts"/>
    <n v="1.385"/>
    <n v="30.78"/>
    <x v="1"/>
    <x v="6"/>
    <x v="3371"/>
    <d v="2015-12-02T20:59:25"/>
    <x v="0"/>
  </r>
  <r>
    <n v="3372"/>
    <x v="3370"/>
    <x v="3370"/>
    <n v="1000"/>
    <n v="1035"/>
    <x v="0"/>
    <x v="0"/>
    <s v="USD"/>
    <n v="1408942740"/>
    <n v="1407157756"/>
    <b v="0"/>
    <n v="27"/>
    <b v="1"/>
    <s v="technology/web"/>
    <n v="1.0349999999999999"/>
    <n v="38.33"/>
    <x v="1"/>
    <x v="6"/>
    <x v="3372"/>
    <d v="2014-08-25T04:59:00"/>
    <x v="3"/>
  </r>
  <r>
    <n v="3373"/>
    <x v="3371"/>
    <x v="3371"/>
    <n v="2000"/>
    <n v="2005"/>
    <x v="0"/>
    <x v="1"/>
    <s v="GBP"/>
    <n v="1437235200"/>
    <n v="1435177840"/>
    <b v="0"/>
    <n v="30"/>
    <b v="1"/>
    <s v="publishing/nonfiction"/>
    <n v="1.0024999999999999"/>
    <n v="66.83"/>
    <x v="1"/>
    <x v="6"/>
    <x v="3373"/>
    <d v="2015-07-18T16:00:00"/>
    <x v="0"/>
  </r>
  <r>
    <n v="3374"/>
    <x v="3372"/>
    <x v="3372"/>
    <n v="3500"/>
    <n v="3730"/>
    <x v="0"/>
    <x v="5"/>
    <s v="CAD"/>
    <n v="1446053616"/>
    <n v="1443461616"/>
    <b v="0"/>
    <n v="52"/>
    <b v="1"/>
    <s v="film &amp; video/animation"/>
    <n v="1.0657142857142856"/>
    <n v="71.73"/>
    <x v="1"/>
    <x v="6"/>
    <x v="3374"/>
    <d v="2015-10-28T17:33:36"/>
    <x v="0"/>
  </r>
  <r>
    <n v="3375"/>
    <x v="3373"/>
    <x v="3373"/>
    <n v="3000"/>
    <n v="3000"/>
    <x v="0"/>
    <x v="1"/>
    <s v="GBP"/>
    <n v="1400423973"/>
    <n v="1399387173"/>
    <b v="0"/>
    <n v="17"/>
    <b v="1"/>
    <s v="music/rock"/>
    <n v="1"/>
    <n v="176.47"/>
    <x v="1"/>
    <x v="6"/>
    <x v="3375"/>
    <d v="2014-05-18T14:39:33"/>
    <x v="3"/>
  </r>
  <r>
    <n v="3376"/>
    <x v="3374"/>
    <x v="3374"/>
    <n v="8000"/>
    <n v="8001"/>
    <x v="0"/>
    <x v="0"/>
    <s v="USD"/>
    <n v="1429976994"/>
    <n v="1424796594"/>
    <b v="0"/>
    <n v="19"/>
    <b v="1"/>
    <s v="publishing/fiction"/>
    <n v="1.0001249999999999"/>
    <n v="421.11"/>
    <x v="1"/>
    <x v="6"/>
    <x v="3376"/>
    <d v="2015-04-25T15:49:54"/>
    <x v="0"/>
  </r>
  <r>
    <n v="3377"/>
    <x v="3375"/>
    <x v="3375"/>
    <n v="8000"/>
    <n v="8084"/>
    <x v="0"/>
    <x v="1"/>
    <s v="GBP"/>
    <n v="1426870560"/>
    <n v="1424280899"/>
    <b v="0"/>
    <n v="77"/>
    <b v="1"/>
    <s v="technology/wearables"/>
    <n v="1.0105"/>
    <n v="104.99"/>
    <x v="1"/>
    <x v="6"/>
    <x v="3377"/>
    <d v="2015-03-20T16:56:00"/>
    <x v="0"/>
  </r>
  <r>
    <n v="3378"/>
    <x v="3376"/>
    <x v="3376"/>
    <n v="550"/>
    <n v="592"/>
    <x v="0"/>
    <x v="1"/>
    <s v="GBP"/>
    <n v="1409490480"/>
    <n v="1407400306"/>
    <b v="0"/>
    <n v="21"/>
    <b v="1"/>
    <s v="film &amp; video/animation"/>
    <n v="1.0763636363636364"/>
    <n v="28.19"/>
    <x v="1"/>
    <x v="6"/>
    <x v="3378"/>
    <d v="2014-08-31T13:08:00"/>
    <x v="3"/>
  </r>
  <r>
    <n v="3379"/>
    <x v="3377"/>
    <x v="3377"/>
    <n v="2000"/>
    <n v="2073"/>
    <x v="0"/>
    <x v="1"/>
    <s v="GBP"/>
    <n v="1440630000"/>
    <n v="1439122800"/>
    <b v="0"/>
    <n v="38"/>
    <b v="1"/>
    <s v="technology/web"/>
    <n v="1.0365"/>
    <n v="54.55"/>
    <x v="1"/>
    <x v="6"/>
    <x v="3379"/>
    <d v="2015-08-26T23:00:00"/>
    <x v="0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23:52:58"/>
    <x v="3"/>
  </r>
  <r>
    <n v="3381"/>
    <x v="3379"/>
    <x v="3379"/>
    <n v="4000"/>
    <n v="4090"/>
    <x v="0"/>
    <x v="0"/>
    <s v="USD"/>
    <n v="1426044383"/>
    <n v="1423455983"/>
    <b v="0"/>
    <n v="48"/>
    <b v="1"/>
    <s v="technology/web"/>
    <n v="1.0225"/>
    <n v="85.21"/>
    <x v="1"/>
    <x v="6"/>
    <x v="3381"/>
    <d v="2015-03-11T03:26:23"/>
    <x v="0"/>
  </r>
  <r>
    <n v="3382"/>
    <x v="3380"/>
    <x v="3380"/>
    <n v="3500"/>
    <n v="3526"/>
    <x v="0"/>
    <x v="1"/>
    <s v="GBP"/>
    <n v="1470092340"/>
    <n v="1467973256"/>
    <b v="0"/>
    <n v="46"/>
    <b v="1"/>
    <s v="technology/wearables"/>
    <n v="1.0074285714285713"/>
    <n v="76.650000000000006"/>
    <x v="1"/>
    <x v="6"/>
    <x v="3382"/>
    <d v="2016-08-01T22:59:00"/>
    <x v="2"/>
  </r>
  <r>
    <n v="3383"/>
    <x v="3381"/>
    <x v="3381"/>
    <n v="1750"/>
    <n v="1955"/>
    <x v="0"/>
    <x v="0"/>
    <s v="USD"/>
    <n v="1466707620"/>
    <n v="1464979620"/>
    <b v="0"/>
    <n v="30"/>
    <b v="1"/>
    <s v="film &amp; video/documentary"/>
    <n v="1.1171428571428572"/>
    <n v="65.17"/>
    <x v="1"/>
    <x v="6"/>
    <x v="3383"/>
    <d v="2016-06-23T18:47:00"/>
    <x v="2"/>
  </r>
  <r>
    <n v="3384"/>
    <x v="3382"/>
    <x v="3382"/>
    <n v="6000"/>
    <n v="6000.66"/>
    <x v="0"/>
    <x v="0"/>
    <s v="USD"/>
    <n v="1448074800"/>
    <n v="1444874768"/>
    <b v="0"/>
    <n v="64"/>
    <b v="1"/>
    <s v="music/rock"/>
    <n v="1.0001100000000001"/>
    <n v="93.76"/>
    <x v="1"/>
    <x v="6"/>
    <x v="3384"/>
    <d v="2015-11-21T03:00:00"/>
    <x v="0"/>
  </r>
  <r>
    <n v="3385"/>
    <x v="3383"/>
    <x v="3383"/>
    <n v="2000"/>
    <n v="2000"/>
    <x v="0"/>
    <x v="0"/>
    <s v="USD"/>
    <n v="1418244552"/>
    <n v="1415652552"/>
    <b v="0"/>
    <n v="15"/>
    <b v="1"/>
    <s v="music/rock"/>
    <n v="1"/>
    <n v="133.33000000000001"/>
    <x v="1"/>
    <x v="6"/>
    <x v="3385"/>
    <d v="2014-12-10T20:49:12"/>
    <x v="3"/>
  </r>
  <r>
    <n v="3386"/>
    <x v="3384"/>
    <x v="3384"/>
    <n v="2000"/>
    <n v="2100"/>
    <x v="0"/>
    <x v="0"/>
    <s v="USD"/>
    <n v="1417620506"/>
    <n v="1415028506"/>
    <b v="0"/>
    <n v="41"/>
    <b v="1"/>
    <s v="film &amp; video/animation"/>
    <n v="1.05"/>
    <n v="51.22"/>
    <x v="1"/>
    <x v="6"/>
    <x v="3386"/>
    <d v="2014-12-03T15:28:26"/>
    <x v="3"/>
  </r>
  <r>
    <n v="3387"/>
    <x v="3385"/>
    <x v="3385"/>
    <n v="3000"/>
    <n v="3506"/>
    <x v="0"/>
    <x v="0"/>
    <s v="USD"/>
    <n v="1418581088"/>
    <n v="1415125088"/>
    <b v="0"/>
    <n v="35"/>
    <b v="1"/>
    <s v="film &amp; video/documentary"/>
    <n v="1.1686666666666667"/>
    <n v="100.17"/>
    <x v="1"/>
    <x v="6"/>
    <x v="3387"/>
    <d v="2014-12-14T18:18:08"/>
    <x v="3"/>
  </r>
  <r>
    <n v="3388"/>
    <x v="3386"/>
    <x v="3386"/>
    <n v="1500"/>
    <n v="1557"/>
    <x v="0"/>
    <x v="1"/>
    <s v="GBP"/>
    <n v="1434625441"/>
    <n v="1432033441"/>
    <b v="0"/>
    <n v="45"/>
    <b v="1"/>
    <s v="technology/web"/>
    <n v="1.038"/>
    <n v="34.6"/>
    <x v="1"/>
    <x v="6"/>
    <x v="3388"/>
    <d v="2015-06-18T11:04:01"/>
    <x v="0"/>
  </r>
  <r>
    <n v="3389"/>
    <x v="3387"/>
    <x v="3387"/>
    <n v="10000"/>
    <n v="11450"/>
    <x v="0"/>
    <x v="0"/>
    <s v="USD"/>
    <n v="1464960682"/>
    <n v="1462368682"/>
    <b v="0"/>
    <n v="62"/>
    <b v="1"/>
    <s v="film &amp; video/documentary"/>
    <n v="1.145"/>
    <n v="184.68"/>
    <x v="1"/>
    <x v="6"/>
    <x v="3389"/>
    <d v="2016-06-03T13:31:22"/>
    <x v="2"/>
  </r>
  <r>
    <n v="3390"/>
    <x v="3388"/>
    <x v="3388"/>
    <n v="1500"/>
    <n v="1536"/>
    <x v="0"/>
    <x v="0"/>
    <s v="USD"/>
    <n v="1405017345"/>
    <n v="1403721345"/>
    <b v="0"/>
    <n v="22"/>
    <b v="1"/>
    <s v="technology/web"/>
    <n v="1.024"/>
    <n v="69.819999999999993"/>
    <x v="1"/>
    <x v="6"/>
    <x v="3390"/>
    <d v="2014-07-10T18:35:45"/>
    <x v="3"/>
  </r>
  <r>
    <n v="3391"/>
    <x v="3389"/>
    <x v="3389"/>
    <n v="500"/>
    <n v="1115"/>
    <x v="0"/>
    <x v="0"/>
    <s v="USD"/>
    <n v="1407536880"/>
    <n v="1404997548"/>
    <b v="0"/>
    <n v="18"/>
    <b v="1"/>
    <s v="film &amp; video/television"/>
    <n v="2.23"/>
    <n v="61.94"/>
    <x v="1"/>
    <x v="6"/>
    <x v="3391"/>
    <d v="2014-08-08T22:28:00"/>
    <x v="3"/>
  </r>
  <r>
    <n v="3392"/>
    <x v="3390"/>
    <x v="3390"/>
    <n v="500"/>
    <n v="500"/>
    <x v="0"/>
    <x v="1"/>
    <s v="GBP"/>
    <n v="1462565855"/>
    <n v="1458245855"/>
    <b v="0"/>
    <n v="12"/>
    <b v="1"/>
    <s v="music/rock"/>
    <n v="1"/>
    <n v="41.67"/>
    <x v="1"/>
    <x v="6"/>
    <x v="3392"/>
    <d v="2016-05-06T20:17:35"/>
    <x v="2"/>
  </r>
  <r>
    <n v="3393"/>
    <x v="3391"/>
    <x v="3391"/>
    <n v="1500"/>
    <n v="1587"/>
    <x v="0"/>
    <x v="0"/>
    <s v="USD"/>
    <n v="1415234760"/>
    <n v="1413065230"/>
    <b v="0"/>
    <n v="44"/>
    <b v="1"/>
    <s v="film &amp; video/animation"/>
    <n v="1.0580000000000001"/>
    <n v="36.07"/>
    <x v="1"/>
    <x v="6"/>
    <x v="3393"/>
    <d v="2014-11-06T00:46:00"/>
    <x v="3"/>
  </r>
  <r>
    <n v="3394"/>
    <x v="3392"/>
    <x v="3392"/>
    <n v="550"/>
    <n v="783"/>
    <x v="0"/>
    <x v="1"/>
    <s v="GBP"/>
    <n v="1406470645"/>
    <n v="1403878645"/>
    <b v="0"/>
    <n v="27"/>
    <b v="1"/>
    <s v="film &amp; video/shorts"/>
    <n v="1.4236363636363636"/>
    <n v="29"/>
    <x v="1"/>
    <x v="6"/>
    <x v="3394"/>
    <d v="2014-07-27T14:17:25"/>
    <x v="3"/>
  </r>
  <r>
    <n v="3395"/>
    <x v="3393"/>
    <x v="3393"/>
    <n v="500"/>
    <n v="920"/>
    <x v="0"/>
    <x v="1"/>
    <s v="GBP"/>
    <n v="1433009400"/>
    <n v="1431795944"/>
    <b v="0"/>
    <n v="38"/>
    <b v="1"/>
    <s v="film &amp; video/television"/>
    <n v="1.84"/>
    <n v="24.21"/>
    <x v="1"/>
    <x v="6"/>
    <x v="3395"/>
    <d v="2015-05-30T18:10:00"/>
    <x v="0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6-01T03:59:00"/>
    <x v="3"/>
  </r>
  <r>
    <n v="3397"/>
    <x v="3395"/>
    <x v="3395"/>
    <n v="250"/>
    <n v="280"/>
    <x v="0"/>
    <x v="1"/>
    <s v="GBP"/>
    <n v="1455832800"/>
    <n v="1452338929"/>
    <b v="0"/>
    <n v="24"/>
    <b v="1"/>
    <s v="film &amp; video/documentary"/>
    <n v="1.1200000000000001"/>
    <n v="11.67"/>
    <x v="1"/>
    <x v="6"/>
    <x v="3397"/>
    <d v="2016-02-18T22:00:00"/>
    <x v="2"/>
  </r>
  <r>
    <n v="3398"/>
    <x v="3396"/>
    <x v="3396"/>
    <n v="4000"/>
    <n v="4443"/>
    <x v="0"/>
    <x v="0"/>
    <s v="USD"/>
    <n v="1416589200"/>
    <n v="1414605776"/>
    <b v="0"/>
    <n v="65"/>
    <b v="1"/>
    <s v="film &amp; video/documentary"/>
    <n v="1.1107499999999999"/>
    <n v="68.349999999999994"/>
    <x v="1"/>
    <x v="6"/>
    <x v="3398"/>
    <d v="2014-11-21T17:00:00"/>
    <x v="3"/>
  </r>
  <r>
    <n v="3399"/>
    <x v="3397"/>
    <x v="3397"/>
    <n v="1200"/>
    <n v="1245"/>
    <x v="0"/>
    <x v="1"/>
    <s v="GBP"/>
    <n v="1424556325"/>
    <n v="1421964325"/>
    <b v="0"/>
    <n v="46"/>
    <b v="1"/>
    <s v="technology/web"/>
    <n v="1.0375000000000001"/>
    <n v="27.07"/>
    <x v="1"/>
    <x v="6"/>
    <x v="3399"/>
    <d v="2015-02-21T22:05:25"/>
    <x v="0"/>
  </r>
  <r>
    <n v="3400"/>
    <x v="3398"/>
    <x v="3398"/>
    <n v="10000"/>
    <n v="10041"/>
    <x v="0"/>
    <x v="0"/>
    <s v="USD"/>
    <n v="1409266414"/>
    <n v="1405378414"/>
    <b v="0"/>
    <n v="85"/>
    <b v="1"/>
    <s v="publishing/nonfiction"/>
    <n v="1.0041"/>
    <n v="118.13"/>
    <x v="1"/>
    <x v="6"/>
    <x v="3400"/>
    <d v="2014-08-28T22:53:34"/>
    <x v="3"/>
  </r>
  <r>
    <n v="3401"/>
    <x v="3399"/>
    <x v="3399"/>
    <n v="2900"/>
    <n v="2954"/>
    <x v="0"/>
    <x v="1"/>
    <s v="GBP"/>
    <n v="1438968146"/>
    <n v="1436376146"/>
    <b v="0"/>
    <n v="66"/>
    <b v="1"/>
    <s v="technology/web"/>
    <n v="1.0186206896551724"/>
    <n v="44.76"/>
    <x v="1"/>
    <x v="6"/>
    <x v="3401"/>
    <d v="2015-08-07T17:22:26"/>
    <x v="0"/>
  </r>
  <r>
    <n v="3402"/>
    <x v="3400"/>
    <x v="3400"/>
    <n v="15000"/>
    <n v="16465"/>
    <x v="0"/>
    <x v="0"/>
    <s v="USD"/>
    <n v="1447295460"/>
    <n v="1444747843"/>
    <b v="0"/>
    <n v="165"/>
    <b v="1"/>
    <s v="film &amp; video/documentary"/>
    <n v="1.0976666666666666"/>
    <n v="99.79"/>
    <x v="1"/>
    <x v="6"/>
    <x v="3402"/>
    <d v="2015-11-12T02:31:00"/>
    <x v="0"/>
  </r>
  <r>
    <n v="3403"/>
    <x v="3401"/>
    <x v="3401"/>
    <n v="2000"/>
    <n v="2000"/>
    <x v="0"/>
    <x v="1"/>
    <s v="GBP"/>
    <n v="1435230324"/>
    <n v="1432638324"/>
    <b v="0"/>
    <n v="17"/>
    <b v="1"/>
    <s v="music/rock"/>
    <n v="1"/>
    <n v="117.65"/>
    <x v="1"/>
    <x v="6"/>
    <x v="3403"/>
    <d v="2015-06-25T11:05:24"/>
    <x v="0"/>
  </r>
  <r>
    <n v="3404"/>
    <x v="3402"/>
    <x v="3402"/>
    <n v="500"/>
    <n v="610"/>
    <x v="0"/>
    <x v="0"/>
    <s v="USD"/>
    <n v="1434542702"/>
    <n v="1432814702"/>
    <b v="0"/>
    <n v="3"/>
    <b v="1"/>
    <s v="film &amp; video/drama"/>
    <n v="1.22"/>
    <n v="203.33"/>
    <x v="1"/>
    <x v="6"/>
    <x v="3404"/>
    <d v="2015-06-17T12:05:02"/>
    <x v="0"/>
  </r>
  <r>
    <n v="3405"/>
    <x v="3403"/>
    <x v="3403"/>
    <n v="350"/>
    <n v="481.5"/>
    <x v="0"/>
    <x v="1"/>
    <s v="GBP"/>
    <n v="1456876740"/>
    <n v="1455063886"/>
    <b v="0"/>
    <n v="17"/>
    <b v="1"/>
    <s v="film &amp; video/science fiction"/>
    <n v="1.3757142857142857"/>
    <n v="28.32"/>
    <x v="1"/>
    <x v="6"/>
    <x v="3405"/>
    <d v="2016-03-01T23:59:00"/>
    <x v="2"/>
  </r>
  <r>
    <n v="3406"/>
    <x v="3404"/>
    <x v="3404"/>
    <n v="10000"/>
    <n v="10031"/>
    <x v="0"/>
    <x v="0"/>
    <s v="USD"/>
    <n v="1405511376"/>
    <n v="1401623376"/>
    <b v="0"/>
    <n v="91"/>
    <b v="1"/>
    <s v="publishing/nonfiction"/>
    <n v="1.0031000000000001"/>
    <n v="110.23"/>
    <x v="1"/>
    <x v="6"/>
    <x v="3406"/>
    <d v="2014-07-16T11:49:36"/>
    <x v="3"/>
  </r>
  <r>
    <n v="3407"/>
    <x v="3405"/>
    <x v="3405"/>
    <n v="2000"/>
    <n v="2142"/>
    <x v="0"/>
    <x v="1"/>
    <s v="GBP"/>
    <n v="1404641289"/>
    <n v="1402049289"/>
    <b v="0"/>
    <n v="67"/>
    <b v="1"/>
    <s v="film &amp; video/animation"/>
    <n v="1.071"/>
    <n v="31.97"/>
    <x v="1"/>
    <x v="6"/>
    <x v="3407"/>
    <d v="2014-07-06T10:08:09"/>
    <x v="3"/>
  </r>
  <r>
    <n v="3408"/>
    <x v="3406"/>
    <x v="3406"/>
    <n v="500"/>
    <n v="1055"/>
    <x v="0"/>
    <x v="0"/>
    <s v="USD"/>
    <n v="1405727304"/>
    <n v="1403135304"/>
    <b v="0"/>
    <n v="18"/>
    <b v="1"/>
    <s v="film &amp; video/television"/>
    <n v="2.11"/>
    <n v="58.61"/>
    <x v="1"/>
    <x v="6"/>
    <x v="3408"/>
    <d v="2014-07-18T23:48:24"/>
    <x v="3"/>
  </r>
  <r>
    <n v="3409"/>
    <x v="3407"/>
    <x v="3407"/>
    <n v="500"/>
    <n v="618"/>
    <x v="0"/>
    <x v="1"/>
    <s v="GBP"/>
    <n v="1469998680"/>
    <n v="1466710358"/>
    <b v="0"/>
    <n v="21"/>
    <b v="1"/>
    <s v="film &amp; video/drama"/>
    <n v="1.236"/>
    <n v="29.43"/>
    <x v="1"/>
    <x v="6"/>
    <x v="3409"/>
    <d v="2016-07-31T20:58:00"/>
    <x v="2"/>
  </r>
  <r>
    <n v="3410"/>
    <x v="3408"/>
    <x v="3408"/>
    <n v="3000"/>
    <n v="3255"/>
    <x v="0"/>
    <x v="0"/>
    <s v="USD"/>
    <n v="1465196400"/>
    <n v="1462841990"/>
    <b v="0"/>
    <n v="40"/>
    <b v="1"/>
    <s v="film &amp; video/documentary"/>
    <n v="1.085"/>
    <n v="81.38"/>
    <x v="1"/>
    <x v="6"/>
    <x v="3410"/>
    <d v="2016-06-06T07:00:00"/>
    <x v="2"/>
  </r>
  <r>
    <n v="3411"/>
    <x v="3409"/>
    <x v="3409"/>
    <n v="15000"/>
    <n v="15535"/>
    <x v="0"/>
    <x v="0"/>
    <s v="USD"/>
    <n v="1444264372"/>
    <n v="1442536372"/>
    <b v="0"/>
    <n v="78"/>
    <b v="1"/>
    <s v="technology/web"/>
    <n v="1.0356666666666667"/>
    <n v="199.17"/>
    <x v="1"/>
    <x v="6"/>
    <x v="3411"/>
    <d v="2015-10-08T00:32:52"/>
    <x v="0"/>
  </r>
  <r>
    <n v="3412"/>
    <x v="3410"/>
    <x v="3410"/>
    <n v="3000"/>
    <n v="3000"/>
    <x v="0"/>
    <x v="1"/>
    <s v="GBP"/>
    <n v="1411858862"/>
    <n v="1409266862"/>
    <b v="0"/>
    <n v="26"/>
    <b v="1"/>
    <s v="music/rock"/>
    <n v="1"/>
    <n v="115.38"/>
    <x v="1"/>
    <x v="6"/>
    <x v="3412"/>
    <d v="2014-09-27T23:01:02"/>
    <x v="3"/>
  </r>
  <r>
    <n v="3413"/>
    <x v="3411"/>
    <x v="3411"/>
    <n v="500"/>
    <n v="650"/>
    <x v="0"/>
    <x v="0"/>
    <s v="USD"/>
    <n v="1425099540"/>
    <n v="1424280938"/>
    <b v="0"/>
    <n v="14"/>
    <b v="1"/>
    <s v="film &amp; video/science fiction"/>
    <n v="1.3"/>
    <n v="46.43"/>
    <x v="1"/>
    <x v="6"/>
    <x v="3413"/>
    <d v="2015-02-28T04:59:00"/>
    <x v="0"/>
  </r>
  <r>
    <n v="3414"/>
    <x v="3412"/>
    <x v="3412"/>
    <n v="3000"/>
    <n v="3105"/>
    <x v="0"/>
    <x v="0"/>
    <s v="USD"/>
    <n v="1480579140"/>
    <n v="1478030325"/>
    <b v="0"/>
    <n v="44"/>
    <b v="1"/>
    <s v="technology/web"/>
    <n v="1.0349999999999999"/>
    <n v="70.569999999999993"/>
    <x v="1"/>
    <x v="6"/>
    <x v="3414"/>
    <d v="2016-12-01T07:59:00"/>
    <x v="2"/>
  </r>
  <r>
    <n v="3415"/>
    <x v="3413"/>
    <x v="3413"/>
    <n v="200"/>
    <n v="200"/>
    <x v="0"/>
    <x v="0"/>
    <s v="USD"/>
    <n v="1460935800"/>
    <n v="1459999656"/>
    <b v="0"/>
    <n v="9"/>
    <b v="1"/>
    <s v="music/metal"/>
    <n v="1"/>
    <n v="22.22"/>
    <x v="1"/>
    <x v="6"/>
    <x v="3415"/>
    <d v="2016-04-17T23:30:00"/>
    <x v="2"/>
  </r>
  <r>
    <n v="3416"/>
    <x v="3414"/>
    <x v="3414"/>
    <n v="4000"/>
    <n v="4784"/>
    <x v="0"/>
    <x v="1"/>
    <s v="GBP"/>
    <n v="1429813800"/>
    <n v="1427363645"/>
    <b v="0"/>
    <n v="30"/>
    <b v="1"/>
    <s v="film &amp; video/documentary"/>
    <n v="1.196"/>
    <n v="159.47"/>
    <x v="1"/>
    <x v="6"/>
    <x v="3416"/>
    <d v="2015-04-23T18:30:00"/>
    <x v="0"/>
  </r>
  <r>
    <n v="3417"/>
    <x v="3415"/>
    <x v="3415"/>
    <n v="1700"/>
    <n v="1700.01"/>
    <x v="0"/>
    <x v="0"/>
    <s v="USD"/>
    <n v="1414284180"/>
    <n v="1410558948"/>
    <b v="0"/>
    <n v="45"/>
    <b v="1"/>
    <s v="music/rock"/>
    <n v="1.0000058823529412"/>
    <n v="37.78"/>
    <x v="1"/>
    <x v="6"/>
    <x v="3417"/>
    <d v="2014-10-26T00:43:00"/>
    <x v="3"/>
  </r>
  <r>
    <n v="3418"/>
    <x v="3416"/>
    <x v="3416"/>
    <n v="4000"/>
    <n v="4035"/>
    <x v="0"/>
    <x v="0"/>
    <s v="USD"/>
    <n v="1400875307"/>
    <n v="1398283307"/>
    <b v="0"/>
    <n v="56"/>
    <b v="1"/>
    <s v="technology/wearables"/>
    <n v="1.00875"/>
    <n v="72.05"/>
    <x v="1"/>
    <x v="6"/>
    <x v="3418"/>
    <d v="2014-05-23T20:01:47"/>
    <x v="3"/>
  </r>
  <r>
    <n v="3419"/>
    <x v="3417"/>
    <x v="3417"/>
    <n v="2750"/>
    <n v="2930"/>
    <x v="0"/>
    <x v="17"/>
    <s v="EUR"/>
    <n v="1459978200"/>
    <n v="1458416585"/>
    <b v="0"/>
    <n v="46"/>
    <b v="1"/>
    <s v="film &amp; video/animation"/>
    <n v="1.0654545454545454"/>
    <n v="63.7"/>
    <x v="1"/>
    <x v="6"/>
    <x v="3419"/>
    <d v="2016-04-06T21:30:00"/>
    <x v="2"/>
  </r>
  <r>
    <n v="3420"/>
    <x v="3418"/>
    <x v="3418"/>
    <n v="700"/>
    <n v="966"/>
    <x v="0"/>
    <x v="1"/>
    <s v="GBP"/>
    <n v="1455408000"/>
    <n v="1454638202"/>
    <b v="0"/>
    <n v="34"/>
    <b v="1"/>
    <s v="film &amp; video/science fiction"/>
    <n v="1.38"/>
    <n v="28.41"/>
    <x v="1"/>
    <x v="6"/>
    <x v="3420"/>
    <d v="2016-02-14T00:00:00"/>
    <x v="2"/>
  </r>
  <r>
    <n v="3421"/>
    <x v="3419"/>
    <x v="3419"/>
    <n v="10000"/>
    <n v="10115"/>
    <x v="0"/>
    <x v="0"/>
    <s v="USD"/>
    <n v="1425495563"/>
    <n v="1422903563"/>
    <b v="0"/>
    <n v="98"/>
    <b v="1"/>
    <s v="technology/wearables"/>
    <n v="1.0115000000000001"/>
    <n v="103.21"/>
    <x v="1"/>
    <x v="6"/>
    <x v="3421"/>
    <d v="2015-03-04T18:59:23"/>
    <x v="0"/>
  </r>
  <r>
    <n v="3422"/>
    <x v="3420"/>
    <x v="3420"/>
    <n v="3000"/>
    <n v="3273"/>
    <x v="0"/>
    <x v="1"/>
    <s v="GBP"/>
    <n v="1450051200"/>
    <n v="1447594176"/>
    <b v="0"/>
    <n v="46"/>
    <b v="1"/>
    <s v="film &amp; video/documentary"/>
    <n v="1.091"/>
    <n v="71.150000000000006"/>
    <x v="1"/>
    <x v="6"/>
    <x v="3422"/>
    <d v="2015-12-14T00:00:00"/>
    <x v="0"/>
  </r>
  <r>
    <n v="3423"/>
    <x v="3421"/>
    <x v="3421"/>
    <n v="250"/>
    <n v="350"/>
    <x v="0"/>
    <x v="0"/>
    <s v="USD"/>
    <n v="1429912341"/>
    <n v="1427320341"/>
    <b v="0"/>
    <n v="10"/>
    <b v="1"/>
    <s v="film &amp; video/shorts"/>
    <n v="1.4"/>
    <n v="35"/>
    <x v="1"/>
    <x v="6"/>
    <x v="3423"/>
    <d v="2015-04-24T21:52:21"/>
    <x v="0"/>
  </r>
  <r>
    <n v="3424"/>
    <x v="3422"/>
    <x v="3422"/>
    <n v="6000"/>
    <n v="6215"/>
    <x v="0"/>
    <x v="0"/>
    <s v="USD"/>
    <n v="1423119540"/>
    <n v="1421252084"/>
    <b v="0"/>
    <n v="76"/>
    <b v="1"/>
    <s v="technology/web"/>
    <n v="1.0358333333333334"/>
    <n v="81.78"/>
    <x v="1"/>
    <x v="6"/>
    <x v="3424"/>
    <d v="2015-02-05T06:59:00"/>
    <x v="0"/>
  </r>
  <r>
    <n v="3425"/>
    <x v="3423"/>
    <x v="3423"/>
    <n v="30000"/>
    <n v="30891.1"/>
    <x v="0"/>
    <x v="0"/>
    <s v="USD"/>
    <n v="1412434136"/>
    <n v="1409669336"/>
    <b v="0"/>
    <n v="104"/>
    <b v="1"/>
    <s v="technology/web"/>
    <n v="1.0297033333333332"/>
    <n v="297.02999999999997"/>
    <x v="1"/>
    <x v="6"/>
    <x v="3425"/>
    <d v="2014-10-04T14:48:56"/>
    <x v="3"/>
  </r>
  <r>
    <n v="3426"/>
    <x v="3424"/>
    <x v="3424"/>
    <n v="3750"/>
    <n v="4055"/>
    <x v="0"/>
    <x v="0"/>
    <s v="USD"/>
    <n v="1411264800"/>
    <n v="1409620903"/>
    <b v="0"/>
    <n v="87"/>
    <b v="1"/>
    <s v="film &amp; video/documentary"/>
    <n v="1.0813333333333333"/>
    <n v="46.61"/>
    <x v="1"/>
    <x v="6"/>
    <x v="3426"/>
    <d v="2014-09-21T02:00:00"/>
    <x v="3"/>
  </r>
  <r>
    <n v="3427"/>
    <x v="3425"/>
    <x v="3425"/>
    <n v="1500"/>
    <n v="1500"/>
    <x v="0"/>
    <x v="1"/>
    <s v="GBP"/>
    <n v="1404314952"/>
    <n v="1401722952"/>
    <b v="0"/>
    <n v="29"/>
    <b v="1"/>
    <s v="music/rock"/>
    <n v="1"/>
    <n v="51.72"/>
    <x v="1"/>
    <x v="6"/>
    <x v="3427"/>
    <d v="2014-07-02T15:29:12"/>
    <x v="3"/>
  </r>
  <r>
    <n v="3428"/>
    <x v="3426"/>
    <x v="3426"/>
    <n v="2000"/>
    <n v="2055"/>
    <x v="0"/>
    <x v="1"/>
    <s v="GBP"/>
    <n v="1425142800"/>
    <n v="1422983847"/>
    <b v="0"/>
    <n v="51"/>
    <b v="1"/>
    <s v="technology/web"/>
    <n v="1.0275000000000001"/>
    <n v="40.29"/>
    <x v="1"/>
    <x v="6"/>
    <x v="3428"/>
    <d v="2015-02-28T17:00:00"/>
    <x v="0"/>
  </r>
  <r>
    <n v="3429"/>
    <x v="3427"/>
    <x v="3427"/>
    <n v="150"/>
    <n v="195"/>
    <x v="0"/>
    <x v="1"/>
    <s v="GBP"/>
    <n v="1478046661"/>
    <n v="1476837061"/>
    <b v="0"/>
    <n v="12"/>
    <b v="1"/>
    <s v="film &amp; video/science fiction"/>
    <n v="1.3"/>
    <n v="16.25"/>
    <x v="1"/>
    <x v="6"/>
    <x v="3429"/>
    <d v="2016-11-02T00:31:01"/>
    <x v="2"/>
  </r>
  <r>
    <n v="3430"/>
    <x v="3428"/>
    <x v="3428"/>
    <n v="2000"/>
    <n v="2170.9899999999998"/>
    <x v="0"/>
    <x v="1"/>
    <s v="GBP"/>
    <n v="1406760101"/>
    <n v="1404168101"/>
    <b v="0"/>
    <n v="72"/>
    <b v="1"/>
    <s v="film &amp; video/documentary"/>
    <n v="1.0854949999999999"/>
    <n v="30.15"/>
    <x v="1"/>
    <x v="6"/>
    <x v="3430"/>
    <d v="2014-07-30T22:41:41"/>
    <x v="3"/>
  </r>
  <r>
    <n v="3431"/>
    <x v="3429"/>
    <x v="3429"/>
    <n v="2000"/>
    <n v="2000"/>
    <x v="0"/>
    <x v="0"/>
    <s v="USD"/>
    <n v="1408383153"/>
    <n v="1405791153"/>
    <b v="0"/>
    <n v="21"/>
    <b v="1"/>
    <s v="music/rock"/>
    <n v="1"/>
    <n v="95.24"/>
    <x v="1"/>
    <x v="6"/>
    <x v="3431"/>
    <d v="2014-08-18T17:32:33"/>
    <x v="3"/>
  </r>
  <r>
    <n v="3432"/>
    <x v="3430"/>
    <x v="3430"/>
    <n v="2000"/>
    <n v="2193"/>
    <x v="0"/>
    <x v="0"/>
    <s v="USD"/>
    <n v="1454709600"/>
    <n v="1452520614"/>
    <b v="0"/>
    <n v="42"/>
    <b v="1"/>
    <s v="film &amp; video/documentary"/>
    <n v="1.0965"/>
    <n v="52.21"/>
    <x v="1"/>
    <x v="6"/>
    <x v="3432"/>
    <d v="2016-02-05T22:00:00"/>
    <x v="2"/>
  </r>
  <r>
    <n v="3433"/>
    <x v="3431"/>
    <x v="3431"/>
    <n v="9500"/>
    <n v="9525"/>
    <x v="0"/>
    <x v="0"/>
    <s v="USD"/>
    <n v="1402974000"/>
    <n v="1400290255"/>
    <b v="0"/>
    <n v="71"/>
    <b v="1"/>
    <s v="publishing/nonfiction"/>
    <n v="1.0026315789473683"/>
    <n v="134.15"/>
    <x v="1"/>
    <x v="6"/>
    <x v="3433"/>
    <d v="2014-06-17T03:00:00"/>
    <x v="3"/>
  </r>
  <r>
    <n v="3434"/>
    <x v="3432"/>
    <x v="3432"/>
    <n v="10000"/>
    <n v="10555"/>
    <x v="0"/>
    <x v="0"/>
    <s v="USD"/>
    <n v="1404983269"/>
    <n v="1402391269"/>
    <b v="0"/>
    <n v="168"/>
    <b v="1"/>
    <s v="film &amp; video/animation"/>
    <n v="1.0555000000000001"/>
    <n v="62.83"/>
    <x v="1"/>
    <x v="6"/>
    <x v="3434"/>
    <d v="2014-07-10T09:07:49"/>
    <x v="3"/>
  </r>
  <r>
    <n v="3435"/>
    <x v="3433"/>
    <x v="3433"/>
    <n v="1000"/>
    <n v="1120"/>
    <x v="0"/>
    <x v="0"/>
    <s v="USD"/>
    <n v="1470538800"/>
    <n v="1469112493"/>
    <b v="0"/>
    <n v="19"/>
    <b v="1"/>
    <s v="film &amp; video/documentary"/>
    <n v="1.1200000000000001"/>
    <n v="58.95"/>
    <x v="1"/>
    <x v="6"/>
    <x v="3435"/>
    <d v="2016-08-07T03:00:00"/>
    <x v="2"/>
  </r>
  <r>
    <n v="3436"/>
    <x v="3434"/>
    <x v="3434"/>
    <n v="5000"/>
    <n v="5295"/>
    <x v="0"/>
    <x v="0"/>
    <s v="USD"/>
    <n v="1408638480"/>
    <n v="1406811593"/>
    <b v="0"/>
    <n v="37"/>
    <b v="1"/>
    <s v="film &amp; video/animation"/>
    <n v="1.0589999999999999"/>
    <n v="143.11000000000001"/>
    <x v="1"/>
    <x v="6"/>
    <x v="3436"/>
    <d v="2014-08-21T16:28:00"/>
    <x v="3"/>
  </r>
  <r>
    <n v="3437"/>
    <x v="3435"/>
    <x v="3435"/>
    <n v="3000"/>
    <n v="3030"/>
    <x v="0"/>
    <x v="0"/>
    <s v="USD"/>
    <n v="1440003820"/>
    <n v="1437411820"/>
    <b v="0"/>
    <n v="36"/>
    <b v="1"/>
    <s v="technology/wearables"/>
    <n v="1.01"/>
    <n v="84.17"/>
    <x v="1"/>
    <x v="6"/>
    <x v="3437"/>
    <d v="2015-08-19T17:03:40"/>
    <x v="0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21:00:00"/>
    <x v="0"/>
  </r>
  <r>
    <n v="3439"/>
    <x v="3437"/>
    <x v="3437"/>
    <n v="1200"/>
    <n v="1616.14"/>
    <x v="0"/>
    <x v="0"/>
    <s v="USD"/>
    <n v="1453179540"/>
    <n v="1452030730"/>
    <b v="0"/>
    <n v="18"/>
    <b v="1"/>
    <s v="film &amp; video/science fiction"/>
    <n v="1.3467833333333334"/>
    <n v="89.79"/>
    <x v="1"/>
    <x v="6"/>
    <x v="3439"/>
    <d v="2016-01-19T04:59:00"/>
    <x v="2"/>
  </r>
  <r>
    <n v="3440"/>
    <x v="3438"/>
    <x v="3438"/>
    <n v="5000"/>
    <n v="5260.92"/>
    <x v="0"/>
    <x v="0"/>
    <s v="USD"/>
    <n v="1405095300"/>
    <n v="1403146628"/>
    <b v="0"/>
    <n v="82"/>
    <b v="1"/>
    <s v="film &amp; video/animation"/>
    <n v="1.052184"/>
    <n v="64.16"/>
    <x v="1"/>
    <x v="6"/>
    <x v="3440"/>
    <d v="2014-07-11T16:15:00"/>
    <x v="3"/>
  </r>
  <r>
    <n v="3441"/>
    <x v="3439"/>
    <x v="3439"/>
    <n v="2500"/>
    <n v="2565"/>
    <x v="0"/>
    <x v="0"/>
    <s v="USD"/>
    <n v="1447445820"/>
    <n v="1445077121"/>
    <b v="0"/>
    <n v="43"/>
    <b v="1"/>
    <s v="technology/web"/>
    <n v="1.026"/>
    <n v="59.65"/>
    <x v="1"/>
    <x v="6"/>
    <x v="3441"/>
    <d v="2015-11-13T20:17:00"/>
    <x v="0"/>
  </r>
  <r>
    <n v="3442"/>
    <x v="3440"/>
    <x v="3440"/>
    <n v="250"/>
    <n v="250"/>
    <x v="0"/>
    <x v="0"/>
    <s v="USD"/>
    <n v="1433016672"/>
    <n v="1430424672"/>
    <b v="0"/>
    <n v="8"/>
    <b v="1"/>
    <s v="music/rock"/>
    <n v="1"/>
    <n v="31.25"/>
    <x v="1"/>
    <x v="6"/>
    <x v="3442"/>
    <d v="2015-05-30T20:11:12"/>
    <x v="0"/>
  </r>
  <r>
    <n v="3443"/>
    <x v="3441"/>
    <x v="3441"/>
    <n v="1000"/>
    <n v="1855"/>
    <x v="0"/>
    <x v="0"/>
    <s v="USD"/>
    <n v="1410266146"/>
    <n v="1407674146"/>
    <b v="0"/>
    <n v="45"/>
    <b v="1"/>
    <s v="film &amp; video/television"/>
    <n v="1.855"/>
    <n v="41.22"/>
    <x v="1"/>
    <x v="6"/>
    <x v="3443"/>
    <d v="2014-09-09T12:35:46"/>
    <x v="3"/>
  </r>
  <r>
    <n v="3444"/>
    <x v="3442"/>
    <x v="3442"/>
    <n v="300"/>
    <n v="867"/>
    <x v="0"/>
    <x v="2"/>
    <s v="AUD"/>
    <n v="1465394340"/>
    <n v="1464677986"/>
    <b v="0"/>
    <n v="20"/>
    <b v="1"/>
    <s v="film &amp; video/television"/>
    <n v="2.89"/>
    <n v="43.35"/>
    <x v="1"/>
    <x v="6"/>
    <x v="3444"/>
    <d v="2016-06-08T13:59:00"/>
    <x v="2"/>
  </r>
  <r>
    <n v="3445"/>
    <x v="3443"/>
    <x v="3443"/>
    <n v="2000"/>
    <n v="2000"/>
    <x v="0"/>
    <x v="1"/>
    <s v="GBP"/>
    <n v="1445604236"/>
    <n v="1443185036"/>
    <b v="0"/>
    <n v="31"/>
    <b v="1"/>
    <s v="music/rock"/>
    <n v="1"/>
    <n v="64.52"/>
    <x v="1"/>
    <x v="6"/>
    <x v="3445"/>
    <d v="2015-10-23T12:43:56"/>
    <x v="0"/>
  </r>
  <r>
    <n v="3446"/>
    <x v="3444"/>
    <x v="3444"/>
    <n v="1000"/>
    <n v="1082"/>
    <x v="0"/>
    <x v="1"/>
    <s v="GBP"/>
    <n v="1423138800"/>
    <n v="1421092725"/>
    <b v="0"/>
    <n v="25"/>
    <b v="1"/>
    <s v="film &amp; video/documentary"/>
    <n v="1.0820000000000001"/>
    <n v="43.28"/>
    <x v="1"/>
    <x v="6"/>
    <x v="3446"/>
    <d v="2015-02-05T12:20:00"/>
    <x v="0"/>
  </r>
  <r>
    <n v="3447"/>
    <x v="3445"/>
    <x v="3445"/>
    <n v="1000"/>
    <n v="1078"/>
    <x v="0"/>
    <x v="0"/>
    <s v="USD"/>
    <n v="1458332412"/>
    <n v="1454448012"/>
    <b v="0"/>
    <n v="14"/>
    <b v="1"/>
    <s v="film &amp; video/animation"/>
    <n v="1.0780000000000001"/>
    <n v="77"/>
    <x v="1"/>
    <x v="6"/>
    <x v="3447"/>
    <d v="2016-03-18T20:20:12"/>
    <x v="2"/>
  </r>
  <r>
    <n v="3448"/>
    <x v="3446"/>
    <x v="3446"/>
    <n v="2100"/>
    <n v="2305"/>
    <x v="0"/>
    <x v="0"/>
    <s v="USD"/>
    <n v="1418784689"/>
    <n v="1416192689"/>
    <b v="0"/>
    <n v="45"/>
    <b v="1"/>
    <s v="film &amp; video/documentary"/>
    <n v="1.0976190476190477"/>
    <n v="51.22"/>
    <x v="1"/>
    <x v="6"/>
    <x v="3448"/>
    <d v="2014-12-17T02:51:29"/>
    <x v="3"/>
  </r>
  <r>
    <n v="3449"/>
    <x v="3447"/>
    <x v="3447"/>
    <n v="800"/>
    <n v="1365"/>
    <x v="0"/>
    <x v="0"/>
    <s v="USD"/>
    <n v="1468036800"/>
    <n v="1465607738"/>
    <b v="0"/>
    <n v="20"/>
    <b v="1"/>
    <s v="film &amp; video/television"/>
    <n v="1.70625"/>
    <n v="68.25"/>
    <x v="1"/>
    <x v="6"/>
    <x v="3449"/>
    <d v="2016-07-09T04:00:00"/>
    <x v="2"/>
  </r>
  <r>
    <n v="3450"/>
    <x v="3448"/>
    <x v="3448"/>
    <n v="500"/>
    <n v="760"/>
    <x v="0"/>
    <x v="1"/>
    <s v="GBP"/>
    <n v="1427990071"/>
    <n v="1422809671"/>
    <b v="0"/>
    <n v="39"/>
    <b v="1"/>
    <s v="film &amp; video/shorts"/>
    <n v="1.52"/>
    <n v="19.489999999999998"/>
    <x v="1"/>
    <x v="6"/>
    <x v="3450"/>
    <d v="2015-04-02T15:54:31"/>
    <x v="0"/>
  </r>
  <r>
    <n v="3451"/>
    <x v="3449"/>
    <x v="3449"/>
    <n v="650"/>
    <n v="658"/>
    <x v="0"/>
    <x v="0"/>
    <s v="USD"/>
    <n v="1429636927"/>
    <n v="1427304127"/>
    <b v="0"/>
    <n v="16"/>
    <b v="1"/>
    <s v="technology/wearables"/>
    <n v="1.0123076923076924"/>
    <n v="41.13"/>
    <x v="1"/>
    <x v="6"/>
    <x v="3451"/>
    <d v="2015-04-21T17:22:07"/>
    <x v="0"/>
  </r>
  <r>
    <n v="3452"/>
    <x v="3450"/>
    <x v="3450"/>
    <n v="1000"/>
    <n v="1532"/>
    <x v="0"/>
    <x v="0"/>
    <s v="USD"/>
    <n v="1406087940"/>
    <n v="1404141626"/>
    <b v="0"/>
    <n v="37"/>
    <b v="1"/>
    <s v="film &amp; video/shorts"/>
    <n v="1.532"/>
    <n v="41.41"/>
    <x v="1"/>
    <x v="6"/>
    <x v="3452"/>
    <d v="2014-07-23T03:59:00"/>
    <x v="3"/>
  </r>
  <r>
    <n v="3453"/>
    <x v="3451"/>
    <x v="3451"/>
    <n v="300"/>
    <n v="385"/>
    <x v="0"/>
    <x v="1"/>
    <s v="GBP"/>
    <n v="1471130956"/>
    <n v="1465946956"/>
    <b v="0"/>
    <n v="14"/>
    <b v="1"/>
    <s v="film &amp; video/drama"/>
    <n v="1.2833333333333334"/>
    <n v="27.5"/>
    <x v="1"/>
    <x v="6"/>
    <x v="3453"/>
    <d v="2016-08-13T23:29:16"/>
    <x v="2"/>
  </r>
  <r>
    <n v="3454"/>
    <x v="3452"/>
    <x v="3452"/>
    <n v="700"/>
    <n v="705"/>
    <x v="0"/>
    <x v="1"/>
    <s v="GBP"/>
    <n v="1406825159"/>
    <n v="1404233159"/>
    <b v="0"/>
    <n v="21"/>
    <b v="1"/>
    <s v="publishing/nonfiction"/>
    <n v="1.0071428571428571"/>
    <n v="33.57"/>
    <x v="1"/>
    <x v="6"/>
    <x v="3454"/>
    <d v="2014-07-31T16:45:59"/>
    <x v="3"/>
  </r>
  <r>
    <n v="3455"/>
    <x v="3453"/>
    <x v="3453"/>
    <n v="10000"/>
    <n v="10065"/>
    <x v="0"/>
    <x v="0"/>
    <s v="USD"/>
    <n v="1476381627"/>
    <n v="1473789627"/>
    <b v="0"/>
    <n v="69"/>
    <b v="1"/>
    <s v="publishing/nonfiction"/>
    <n v="1.0065"/>
    <n v="145.87"/>
    <x v="1"/>
    <x v="6"/>
    <x v="3455"/>
    <d v="2016-10-13T18:00:27"/>
    <x v="2"/>
  </r>
  <r>
    <n v="3456"/>
    <x v="3454"/>
    <x v="3454"/>
    <n v="3000"/>
    <n v="5739"/>
    <x v="0"/>
    <x v="0"/>
    <s v="USD"/>
    <n v="1406876340"/>
    <n v="1404190567"/>
    <b v="0"/>
    <n v="16"/>
    <b v="1"/>
    <s v="film &amp; video/television"/>
    <n v="1.913"/>
    <n v="358.69"/>
    <x v="1"/>
    <x v="6"/>
    <x v="3456"/>
    <d v="2014-08-01T06:59:00"/>
    <x v="3"/>
  </r>
  <r>
    <n v="3457"/>
    <x v="3455"/>
    <x v="3455"/>
    <n v="2000"/>
    <n v="2804"/>
    <x v="0"/>
    <x v="0"/>
    <s v="USD"/>
    <n v="1423720740"/>
    <n v="1421081857"/>
    <b v="0"/>
    <n v="55"/>
    <b v="1"/>
    <s v="film &amp; video/shorts"/>
    <n v="1.4019999999999999"/>
    <n v="50.98"/>
    <x v="1"/>
    <x v="6"/>
    <x v="3457"/>
    <d v="2015-02-12T05:59:00"/>
    <x v="0"/>
  </r>
  <r>
    <n v="3458"/>
    <x v="3456"/>
    <x v="3456"/>
    <n v="978"/>
    <n v="1216"/>
    <x v="0"/>
    <x v="0"/>
    <s v="USD"/>
    <n v="1422937620"/>
    <n v="1420606303"/>
    <b v="0"/>
    <n v="27"/>
    <b v="1"/>
    <s v="film &amp; video/drama"/>
    <n v="1.2433537832310839"/>
    <n v="45.04"/>
    <x v="1"/>
    <x v="6"/>
    <x v="3458"/>
    <d v="2015-02-03T04:27:00"/>
    <x v="0"/>
  </r>
  <r>
    <n v="3459"/>
    <x v="3457"/>
    <x v="3457"/>
    <n v="500"/>
    <n v="631"/>
    <x v="0"/>
    <x v="1"/>
    <s v="GBP"/>
    <n v="1463743860"/>
    <n v="1461151860"/>
    <b v="0"/>
    <n v="36"/>
    <b v="1"/>
    <s v="film &amp; video/drama"/>
    <n v="1.262"/>
    <n v="17.53"/>
    <x v="1"/>
    <x v="6"/>
    <x v="3459"/>
    <d v="2016-05-20T11:31:00"/>
    <x v="2"/>
  </r>
  <r>
    <n v="3460"/>
    <x v="3458"/>
    <x v="3458"/>
    <n v="500"/>
    <n v="950"/>
    <x v="0"/>
    <x v="1"/>
    <s v="GBP"/>
    <n v="1408106352"/>
    <n v="1406896752"/>
    <b v="0"/>
    <n v="19"/>
    <b v="1"/>
    <s v="film &amp; video/television"/>
    <n v="1.9"/>
    <n v="50"/>
    <x v="1"/>
    <x v="6"/>
    <x v="3460"/>
    <d v="2014-08-15T12:39:12"/>
    <x v="3"/>
  </r>
  <r>
    <n v="3461"/>
    <x v="3459"/>
    <x v="3459"/>
    <n v="500"/>
    <n v="695"/>
    <x v="0"/>
    <x v="0"/>
    <s v="USD"/>
    <n v="1477710000"/>
    <n v="1475248279"/>
    <b v="0"/>
    <n v="12"/>
    <b v="1"/>
    <s v="film &amp; video/shorts"/>
    <n v="1.39"/>
    <n v="57.92"/>
    <x v="1"/>
    <x v="6"/>
    <x v="3461"/>
    <d v="2016-10-29T03:00:00"/>
    <x v="2"/>
  </r>
  <r>
    <n v="3462"/>
    <x v="3460"/>
    <x v="3460"/>
    <n v="250"/>
    <n v="505"/>
    <x v="0"/>
    <x v="0"/>
    <s v="USD"/>
    <n v="1436551200"/>
    <n v="1435181628"/>
    <b v="0"/>
    <n v="17"/>
    <b v="1"/>
    <s v="film &amp; video/television"/>
    <n v="2.02"/>
    <n v="29.71"/>
    <x v="1"/>
    <x v="6"/>
    <x v="3462"/>
    <d v="2015-07-10T18:00:00"/>
    <x v="0"/>
  </r>
  <r>
    <n v="3463"/>
    <x v="3461"/>
    <x v="3461"/>
    <n v="10000"/>
    <n v="10338"/>
    <x v="0"/>
    <x v="5"/>
    <s v="CAD"/>
    <n v="1476158340"/>
    <n v="1472594585"/>
    <b v="0"/>
    <n v="114"/>
    <b v="1"/>
    <s v="technology/web"/>
    <n v="1.0338000000000001"/>
    <n v="90.68"/>
    <x v="1"/>
    <x v="6"/>
    <x v="3463"/>
    <d v="2016-10-11T03:59:00"/>
    <x v="2"/>
  </r>
  <r>
    <n v="3464"/>
    <x v="3462"/>
    <x v="3462"/>
    <n v="5000"/>
    <n v="5116.18"/>
    <x v="0"/>
    <x v="0"/>
    <s v="USD"/>
    <n v="1471921637"/>
    <n v="1469329637"/>
    <b v="0"/>
    <n v="93"/>
    <b v="1"/>
    <s v="technology/web"/>
    <n v="1.023236"/>
    <n v="55.01"/>
    <x v="1"/>
    <x v="6"/>
    <x v="3464"/>
    <d v="2016-08-23T03:07:17"/>
    <x v="2"/>
  </r>
  <r>
    <n v="3465"/>
    <x v="3463"/>
    <x v="3463"/>
    <n v="2000"/>
    <n v="2060"/>
    <x v="0"/>
    <x v="1"/>
    <s v="GBP"/>
    <n v="1439136000"/>
    <n v="1436972472"/>
    <b v="0"/>
    <n v="36"/>
    <b v="1"/>
    <s v="technology/web"/>
    <n v="1.03"/>
    <n v="57.22"/>
    <x v="1"/>
    <x v="6"/>
    <x v="3465"/>
    <d v="2015-08-09T16:00:00"/>
    <x v="0"/>
  </r>
  <r>
    <n v="3466"/>
    <x v="3464"/>
    <x v="3464"/>
    <n v="3500"/>
    <n v="4450"/>
    <x v="0"/>
    <x v="0"/>
    <s v="USD"/>
    <n v="1461108450"/>
    <n v="1455928050"/>
    <b v="0"/>
    <n v="61"/>
    <b v="1"/>
    <s v="film &amp; video/drama"/>
    <n v="1.2714285714285714"/>
    <n v="72.95"/>
    <x v="1"/>
    <x v="6"/>
    <x v="3466"/>
    <d v="2016-04-19T23:27:30"/>
    <x v="2"/>
  </r>
  <r>
    <n v="3467"/>
    <x v="3465"/>
    <x v="3465"/>
    <n v="3000"/>
    <n v="3030"/>
    <x v="0"/>
    <x v="0"/>
    <s v="USD"/>
    <n v="1426864032"/>
    <n v="1424275632"/>
    <b v="0"/>
    <n v="47"/>
    <b v="1"/>
    <s v="technology/wearables"/>
    <n v="1.01"/>
    <n v="64.47"/>
    <x v="1"/>
    <x v="6"/>
    <x v="3467"/>
    <d v="2015-03-20T15:07:12"/>
    <x v="0"/>
  </r>
  <r>
    <n v="3468"/>
    <x v="3466"/>
    <x v="3466"/>
    <n v="10000"/>
    <n v="12178"/>
    <x v="0"/>
    <x v="0"/>
    <s v="USD"/>
    <n v="1474426800"/>
    <n v="1471976529"/>
    <b v="0"/>
    <n v="17"/>
    <b v="1"/>
    <s v="film &amp; video/drama"/>
    <n v="1.2178"/>
    <n v="716.35"/>
    <x v="1"/>
    <x v="6"/>
    <x v="3468"/>
    <d v="2016-09-21T03:00:00"/>
    <x v="2"/>
  </r>
  <r>
    <n v="3469"/>
    <x v="3467"/>
    <x v="3467"/>
    <n v="2800"/>
    <n v="3175"/>
    <x v="0"/>
    <x v="0"/>
    <s v="USD"/>
    <n v="1461857045"/>
    <n v="1459265045"/>
    <b v="0"/>
    <n v="63"/>
    <b v="1"/>
    <s v="film &amp; video/documentary"/>
    <n v="1.1339285714285714"/>
    <n v="50.4"/>
    <x v="1"/>
    <x v="6"/>
    <x v="3469"/>
    <d v="2016-04-28T15:24:05"/>
    <x v="2"/>
  </r>
  <r>
    <n v="3470"/>
    <x v="3468"/>
    <x v="3468"/>
    <n v="250"/>
    <n v="375"/>
    <x v="0"/>
    <x v="0"/>
    <s v="USD"/>
    <n v="1468618680"/>
    <n v="1465345902"/>
    <b v="0"/>
    <n v="9"/>
    <b v="1"/>
    <s v="film &amp; video/shorts"/>
    <n v="1.5"/>
    <n v="41.67"/>
    <x v="1"/>
    <x v="6"/>
    <x v="3470"/>
    <d v="2016-07-15T21:38:00"/>
    <x v="2"/>
  </r>
  <r>
    <n v="3471"/>
    <x v="3469"/>
    <x v="3469"/>
    <n v="500"/>
    <n v="1073"/>
    <x v="0"/>
    <x v="1"/>
    <s v="GBP"/>
    <n v="1409515200"/>
    <n v="1405971690"/>
    <b v="0"/>
    <n v="30"/>
    <b v="1"/>
    <s v="film &amp; video/television"/>
    <n v="2.1459999999999999"/>
    <n v="35.770000000000003"/>
    <x v="1"/>
    <x v="6"/>
    <x v="3471"/>
    <d v="2014-08-31T20:00:00"/>
    <x v="3"/>
  </r>
  <r>
    <n v="3472"/>
    <x v="3470"/>
    <x v="3470"/>
    <n v="2000"/>
    <n v="2041"/>
    <x v="0"/>
    <x v="0"/>
    <s v="USD"/>
    <n v="1415253540"/>
    <n v="1413432331"/>
    <b v="0"/>
    <n v="23"/>
    <b v="1"/>
    <s v="technology/web"/>
    <n v="1.0205"/>
    <n v="88.74"/>
    <x v="1"/>
    <x v="6"/>
    <x v="3472"/>
    <d v="2014-11-06T05:59:00"/>
    <x v="3"/>
  </r>
  <r>
    <n v="3473"/>
    <x v="3471"/>
    <x v="3471"/>
    <n v="4900"/>
    <n v="4900"/>
    <x v="0"/>
    <x v="0"/>
    <s v="USD"/>
    <n v="1426883220"/>
    <n v="1425067296"/>
    <b v="0"/>
    <n v="33"/>
    <b v="1"/>
    <s v="music/rock"/>
    <n v="1"/>
    <n v="148.47999999999999"/>
    <x v="1"/>
    <x v="6"/>
    <x v="3473"/>
    <d v="2015-03-20T20:27:00"/>
    <x v="0"/>
  </r>
  <r>
    <n v="3474"/>
    <x v="3472"/>
    <x v="3472"/>
    <n v="2000"/>
    <n v="2020"/>
    <x v="0"/>
    <x v="1"/>
    <s v="GBP"/>
    <n v="1469016131"/>
    <n v="1466424131"/>
    <b v="0"/>
    <n v="39"/>
    <b v="1"/>
    <s v="technology/wearables"/>
    <n v="1.01"/>
    <n v="51.79"/>
    <x v="1"/>
    <x v="6"/>
    <x v="3474"/>
    <d v="2016-07-20T12:02:11"/>
    <x v="2"/>
  </r>
  <r>
    <n v="3475"/>
    <x v="3473"/>
    <x v="3473"/>
    <n v="300"/>
    <n v="340"/>
    <x v="0"/>
    <x v="1"/>
    <s v="GBP"/>
    <n v="1414972800"/>
    <n v="1412629704"/>
    <b v="0"/>
    <n v="17"/>
    <b v="1"/>
    <s v="film &amp; video/documentary"/>
    <n v="1.1333333333333333"/>
    <n v="20"/>
    <x v="1"/>
    <x v="6"/>
    <x v="3475"/>
    <d v="2014-11-03T00:00:00"/>
    <x v="3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x v="3"/>
  </r>
  <r>
    <n v="3477"/>
    <x v="3475"/>
    <x v="3475"/>
    <n v="1800"/>
    <n v="2076"/>
    <x v="0"/>
    <x v="0"/>
    <s v="USD"/>
    <n v="1431831600"/>
    <n v="1430761243"/>
    <b v="0"/>
    <n v="39"/>
    <b v="1"/>
    <s v="film &amp; video/documentary"/>
    <n v="1.1533333333333333"/>
    <n v="53.23"/>
    <x v="1"/>
    <x v="6"/>
    <x v="3477"/>
    <d v="2015-05-17T03:00:00"/>
    <x v="0"/>
  </r>
  <r>
    <n v="3478"/>
    <x v="3476"/>
    <x v="3476"/>
    <n v="2000"/>
    <n v="2257"/>
    <x v="0"/>
    <x v="0"/>
    <s v="USD"/>
    <n v="1426539600"/>
    <n v="1424296822"/>
    <b v="0"/>
    <n v="57"/>
    <b v="1"/>
    <s v="film &amp; video/documentary"/>
    <n v="1.1285000000000001"/>
    <n v="39.6"/>
    <x v="1"/>
    <x v="6"/>
    <x v="3478"/>
    <d v="2015-03-16T21:00:00"/>
    <x v="0"/>
  </r>
  <r>
    <n v="3479"/>
    <x v="3477"/>
    <x v="3477"/>
    <n v="1500"/>
    <n v="1918"/>
    <x v="0"/>
    <x v="1"/>
    <s v="GBP"/>
    <n v="1403382680"/>
    <n v="1400790680"/>
    <b v="0"/>
    <n v="56"/>
    <b v="1"/>
    <s v="film &amp; video/drama"/>
    <n v="1.2786666666666666"/>
    <n v="34.25"/>
    <x v="1"/>
    <x v="6"/>
    <x v="3479"/>
    <d v="2014-06-21T20:31:20"/>
    <x v="3"/>
  </r>
  <r>
    <n v="3480"/>
    <x v="3478"/>
    <x v="3478"/>
    <n v="1500"/>
    <n v="2140"/>
    <x v="0"/>
    <x v="0"/>
    <s v="USD"/>
    <n v="1436562000"/>
    <n v="1434440227"/>
    <b v="0"/>
    <n v="13"/>
    <b v="1"/>
    <s v="film &amp; video/shorts"/>
    <n v="1.4266666666666667"/>
    <n v="164.62"/>
    <x v="1"/>
    <x v="6"/>
    <x v="3480"/>
    <d v="2015-07-10T21:00:00"/>
    <x v="0"/>
  </r>
  <r>
    <n v="3481"/>
    <x v="3479"/>
    <x v="3479"/>
    <n v="10000"/>
    <n v="11880"/>
    <x v="0"/>
    <x v="2"/>
    <s v="AUD"/>
    <n v="1420178188"/>
    <n v="1418709388"/>
    <b v="0"/>
    <n v="95"/>
    <b v="1"/>
    <s v="film &amp; video/documentary"/>
    <n v="1.1879999999999999"/>
    <n v="125.05"/>
    <x v="1"/>
    <x v="6"/>
    <x v="3481"/>
    <d v="2015-01-02T05:56:28"/>
    <x v="3"/>
  </r>
  <r>
    <n v="3482"/>
    <x v="3480"/>
    <x v="3480"/>
    <n v="3000"/>
    <n v="4150"/>
    <x v="0"/>
    <x v="1"/>
    <s v="GBP"/>
    <n v="1404671466"/>
    <n v="1402079466"/>
    <b v="0"/>
    <n v="80"/>
    <b v="1"/>
    <s v="film &amp; video/shorts"/>
    <n v="1.3833333333333333"/>
    <n v="51.88"/>
    <x v="1"/>
    <x v="6"/>
    <x v="3482"/>
    <d v="2014-07-06T18:31:06"/>
    <x v="3"/>
  </r>
  <r>
    <n v="3483"/>
    <x v="3481"/>
    <x v="3481"/>
    <n v="3350"/>
    <n v="5358"/>
    <x v="0"/>
    <x v="0"/>
    <s v="USD"/>
    <n v="1404403381"/>
    <n v="1401811381"/>
    <b v="0"/>
    <n v="133"/>
    <b v="1"/>
    <s v="film &amp; video/shorts"/>
    <n v="1.599402985074627"/>
    <n v="40.29"/>
    <x v="1"/>
    <x v="6"/>
    <x v="3483"/>
    <d v="2014-07-03T16:03:01"/>
    <x v="3"/>
  </r>
  <r>
    <n v="3484"/>
    <x v="3482"/>
    <x v="3482"/>
    <n v="2500"/>
    <n v="2856"/>
    <x v="0"/>
    <x v="0"/>
    <s v="USD"/>
    <n v="1466014499"/>
    <n v="1463422499"/>
    <b v="0"/>
    <n v="44"/>
    <b v="1"/>
    <s v="film &amp; video/documentary"/>
    <n v="1.1424000000000001"/>
    <n v="64.91"/>
    <x v="1"/>
    <x v="6"/>
    <x v="3484"/>
    <d v="2016-06-15T18:14:59"/>
    <x v="2"/>
  </r>
  <r>
    <n v="3485"/>
    <x v="3483"/>
    <x v="3483"/>
    <n v="1650"/>
    <n v="1660"/>
    <x v="0"/>
    <x v="0"/>
    <s v="USD"/>
    <n v="1454431080"/>
    <n v="1451839080"/>
    <b v="0"/>
    <n v="30"/>
    <b v="1"/>
    <s v="publishing/nonfiction"/>
    <n v="1.0060606060606061"/>
    <n v="55.33"/>
    <x v="1"/>
    <x v="6"/>
    <x v="3485"/>
    <d v="2016-02-02T16:38:00"/>
    <x v="2"/>
  </r>
  <r>
    <n v="3486"/>
    <x v="3484"/>
    <x v="3484"/>
    <n v="3000"/>
    <n v="4656"/>
    <x v="0"/>
    <x v="0"/>
    <s v="USD"/>
    <n v="1433314740"/>
    <n v="1430600401"/>
    <b v="0"/>
    <n v="56"/>
    <b v="1"/>
    <s v="film &amp; video/shorts"/>
    <n v="1.552"/>
    <n v="83.14"/>
    <x v="1"/>
    <x v="6"/>
    <x v="3486"/>
    <d v="2015-06-03T06:59:00"/>
    <x v="0"/>
  </r>
  <r>
    <n v="3487"/>
    <x v="3485"/>
    <x v="3485"/>
    <n v="2000"/>
    <n v="2555"/>
    <x v="0"/>
    <x v="1"/>
    <s v="GBP"/>
    <n v="1435185252"/>
    <n v="1432593252"/>
    <b v="0"/>
    <n v="66"/>
    <b v="1"/>
    <s v="film &amp; video/drama"/>
    <n v="1.2775000000000001"/>
    <n v="38.71"/>
    <x v="1"/>
    <x v="6"/>
    <x v="3487"/>
    <d v="2015-06-24T22:34:12"/>
    <x v="0"/>
  </r>
  <r>
    <n v="3488"/>
    <x v="3486"/>
    <x v="3486"/>
    <n v="3000"/>
    <n v="3636"/>
    <x v="0"/>
    <x v="0"/>
    <s v="USD"/>
    <n v="1429286400"/>
    <n v="1427221560"/>
    <b v="0"/>
    <n v="29"/>
    <b v="1"/>
    <s v="film &amp; video/drama"/>
    <n v="1.212"/>
    <n v="125.38"/>
    <x v="1"/>
    <x v="6"/>
    <x v="3488"/>
    <d v="2015-04-17T16:00:00"/>
    <x v="0"/>
  </r>
  <r>
    <n v="3489"/>
    <x v="3487"/>
    <x v="3487"/>
    <n v="5000"/>
    <n v="5635"/>
    <x v="0"/>
    <x v="1"/>
    <s v="GBP"/>
    <n v="1400965200"/>
    <n v="1398352531"/>
    <b v="0"/>
    <n v="72"/>
    <b v="1"/>
    <s v="film &amp; video/documentary"/>
    <n v="1.127"/>
    <n v="78.260000000000005"/>
    <x v="1"/>
    <x v="6"/>
    <x v="3489"/>
    <d v="2014-05-24T21:00:00"/>
    <x v="3"/>
  </r>
  <r>
    <n v="3490"/>
    <x v="3488"/>
    <x v="3488"/>
    <n v="1000"/>
    <n v="1275"/>
    <x v="0"/>
    <x v="0"/>
    <s v="USD"/>
    <n v="1460574924"/>
    <n v="1457982924"/>
    <b v="0"/>
    <n v="27"/>
    <b v="1"/>
    <s v="film &amp; video/drama"/>
    <n v="1.2749999999999999"/>
    <n v="47.22"/>
    <x v="1"/>
    <x v="6"/>
    <x v="3490"/>
    <d v="2016-04-13T19:15:24"/>
    <x v="2"/>
  </r>
  <r>
    <n v="3491"/>
    <x v="3489"/>
    <x v="3489"/>
    <n v="500"/>
    <n v="791"/>
    <x v="0"/>
    <x v="0"/>
    <s v="USD"/>
    <n v="1431928784"/>
    <n v="1430114384"/>
    <b v="0"/>
    <n v="10"/>
    <b v="1"/>
    <s v="film &amp; video/shorts"/>
    <n v="1.5820000000000001"/>
    <n v="79.099999999999994"/>
    <x v="1"/>
    <x v="6"/>
    <x v="3491"/>
    <d v="2015-05-18T05:59:44"/>
    <x v="0"/>
  </r>
  <r>
    <n v="3492"/>
    <x v="3490"/>
    <x v="3490"/>
    <n v="3800"/>
    <n v="4000.22"/>
    <x v="0"/>
    <x v="0"/>
    <s v="USD"/>
    <n v="1445818397"/>
    <n v="1442794397"/>
    <b v="0"/>
    <n v="35"/>
    <b v="1"/>
    <s v="film &amp; video/animation"/>
    <n v="1.0526894736842105"/>
    <n v="114.29"/>
    <x v="1"/>
    <x v="6"/>
    <x v="3492"/>
    <d v="2015-10-26T00:13:17"/>
    <x v="0"/>
  </r>
  <r>
    <n v="3493"/>
    <x v="3491"/>
    <x v="3491"/>
    <n v="1500"/>
    <n v="1500"/>
    <x v="0"/>
    <x v="0"/>
    <s v="USD"/>
    <n v="1408252260"/>
    <n v="1406580436"/>
    <b v="0"/>
    <n v="29"/>
    <b v="1"/>
    <s v="music/rock"/>
    <n v="1"/>
    <n v="51.72"/>
    <x v="1"/>
    <x v="6"/>
    <x v="3493"/>
    <d v="2014-08-17T05:11:00"/>
    <x v="3"/>
  </r>
  <r>
    <n v="3494"/>
    <x v="3492"/>
    <x v="3492"/>
    <n v="400"/>
    <n v="400"/>
    <x v="0"/>
    <x v="0"/>
    <s v="USD"/>
    <n v="1480140000"/>
    <n v="1479186575"/>
    <b v="0"/>
    <n v="13"/>
    <b v="1"/>
    <s v="music/rock"/>
    <n v="1"/>
    <n v="30.77"/>
    <x v="1"/>
    <x v="6"/>
    <x v="3494"/>
    <d v="2016-11-26T06:00:00"/>
    <x v="2"/>
  </r>
  <r>
    <n v="3495"/>
    <x v="3493"/>
    <x v="3493"/>
    <n v="5000"/>
    <n v="5343"/>
    <x v="0"/>
    <x v="5"/>
    <s v="CAD"/>
    <n v="1414862280"/>
    <n v="1412360309"/>
    <b v="0"/>
    <n v="72"/>
    <b v="1"/>
    <s v="film &amp; video/animation"/>
    <n v="1.0686"/>
    <n v="74.209999999999994"/>
    <x v="1"/>
    <x v="6"/>
    <x v="3495"/>
    <d v="2014-11-01T17:18:00"/>
    <x v="3"/>
  </r>
  <r>
    <n v="3496"/>
    <x v="3494"/>
    <x v="3494"/>
    <n v="3000"/>
    <n v="3732"/>
    <x v="0"/>
    <x v="0"/>
    <s v="USD"/>
    <n v="1473625166"/>
    <n v="1470169166"/>
    <b v="0"/>
    <n v="78"/>
    <b v="1"/>
    <s v="film &amp; video/drama"/>
    <n v="1.244"/>
    <n v="47.85"/>
    <x v="1"/>
    <x v="6"/>
    <x v="3496"/>
    <d v="2016-09-11T20:19:26"/>
    <x v="2"/>
  </r>
  <r>
    <n v="3497"/>
    <x v="3495"/>
    <x v="3495"/>
    <n v="1551"/>
    <n v="1686"/>
    <x v="0"/>
    <x v="0"/>
    <s v="USD"/>
    <n v="1464904800"/>
    <n v="1463852904"/>
    <b v="0"/>
    <n v="49"/>
    <b v="1"/>
    <s v="film &amp; video/documentary"/>
    <n v="1.0870406189555126"/>
    <n v="34.409999999999997"/>
    <x v="1"/>
    <x v="6"/>
    <x v="3497"/>
    <d v="2016-06-02T22:00:00"/>
    <x v="2"/>
  </r>
  <r>
    <n v="3498"/>
    <x v="3496"/>
    <x v="3496"/>
    <n v="1650"/>
    <n v="1690"/>
    <x v="0"/>
    <x v="5"/>
    <s v="CAD"/>
    <n v="1464471840"/>
    <n v="1459309704"/>
    <b v="0"/>
    <n v="42"/>
    <b v="1"/>
    <s v="technology/web"/>
    <n v="1.0242424242424242"/>
    <n v="40.24"/>
    <x v="1"/>
    <x v="6"/>
    <x v="3498"/>
    <d v="2016-05-28T21:44:00"/>
    <x v="2"/>
  </r>
  <r>
    <n v="3499"/>
    <x v="3497"/>
    <x v="3497"/>
    <n v="2000"/>
    <n v="2110"/>
    <x v="0"/>
    <x v="0"/>
    <s v="USD"/>
    <n v="1435733940"/>
    <n v="1431046325"/>
    <b v="0"/>
    <n v="35"/>
    <b v="1"/>
    <s v="film &amp; video/animation"/>
    <n v="1.0549999999999999"/>
    <n v="60.29"/>
    <x v="1"/>
    <x v="6"/>
    <x v="3499"/>
    <d v="2015-07-01T06:59:00"/>
    <x v="0"/>
  </r>
  <r>
    <n v="3500"/>
    <x v="3498"/>
    <x v="3498"/>
    <n v="1000"/>
    <n v="1063"/>
    <x v="0"/>
    <x v="0"/>
    <s v="USD"/>
    <n v="1457326740"/>
    <n v="1455919438"/>
    <b v="0"/>
    <n v="42"/>
    <b v="1"/>
    <s v="film &amp; video/animation"/>
    <n v="1.0629999999999999"/>
    <n v="25.31"/>
    <x v="1"/>
    <x v="6"/>
    <x v="3500"/>
    <d v="2016-03-07T04:59:00"/>
    <x v="2"/>
  </r>
  <r>
    <n v="3501"/>
    <x v="3499"/>
    <x v="3499"/>
    <n v="1500"/>
    <n v="1510"/>
    <x v="0"/>
    <x v="1"/>
    <s v="GBP"/>
    <n v="1441995595"/>
    <n v="1439835595"/>
    <b v="0"/>
    <n v="42"/>
    <b v="1"/>
    <s v="publishing/nonfiction"/>
    <n v="1.0066666666666666"/>
    <n v="35.950000000000003"/>
    <x v="1"/>
    <x v="6"/>
    <x v="3501"/>
    <d v="2015-09-11T18:19:55"/>
    <x v="0"/>
  </r>
  <r>
    <n v="3502"/>
    <x v="3500"/>
    <x v="3500"/>
    <n v="4000"/>
    <n v="4216"/>
    <x v="0"/>
    <x v="0"/>
    <s v="USD"/>
    <n v="1458100740"/>
    <n v="1456862924"/>
    <b v="0"/>
    <n v="31"/>
    <b v="1"/>
    <s v="film &amp; video/animation"/>
    <n v="1.054"/>
    <n v="136"/>
    <x v="1"/>
    <x v="6"/>
    <x v="3502"/>
    <d v="2016-03-16T03:59:00"/>
    <x v="2"/>
  </r>
  <r>
    <n v="3503"/>
    <x v="3501"/>
    <x v="3501"/>
    <n v="2500"/>
    <n v="2689"/>
    <x v="0"/>
    <x v="1"/>
    <s v="GBP"/>
    <n v="1469359728"/>
    <n v="1466767728"/>
    <b v="0"/>
    <n v="38"/>
    <b v="1"/>
    <s v="film &amp; video/animation"/>
    <n v="1.0755999999999999"/>
    <n v="70.760000000000005"/>
    <x v="1"/>
    <x v="6"/>
    <x v="3503"/>
    <d v="2016-07-24T11:28:48"/>
    <x v="2"/>
  </r>
  <r>
    <n v="3504"/>
    <x v="3502"/>
    <x v="3502"/>
    <n v="1000"/>
    <n v="1000"/>
    <x v="0"/>
    <x v="0"/>
    <s v="USD"/>
    <n v="1447959491"/>
    <n v="1445363891"/>
    <b v="0"/>
    <n v="8"/>
    <b v="1"/>
    <s v="music/rock"/>
    <n v="1"/>
    <n v="125"/>
    <x v="1"/>
    <x v="6"/>
    <x v="3504"/>
    <d v="2015-11-19T18:58:11"/>
    <x v="0"/>
  </r>
  <r>
    <n v="3505"/>
    <x v="3503"/>
    <x v="3503"/>
    <n v="2500"/>
    <n v="2594"/>
    <x v="0"/>
    <x v="0"/>
    <s v="USD"/>
    <n v="1399953600"/>
    <n v="1398983245"/>
    <b v="0"/>
    <n v="39"/>
    <b v="1"/>
    <s v="technology/web"/>
    <n v="1.0376000000000001"/>
    <n v="66.510000000000005"/>
    <x v="1"/>
    <x v="6"/>
    <x v="3505"/>
    <d v="2014-05-13T04:00:00"/>
    <x v="3"/>
  </r>
  <r>
    <n v="3506"/>
    <x v="3504"/>
    <x v="3504"/>
    <n v="3000"/>
    <n v="3045"/>
    <x v="0"/>
    <x v="0"/>
    <s v="USD"/>
    <n v="1408815440"/>
    <n v="1404927440"/>
    <b v="0"/>
    <n v="29"/>
    <b v="1"/>
    <s v="technology/wearables"/>
    <n v="1.0149999999999999"/>
    <n v="105"/>
    <x v="1"/>
    <x v="6"/>
    <x v="3506"/>
    <d v="2014-08-23T17:37:20"/>
    <x v="3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x v="2"/>
  </r>
  <r>
    <n v="3508"/>
    <x v="3506"/>
    <x v="3506"/>
    <n v="100"/>
    <n v="180"/>
    <x v="0"/>
    <x v="1"/>
    <s v="GBP"/>
    <n v="1462914000"/>
    <n v="1460914253"/>
    <b v="0"/>
    <n v="15"/>
    <b v="1"/>
    <s v="film &amp; video/television"/>
    <n v="1.8"/>
    <n v="12"/>
    <x v="1"/>
    <x v="6"/>
    <x v="3508"/>
    <d v="2016-05-10T21:00:00"/>
    <x v="2"/>
  </r>
  <r>
    <n v="3509"/>
    <x v="3507"/>
    <x v="3507"/>
    <n v="3000"/>
    <n v="3190"/>
    <x v="0"/>
    <x v="0"/>
    <s v="USD"/>
    <n v="1416545700"/>
    <n v="1415392666"/>
    <b v="0"/>
    <n v="33"/>
    <b v="1"/>
    <s v="film &amp; video/animation"/>
    <n v="1.0633333333333332"/>
    <n v="96.67"/>
    <x v="1"/>
    <x v="6"/>
    <x v="3509"/>
    <d v="2014-11-21T04:55:00"/>
    <x v="3"/>
  </r>
  <r>
    <n v="3510"/>
    <x v="3508"/>
    <x v="3508"/>
    <n v="900"/>
    <n v="905"/>
    <x v="0"/>
    <x v="0"/>
    <s v="USD"/>
    <n v="1404312846"/>
    <n v="1402584846"/>
    <b v="0"/>
    <n v="15"/>
    <b v="1"/>
    <s v="publishing/nonfiction"/>
    <n v="1.0055555555555555"/>
    <n v="60.33"/>
    <x v="1"/>
    <x v="6"/>
    <x v="3510"/>
    <d v="2014-07-02T14:54:06"/>
    <x v="3"/>
  </r>
  <r>
    <n v="3511"/>
    <x v="3509"/>
    <x v="3509"/>
    <n v="1500"/>
    <n v="1518"/>
    <x v="0"/>
    <x v="1"/>
    <s v="GBP"/>
    <n v="1415385000"/>
    <n v="1413406695"/>
    <b v="0"/>
    <n v="19"/>
    <b v="1"/>
    <s v="technology/wearables"/>
    <n v="1.012"/>
    <n v="79.89"/>
    <x v="1"/>
    <x v="6"/>
    <x v="3511"/>
    <d v="2014-11-07T18:30:00"/>
    <x v="3"/>
  </r>
  <r>
    <n v="3512"/>
    <x v="3510"/>
    <x v="3510"/>
    <n v="1000"/>
    <n v="1000"/>
    <x v="0"/>
    <x v="1"/>
    <s v="GBP"/>
    <n v="1429789992"/>
    <n v="1424609592"/>
    <b v="0"/>
    <n v="17"/>
    <b v="1"/>
    <s v="music/rock"/>
    <n v="1"/>
    <n v="58.82"/>
    <x v="1"/>
    <x v="6"/>
    <x v="3512"/>
    <d v="2015-04-23T11:53:12"/>
    <x v="0"/>
  </r>
  <r>
    <n v="3513"/>
    <x v="3511"/>
    <x v="3511"/>
    <n v="2800"/>
    <n v="3315"/>
    <x v="0"/>
    <x v="0"/>
    <s v="USD"/>
    <n v="1401857940"/>
    <n v="1400725112"/>
    <b v="0"/>
    <n v="44"/>
    <b v="1"/>
    <s v="film &amp; video/documentary"/>
    <n v="1.1839285714285714"/>
    <n v="75.34"/>
    <x v="1"/>
    <x v="6"/>
    <x v="3513"/>
    <d v="2014-06-04T04:59:00"/>
    <x v="3"/>
  </r>
  <r>
    <n v="3514"/>
    <x v="3512"/>
    <x v="3512"/>
    <n v="500"/>
    <n v="550"/>
    <x v="0"/>
    <x v="0"/>
    <s v="USD"/>
    <n v="1422853140"/>
    <n v="1421439552"/>
    <b v="0"/>
    <n v="10"/>
    <b v="1"/>
    <s v="film &amp; video/documentary"/>
    <n v="1.1000000000000001"/>
    <n v="55"/>
    <x v="1"/>
    <x v="6"/>
    <x v="3514"/>
    <d v="2015-02-02T04:59:00"/>
    <x v="0"/>
  </r>
  <r>
    <n v="3515"/>
    <x v="3513"/>
    <x v="3513"/>
    <n v="3000"/>
    <n v="3080"/>
    <x v="0"/>
    <x v="0"/>
    <s v="USD"/>
    <n v="1433097171"/>
    <n v="1430505171"/>
    <b v="0"/>
    <n v="46"/>
    <b v="1"/>
    <s v="technology/web"/>
    <n v="1.0266666666666666"/>
    <n v="66.959999999999994"/>
    <x v="1"/>
    <x v="6"/>
    <x v="3515"/>
    <d v="2015-05-31T18:32:51"/>
    <x v="0"/>
  </r>
  <r>
    <n v="3516"/>
    <x v="3514"/>
    <x v="3514"/>
    <n v="2500"/>
    <n v="2500"/>
    <x v="0"/>
    <x v="0"/>
    <s v="USD"/>
    <n v="1410145200"/>
    <n v="1407197670"/>
    <b v="0"/>
    <n v="11"/>
    <b v="1"/>
    <s v="music/rock"/>
    <n v="1"/>
    <n v="227.27"/>
    <x v="1"/>
    <x v="6"/>
    <x v="3516"/>
    <d v="2014-09-08T03:00:00"/>
    <x v="3"/>
  </r>
  <r>
    <n v="3517"/>
    <x v="3515"/>
    <x v="3515"/>
    <n v="4000"/>
    <n v="4000"/>
    <x v="0"/>
    <x v="1"/>
    <s v="GBP"/>
    <n v="1404471600"/>
    <n v="1401910634"/>
    <b v="0"/>
    <n v="13"/>
    <b v="1"/>
    <s v="music/rock"/>
    <n v="1"/>
    <n v="307.69"/>
    <x v="1"/>
    <x v="6"/>
    <x v="3517"/>
    <d v="2014-07-04T11:00:00"/>
    <x v="3"/>
  </r>
  <r>
    <n v="3518"/>
    <x v="3516"/>
    <x v="3516"/>
    <n v="1500"/>
    <n v="1650.69"/>
    <x v="0"/>
    <x v="0"/>
    <s v="USD"/>
    <n v="1412259660"/>
    <n v="1410461299"/>
    <b v="0"/>
    <n v="33"/>
    <b v="1"/>
    <s v="film &amp; video/documentary"/>
    <n v="1.10046"/>
    <n v="50.02"/>
    <x v="1"/>
    <x v="6"/>
    <x v="3518"/>
    <d v="2014-10-02T14:21:00"/>
    <x v="3"/>
  </r>
  <r>
    <n v="3519"/>
    <x v="3517"/>
    <x v="3517"/>
    <n v="2000"/>
    <n v="2027"/>
    <x v="0"/>
    <x v="1"/>
    <s v="GBP"/>
    <n v="1425478950"/>
    <n v="1422886950"/>
    <b v="0"/>
    <n v="28"/>
    <b v="1"/>
    <s v="technology/wearables"/>
    <n v="1.0135000000000001"/>
    <n v="72.39"/>
    <x v="1"/>
    <x v="6"/>
    <x v="3519"/>
    <d v="2015-03-04T14:22:30"/>
    <x v="0"/>
  </r>
  <r>
    <n v="3520"/>
    <x v="3518"/>
    <x v="3518"/>
    <n v="2000"/>
    <n v="2015"/>
    <x v="0"/>
    <x v="1"/>
    <s v="GBP"/>
    <n v="1441547220"/>
    <n v="1439322412"/>
    <b v="0"/>
    <n v="21"/>
    <b v="1"/>
    <s v="technology/wearables"/>
    <n v="1.0075000000000001"/>
    <n v="95.95"/>
    <x v="1"/>
    <x v="6"/>
    <x v="3520"/>
    <d v="2015-09-06T13:47:00"/>
    <x v="0"/>
  </r>
  <r>
    <n v="3521"/>
    <x v="3519"/>
    <x v="3519"/>
    <n v="350"/>
    <n v="593"/>
    <x v="0"/>
    <x v="0"/>
    <s v="USD"/>
    <n v="1411980020"/>
    <n v="1409388020"/>
    <b v="0"/>
    <n v="13"/>
    <b v="1"/>
    <s v="film &amp; video/television"/>
    <n v="1.6942857142857144"/>
    <n v="45.62"/>
    <x v="1"/>
    <x v="6"/>
    <x v="3521"/>
    <d v="2014-09-29T08:40:20"/>
    <x v="3"/>
  </r>
  <r>
    <n v="3522"/>
    <x v="3520"/>
    <x v="3520"/>
    <n v="1395"/>
    <n v="1395"/>
    <x v="0"/>
    <x v="1"/>
    <s v="GBP"/>
    <n v="1442311560"/>
    <n v="1439924246"/>
    <b v="0"/>
    <n v="34"/>
    <b v="1"/>
    <s v="music/rock"/>
    <n v="1"/>
    <n v="41.03"/>
    <x v="1"/>
    <x v="6"/>
    <x v="3522"/>
    <d v="2015-09-15T10:06:00"/>
    <x v="0"/>
  </r>
  <r>
    <n v="3523"/>
    <x v="3521"/>
    <x v="3521"/>
    <n v="4000"/>
    <n v="4546"/>
    <x v="0"/>
    <x v="1"/>
    <s v="GBP"/>
    <n v="1474844400"/>
    <n v="1469871148"/>
    <b v="0"/>
    <n v="80"/>
    <b v="1"/>
    <s v="film &amp; video/documentary"/>
    <n v="1.1365000000000001"/>
    <n v="56.83"/>
    <x v="1"/>
    <x v="6"/>
    <x v="3523"/>
    <d v="2016-09-25T23:00:00"/>
    <x v="2"/>
  </r>
  <r>
    <n v="3524"/>
    <x v="3522"/>
    <x v="3522"/>
    <n v="10000"/>
    <n v="10156"/>
    <x v="0"/>
    <x v="0"/>
    <s v="USD"/>
    <n v="1410580800"/>
    <n v="1409336373"/>
    <b v="0"/>
    <n v="74"/>
    <b v="1"/>
    <s v="technology/wearables"/>
    <n v="1.0156000000000001"/>
    <n v="137.24"/>
    <x v="1"/>
    <x v="6"/>
    <x v="3524"/>
    <d v="2014-09-13T04:00:00"/>
    <x v="3"/>
  </r>
  <r>
    <n v="3525"/>
    <x v="3523"/>
    <x v="3523"/>
    <n v="500"/>
    <n v="530"/>
    <x v="0"/>
    <x v="0"/>
    <s v="USD"/>
    <n v="1439136000"/>
    <n v="1438188106"/>
    <b v="0"/>
    <n v="7"/>
    <b v="1"/>
    <s v="film &amp; video/animation"/>
    <n v="1.06"/>
    <n v="75.709999999999994"/>
    <x v="1"/>
    <x v="6"/>
    <x v="3525"/>
    <d v="2015-08-09T16:00:00"/>
    <x v="0"/>
  </r>
  <r>
    <n v="3526"/>
    <x v="3524"/>
    <x v="3524"/>
    <n v="3300"/>
    <n v="3366"/>
    <x v="0"/>
    <x v="0"/>
    <s v="USD"/>
    <n v="1461823140"/>
    <n v="1459411371"/>
    <b v="0"/>
    <n v="34"/>
    <b v="1"/>
    <s v="technology/web"/>
    <n v="1.02"/>
    <n v="99"/>
    <x v="1"/>
    <x v="6"/>
    <x v="3526"/>
    <d v="2016-04-28T05:59:00"/>
    <x v="2"/>
  </r>
  <r>
    <n v="3527"/>
    <x v="3525"/>
    <x v="3525"/>
    <n v="6000"/>
    <n v="7015"/>
    <x v="0"/>
    <x v="0"/>
    <s v="USD"/>
    <n v="1436587140"/>
    <n v="1434069205"/>
    <b v="0"/>
    <n v="86"/>
    <b v="1"/>
    <s v="film &amp; video/documentary"/>
    <n v="1.1691666666666667"/>
    <n v="81.569999999999993"/>
    <x v="1"/>
    <x v="6"/>
    <x v="3527"/>
    <d v="2015-07-11T03:59:00"/>
    <x v="0"/>
  </r>
  <r>
    <n v="3528"/>
    <x v="3526"/>
    <x v="3526"/>
    <n v="1650"/>
    <n v="1669"/>
    <x v="0"/>
    <x v="1"/>
    <s v="GBP"/>
    <n v="1484740918"/>
    <n v="1483012918"/>
    <b v="0"/>
    <n v="37"/>
    <b v="1"/>
    <s v="technology/wearables"/>
    <n v="1.0115151515151515"/>
    <n v="45.11"/>
    <x v="1"/>
    <x v="6"/>
    <x v="3528"/>
    <d v="2017-01-18T12:01:58"/>
    <x v="2"/>
  </r>
  <r>
    <n v="3529"/>
    <x v="3527"/>
    <x v="3527"/>
    <n v="500"/>
    <n v="660"/>
    <x v="0"/>
    <x v="0"/>
    <s v="USD"/>
    <n v="1436749200"/>
    <n v="1434997018"/>
    <b v="0"/>
    <n v="18"/>
    <b v="1"/>
    <s v="film &amp; video/science fiction"/>
    <n v="1.32"/>
    <n v="36.67"/>
    <x v="1"/>
    <x v="6"/>
    <x v="3529"/>
    <d v="2015-07-13T01:00:00"/>
    <x v="0"/>
  </r>
  <r>
    <n v="3530"/>
    <x v="3528"/>
    <x v="3528"/>
    <n v="2750"/>
    <n v="2750"/>
    <x v="0"/>
    <x v="1"/>
    <s v="GBP"/>
    <n v="1460318400"/>
    <n v="1457881057"/>
    <b v="0"/>
    <n v="22"/>
    <b v="1"/>
    <s v="music/rock"/>
    <n v="1"/>
    <n v="125"/>
    <x v="1"/>
    <x v="6"/>
    <x v="3530"/>
    <d v="2016-04-10T20:00:00"/>
    <x v="2"/>
  </r>
  <r>
    <n v="3531"/>
    <x v="3529"/>
    <x v="3529"/>
    <n v="1000"/>
    <n v="1280"/>
    <x v="0"/>
    <x v="0"/>
    <s v="USD"/>
    <n v="1467301334"/>
    <n v="1464709334"/>
    <b v="0"/>
    <n v="26"/>
    <b v="1"/>
    <s v="film &amp; video/drama"/>
    <n v="1.28"/>
    <n v="49.23"/>
    <x v="1"/>
    <x v="6"/>
    <x v="3531"/>
    <d v="2016-06-30T15:42:14"/>
    <x v="2"/>
  </r>
  <r>
    <n v="3532"/>
    <x v="3530"/>
    <x v="3530"/>
    <n v="960"/>
    <n v="1142"/>
    <x v="0"/>
    <x v="0"/>
    <s v="USD"/>
    <n v="1411012740"/>
    <n v="1409667827"/>
    <b v="0"/>
    <n v="27"/>
    <b v="1"/>
    <s v="film &amp; video/documentary"/>
    <n v="1.1895833333333334"/>
    <n v="42.3"/>
    <x v="1"/>
    <x v="6"/>
    <x v="3532"/>
    <d v="2014-09-18T03:59:00"/>
    <x v="3"/>
  </r>
  <r>
    <n v="3533"/>
    <x v="3531"/>
    <x v="3531"/>
    <n v="500"/>
    <n v="631"/>
    <x v="0"/>
    <x v="0"/>
    <s v="USD"/>
    <n v="1447269367"/>
    <n v="1444673767"/>
    <b v="0"/>
    <n v="8"/>
    <b v="1"/>
    <s v="film &amp; video/drama"/>
    <n v="1.262"/>
    <n v="78.88"/>
    <x v="1"/>
    <x v="6"/>
    <x v="3533"/>
    <d v="2015-11-11T19:16:07"/>
    <x v="0"/>
  </r>
  <r>
    <n v="3534"/>
    <x v="3532"/>
    <x v="3532"/>
    <n v="5000"/>
    <n v="7810"/>
    <x v="0"/>
    <x v="0"/>
    <s v="USD"/>
    <n v="1443711623"/>
    <n v="1440687623"/>
    <b v="0"/>
    <n v="204"/>
    <b v="1"/>
    <s v="film &amp; video/shorts"/>
    <n v="1.5620000000000001"/>
    <n v="38.28"/>
    <x v="1"/>
    <x v="6"/>
    <x v="3534"/>
    <d v="2015-10-01T15:00:23"/>
    <x v="0"/>
  </r>
  <r>
    <n v="3535"/>
    <x v="3533"/>
    <x v="3533"/>
    <n v="2000"/>
    <n v="2063"/>
    <x v="0"/>
    <x v="1"/>
    <s v="GBP"/>
    <n v="1443808800"/>
    <n v="1441120910"/>
    <b v="0"/>
    <n v="46"/>
    <b v="1"/>
    <s v="technology/web"/>
    <n v="1.0315000000000001"/>
    <n v="44.85"/>
    <x v="1"/>
    <x v="6"/>
    <x v="3535"/>
    <d v="2015-10-02T18:00:00"/>
    <x v="0"/>
  </r>
  <r>
    <n v="3536"/>
    <x v="3534"/>
    <x v="3534"/>
    <n v="150"/>
    <n v="230"/>
    <x v="0"/>
    <x v="1"/>
    <s v="GBP"/>
    <n v="1450612740"/>
    <n v="1448040425"/>
    <b v="0"/>
    <n v="17"/>
    <b v="1"/>
    <s v="film &amp; video/shorts"/>
    <n v="1.5333333333333334"/>
    <n v="13.53"/>
    <x v="1"/>
    <x v="6"/>
    <x v="3536"/>
    <d v="2015-12-20T11:59:00"/>
    <x v="0"/>
  </r>
  <r>
    <n v="3537"/>
    <x v="3535"/>
    <x v="3535"/>
    <n v="675"/>
    <n v="1218"/>
    <x v="0"/>
    <x v="5"/>
    <s v="CAD"/>
    <n v="1416211140"/>
    <n v="1413016216"/>
    <b v="0"/>
    <n v="28"/>
    <b v="1"/>
    <s v="film &amp; video/television"/>
    <n v="1.8044444444444445"/>
    <n v="43.5"/>
    <x v="1"/>
    <x v="6"/>
    <x v="3537"/>
    <d v="2014-11-17T07:59:00"/>
    <x v="3"/>
  </r>
  <r>
    <n v="3538"/>
    <x v="3536"/>
    <x v="3536"/>
    <n v="2000"/>
    <n v="2569"/>
    <x v="0"/>
    <x v="1"/>
    <s v="GBP"/>
    <n v="1471428340"/>
    <n v="1469009140"/>
    <b v="0"/>
    <n v="83"/>
    <b v="1"/>
    <s v="film &amp; video/drama"/>
    <n v="1.2845"/>
    <n v="30.95"/>
    <x v="1"/>
    <x v="6"/>
    <x v="3538"/>
    <d v="2016-08-17T10:05:40"/>
    <x v="2"/>
  </r>
  <r>
    <n v="3539"/>
    <x v="3537"/>
    <x v="3537"/>
    <n v="600"/>
    <n v="718"/>
    <x v="0"/>
    <x v="0"/>
    <s v="USD"/>
    <n v="1473358122"/>
    <n v="1471543722"/>
    <b v="0"/>
    <n v="13"/>
    <b v="1"/>
    <s v="film &amp; video/documentary"/>
    <n v="1.1966666666666668"/>
    <n v="55.23"/>
    <x v="1"/>
    <x v="6"/>
    <x v="3539"/>
    <d v="2016-09-08T18:08:42"/>
    <x v="2"/>
  </r>
  <r>
    <n v="3540"/>
    <x v="3538"/>
    <x v="3538"/>
    <n v="300"/>
    <n v="369"/>
    <x v="0"/>
    <x v="1"/>
    <s v="GBP"/>
    <n v="1466899491"/>
    <n v="1464307491"/>
    <b v="0"/>
    <n v="8"/>
    <b v="1"/>
    <s v="film &amp; video/drama"/>
    <n v="1.23"/>
    <n v="46.13"/>
    <x v="1"/>
    <x v="6"/>
    <x v="3540"/>
    <d v="2016-06-26T00:04:51"/>
    <x v="2"/>
  </r>
  <r>
    <n v="3541"/>
    <x v="3539"/>
    <x v="3539"/>
    <n v="1200"/>
    <n v="1260"/>
    <x v="0"/>
    <x v="1"/>
    <s v="GBP"/>
    <n v="1441042275"/>
    <n v="1438882275"/>
    <b v="0"/>
    <n v="32"/>
    <b v="1"/>
    <s v="film &amp; video/animation"/>
    <n v="1.05"/>
    <n v="39.380000000000003"/>
    <x v="1"/>
    <x v="6"/>
    <x v="3541"/>
    <d v="2015-08-31T17:31:15"/>
    <x v="0"/>
  </r>
  <r>
    <n v="3542"/>
    <x v="3540"/>
    <x v="3540"/>
    <n v="5500"/>
    <n v="5623"/>
    <x v="0"/>
    <x v="0"/>
    <s v="USD"/>
    <n v="1410099822"/>
    <n v="1404915822"/>
    <b v="0"/>
    <n v="85"/>
    <b v="1"/>
    <s v="technology/web"/>
    <n v="1.0223636363636364"/>
    <n v="66.150000000000006"/>
    <x v="1"/>
    <x v="6"/>
    <x v="3542"/>
    <d v="2014-09-07T14:23:42"/>
    <x v="3"/>
  </r>
  <r>
    <n v="3543"/>
    <x v="3541"/>
    <x v="3541"/>
    <n v="1500"/>
    <n v="1570"/>
    <x v="0"/>
    <x v="12"/>
    <s v="EUR"/>
    <n v="1435255659"/>
    <n v="1432663659"/>
    <b v="0"/>
    <n v="29"/>
    <b v="1"/>
    <s v="film &amp; video/animation"/>
    <n v="1.0466666666666666"/>
    <n v="54.14"/>
    <x v="1"/>
    <x v="6"/>
    <x v="3543"/>
    <d v="2015-06-25T18:07:39"/>
    <x v="0"/>
  </r>
  <r>
    <n v="3544"/>
    <x v="3542"/>
    <x v="3542"/>
    <n v="2500"/>
    <n v="2500"/>
    <x v="0"/>
    <x v="0"/>
    <s v="USD"/>
    <n v="1425758257"/>
    <n v="1423166257"/>
    <b v="0"/>
    <n v="24"/>
    <b v="1"/>
    <s v="music/rock"/>
    <n v="1"/>
    <n v="104.17"/>
    <x v="1"/>
    <x v="6"/>
    <x v="3544"/>
    <d v="2015-03-07T19:57:37"/>
    <x v="0"/>
  </r>
  <r>
    <n v="3545"/>
    <x v="3543"/>
    <x v="3543"/>
    <n v="250"/>
    <n v="251"/>
    <x v="0"/>
    <x v="0"/>
    <s v="USD"/>
    <n v="1428780159"/>
    <n v="1426188159"/>
    <b v="0"/>
    <n v="8"/>
    <b v="1"/>
    <s v="publishing/nonfiction"/>
    <n v="1.004"/>
    <n v="31.38"/>
    <x v="1"/>
    <x v="6"/>
    <x v="3545"/>
    <d v="2015-04-11T19:22:39"/>
    <x v="0"/>
  </r>
  <r>
    <n v="3546"/>
    <x v="3544"/>
    <x v="3544"/>
    <n v="1100"/>
    <n v="1125"/>
    <x v="0"/>
    <x v="0"/>
    <s v="USD"/>
    <n v="1427860740"/>
    <n v="1426002684"/>
    <b v="0"/>
    <n v="19"/>
    <b v="1"/>
    <s v="technology/web"/>
    <n v="1.0227272727272727"/>
    <n v="59.21"/>
    <x v="1"/>
    <x v="6"/>
    <x v="3546"/>
    <d v="2015-04-01T03:59:00"/>
    <x v="0"/>
  </r>
  <r>
    <n v="3547"/>
    <x v="3545"/>
    <x v="3545"/>
    <n v="35000"/>
    <n v="40043.25"/>
    <x v="0"/>
    <x v="0"/>
    <s v="USD"/>
    <n v="1463198340"/>
    <n v="1461117201"/>
    <b v="0"/>
    <n v="336"/>
    <b v="1"/>
    <s v="film &amp; video/documentary"/>
    <n v="1.1440928571428572"/>
    <n v="119.18"/>
    <x v="1"/>
    <x v="6"/>
    <x v="3547"/>
    <d v="2016-05-14T03:59:00"/>
    <x v="2"/>
  </r>
  <r>
    <n v="3548"/>
    <x v="3546"/>
    <x v="3546"/>
    <n v="2100"/>
    <n v="2140"/>
    <x v="0"/>
    <x v="0"/>
    <s v="USD"/>
    <n v="1457139600"/>
    <n v="1455230214"/>
    <b v="0"/>
    <n v="13"/>
    <b v="1"/>
    <s v="technology/web"/>
    <n v="1.019047619047619"/>
    <n v="164.62"/>
    <x v="1"/>
    <x v="6"/>
    <x v="3548"/>
    <d v="2016-03-05T01:00:00"/>
    <x v="2"/>
  </r>
  <r>
    <n v="3549"/>
    <x v="3547"/>
    <x v="3547"/>
    <n v="1000"/>
    <n v="1020"/>
    <x v="0"/>
    <x v="1"/>
    <s v="GBP"/>
    <n v="1441358873"/>
    <n v="1438939673"/>
    <b v="0"/>
    <n v="42"/>
    <b v="1"/>
    <s v="technology/web"/>
    <n v="1.02"/>
    <n v="24.29"/>
    <x v="1"/>
    <x v="6"/>
    <x v="3549"/>
    <d v="2015-09-04T09:27:53"/>
    <x v="0"/>
  </r>
  <r>
    <n v="3550"/>
    <x v="3548"/>
    <x v="3548"/>
    <n v="2500"/>
    <n v="2620"/>
    <x v="0"/>
    <x v="1"/>
    <s v="GBP"/>
    <n v="1462224398"/>
    <n v="1459632398"/>
    <b v="0"/>
    <n v="64"/>
    <b v="1"/>
    <s v="film &amp; video/animation"/>
    <n v="1.048"/>
    <n v="40.94"/>
    <x v="1"/>
    <x v="6"/>
    <x v="3550"/>
    <d v="2016-05-02T21:26:38"/>
    <x v="2"/>
  </r>
  <r>
    <n v="3551"/>
    <x v="3549"/>
    <x v="3549"/>
    <n v="1500"/>
    <n v="1527.5"/>
    <x v="0"/>
    <x v="0"/>
    <s v="USD"/>
    <n v="1400796420"/>
    <n v="1398342170"/>
    <b v="0"/>
    <n v="25"/>
    <b v="1"/>
    <s v="technology/web"/>
    <n v="1.0183333333333333"/>
    <n v="61.1"/>
    <x v="1"/>
    <x v="6"/>
    <x v="3551"/>
    <d v="2014-05-22T22:07:00"/>
    <x v="3"/>
  </r>
  <r>
    <n v="3552"/>
    <x v="3550"/>
    <x v="3550"/>
    <n v="773"/>
    <n v="773"/>
    <x v="0"/>
    <x v="1"/>
    <s v="GBP"/>
    <n v="1403964324"/>
    <n v="1401372324"/>
    <b v="0"/>
    <n v="20"/>
    <b v="1"/>
    <s v="music/rock"/>
    <n v="1"/>
    <n v="38.65"/>
    <x v="1"/>
    <x v="6"/>
    <x v="3552"/>
    <d v="2014-06-28T14:05:24"/>
    <x v="3"/>
  </r>
  <r>
    <n v="3553"/>
    <x v="3551"/>
    <x v="3551"/>
    <n v="5500"/>
    <n v="5845"/>
    <x v="0"/>
    <x v="0"/>
    <s v="USD"/>
    <n v="1439337600"/>
    <n v="1436575280"/>
    <b v="0"/>
    <n v="104"/>
    <b v="1"/>
    <s v="film &amp; video/animation"/>
    <n v="1.0627272727272727"/>
    <n v="56.2"/>
    <x v="1"/>
    <x v="6"/>
    <x v="3553"/>
    <d v="2015-08-12T00:00:00"/>
    <x v="0"/>
  </r>
  <r>
    <n v="3554"/>
    <x v="3552"/>
    <x v="3552"/>
    <n v="5000"/>
    <n v="5671.11"/>
    <x v="0"/>
    <x v="0"/>
    <s v="USD"/>
    <n v="1423674000"/>
    <n v="1421025159"/>
    <b v="0"/>
    <n v="53"/>
    <b v="1"/>
    <s v="film &amp; video/documentary"/>
    <n v="1.1342219999999998"/>
    <n v="107"/>
    <x v="1"/>
    <x v="6"/>
    <x v="3554"/>
    <d v="2015-02-11T17:00:00"/>
    <x v="0"/>
  </r>
  <r>
    <n v="3555"/>
    <x v="3553"/>
    <x v="3553"/>
    <n v="2400"/>
    <n v="2400"/>
    <x v="0"/>
    <x v="13"/>
    <s v="EUR"/>
    <n v="1479382594"/>
    <n v="1476786994"/>
    <b v="0"/>
    <n v="14"/>
    <b v="1"/>
    <s v="music/rock"/>
    <n v="1"/>
    <n v="171.43"/>
    <x v="1"/>
    <x v="6"/>
    <x v="3555"/>
    <d v="2016-11-17T11:36:34"/>
    <x v="2"/>
  </r>
  <r>
    <n v="3556"/>
    <x v="3554"/>
    <x v="3554"/>
    <n v="2200"/>
    <n v="2210"/>
    <x v="0"/>
    <x v="1"/>
    <s v="GBP"/>
    <n v="1408289724"/>
    <n v="1403105724"/>
    <b v="0"/>
    <n v="20"/>
    <b v="1"/>
    <s v="publishing/nonfiction"/>
    <n v="1.0045454545454546"/>
    <n v="110.5"/>
    <x v="1"/>
    <x v="6"/>
    <x v="3556"/>
    <d v="2014-08-17T15:35:24"/>
    <x v="3"/>
  </r>
  <r>
    <n v="3557"/>
    <x v="3555"/>
    <x v="3555"/>
    <n v="100000"/>
    <n v="100036"/>
    <x v="0"/>
    <x v="0"/>
    <s v="USD"/>
    <n v="1399271911"/>
    <n v="1396334311"/>
    <b v="0"/>
    <n v="558"/>
    <b v="1"/>
    <s v="publishing/fiction"/>
    <n v="1.0003599999999999"/>
    <n v="179.28"/>
    <x v="1"/>
    <x v="6"/>
    <x v="3557"/>
    <d v="2014-05-05T06:38:31"/>
    <x v="3"/>
  </r>
  <r>
    <n v="3558"/>
    <x v="3556"/>
    <x v="3556"/>
    <n v="350"/>
    <n v="504"/>
    <x v="0"/>
    <x v="1"/>
    <s v="GBP"/>
    <n v="1435352400"/>
    <n v="1431718575"/>
    <b v="0"/>
    <n v="22"/>
    <b v="1"/>
    <s v="film &amp; video/shorts"/>
    <n v="1.44"/>
    <n v="22.91"/>
    <x v="1"/>
    <x v="6"/>
    <x v="3558"/>
    <d v="2015-06-26T21:00:00"/>
    <x v="0"/>
  </r>
  <r>
    <n v="3559"/>
    <x v="3557"/>
    <x v="3557"/>
    <n v="1000"/>
    <n v="1035"/>
    <x v="0"/>
    <x v="2"/>
    <s v="AUD"/>
    <n v="1438333080"/>
    <n v="1436408308"/>
    <b v="0"/>
    <n v="24"/>
    <b v="1"/>
    <s v="technology/web"/>
    <n v="1.0349999999999999"/>
    <n v="43.13"/>
    <x v="1"/>
    <x v="6"/>
    <x v="3559"/>
    <d v="2015-07-31T08:58:00"/>
    <x v="0"/>
  </r>
  <r>
    <n v="3560"/>
    <x v="3558"/>
    <x v="3558"/>
    <n v="3200"/>
    <n v="3470"/>
    <x v="0"/>
    <x v="5"/>
    <s v="CAD"/>
    <n v="1432694700"/>
    <n v="1429651266"/>
    <b v="0"/>
    <n v="74"/>
    <b v="1"/>
    <s v="film &amp; video/documentary"/>
    <n v="1.0843750000000001"/>
    <n v="46.89"/>
    <x v="1"/>
    <x v="6"/>
    <x v="3560"/>
    <d v="2015-05-27T02:45:00"/>
    <x v="0"/>
  </r>
  <r>
    <n v="3561"/>
    <x v="3559"/>
    <x v="3559"/>
    <n v="2500"/>
    <n v="2560"/>
    <x v="0"/>
    <x v="0"/>
    <s v="USD"/>
    <n v="1438799760"/>
    <n v="1437236378"/>
    <b v="0"/>
    <n v="54"/>
    <b v="1"/>
    <s v="technology/web"/>
    <n v="1.024"/>
    <n v="47.41"/>
    <x v="1"/>
    <x v="6"/>
    <x v="3561"/>
    <d v="2015-08-05T18:36:00"/>
    <x v="0"/>
  </r>
  <r>
    <n v="3562"/>
    <x v="3560"/>
    <x v="3560"/>
    <n v="315"/>
    <n v="469"/>
    <x v="0"/>
    <x v="1"/>
    <s v="GBP"/>
    <n v="1457906400"/>
    <n v="1457115427"/>
    <b v="0"/>
    <n v="31"/>
    <b v="1"/>
    <s v="film &amp; video/shorts"/>
    <n v="1.4888888888888889"/>
    <n v="15.13"/>
    <x v="1"/>
    <x v="6"/>
    <x v="3562"/>
    <d v="2016-03-13T22:00:00"/>
    <x v="2"/>
  </r>
  <r>
    <n v="3563"/>
    <x v="3561"/>
    <x v="3561"/>
    <n v="500"/>
    <n v="527.45000000000005"/>
    <x v="0"/>
    <x v="1"/>
    <s v="GBP"/>
    <n v="1470078000"/>
    <n v="1467648456"/>
    <b v="0"/>
    <n v="25"/>
    <b v="1"/>
    <s v="film &amp; video/animation"/>
    <n v="1.0549000000000002"/>
    <n v="21.1"/>
    <x v="1"/>
    <x v="6"/>
    <x v="3563"/>
    <d v="2016-08-01T19:00:00"/>
    <x v="2"/>
  </r>
  <r>
    <n v="3564"/>
    <x v="3562"/>
    <x v="3562"/>
    <n v="1000"/>
    <n v="1005"/>
    <x v="0"/>
    <x v="1"/>
    <s v="GBP"/>
    <n v="1444060800"/>
    <n v="1440082649"/>
    <b v="0"/>
    <n v="17"/>
    <b v="1"/>
    <s v="publishing/nonfiction"/>
    <n v="1.0049999999999999"/>
    <n v="59.12"/>
    <x v="1"/>
    <x v="6"/>
    <x v="3564"/>
    <d v="2015-10-05T16:00:00"/>
    <x v="0"/>
  </r>
  <r>
    <n v="3565"/>
    <x v="3563"/>
    <x v="3563"/>
    <n v="900"/>
    <n v="1175"/>
    <x v="0"/>
    <x v="0"/>
    <s v="USD"/>
    <n v="1420048208"/>
    <n v="1417456208"/>
    <b v="0"/>
    <n v="12"/>
    <b v="1"/>
    <s v="film &amp; video/science fiction"/>
    <n v="1.3055555555555556"/>
    <n v="97.92"/>
    <x v="1"/>
    <x v="6"/>
    <x v="3565"/>
    <d v="2014-12-31T17:50:08"/>
    <x v="3"/>
  </r>
  <r>
    <n v="3566"/>
    <x v="3564"/>
    <x v="3564"/>
    <n v="2000"/>
    <n v="2095"/>
    <x v="0"/>
    <x v="1"/>
    <s v="GBP"/>
    <n v="1422015083"/>
    <n v="1419423083"/>
    <b v="0"/>
    <n v="38"/>
    <b v="1"/>
    <s v="film &amp; video/animation"/>
    <n v="1.0475000000000001"/>
    <n v="55.13"/>
    <x v="1"/>
    <x v="6"/>
    <x v="3566"/>
    <d v="2015-01-23T12:11:23"/>
    <x v="3"/>
  </r>
  <r>
    <n v="3567"/>
    <x v="3565"/>
    <x v="3565"/>
    <n v="1000"/>
    <n v="1088"/>
    <x v="0"/>
    <x v="1"/>
    <s v="GBP"/>
    <n v="1433964444"/>
    <n v="1431372444"/>
    <b v="0"/>
    <n v="41"/>
    <b v="1"/>
    <s v="film &amp; video/documentary"/>
    <n v="1.0880000000000001"/>
    <n v="26.54"/>
    <x v="1"/>
    <x v="6"/>
    <x v="3567"/>
    <d v="2015-06-10T19:27:24"/>
    <x v="0"/>
  </r>
  <r>
    <n v="3568"/>
    <x v="3566"/>
    <x v="3566"/>
    <n v="1000"/>
    <n v="1110"/>
    <x v="0"/>
    <x v="0"/>
    <s v="USD"/>
    <n v="1410975994"/>
    <n v="1408383994"/>
    <b v="0"/>
    <n v="19"/>
    <b v="1"/>
    <s v="film &amp; video/documentary"/>
    <n v="1.1100000000000001"/>
    <n v="58.42"/>
    <x v="1"/>
    <x v="6"/>
    <x v="3568"/>
    <d v="2014-09-17T17:46:34"/>
    <x v="3"/>
  </r>
  <r>
    <n v="3569"/>
    <x v="3567"/>
    <x v="3567"/>
    <n v="5000"/>
    <n v="5024"/>
    <x v="0"/>
    <x v="0"/>
    <s v="USD"/>
    <n v="1420734696"/>
    <n v="1418142696"/>
    <b v="0"/>
    <n v="41"/>
    <b v="1"/>
    <s v="publishing/nonfiction"/>
    <n v="1.0047999999999999"/>
    <n v="122.54"/>
    <x v="1"/>
    <x v="6"/>
    <x v="3569"/>
    <d v="2015-01-08T16:31:36"/>
    <x v="3"/>
  </r>
  <r>
    <n v="3570"/>
    <x v="3568"/>
    <x v="3568"/>
    <n v="2000"/>
    <n v="2287"/>
    <x v="0"/>
    <x v="0"/>
    <s v="USD"/>
    <n v="1420009200"/>
    <n v="1417593483"/>
    <b v="0"/>
    <n v="26"/>
    <b v="1"/>
    <s v="film &amp; video/documentary"/>
    <n v="1.1435"/>
    <n v="87.96"/>
    <x v="1"/>
    <x v="6"/>
    <x v="3570"/>
    <d v="2014-12-31T07:00:00"/>
    <x v="3"/>
  </r>
  <r>
    <n v="3571"/>
    <x v="3569"/>
    <x v="3569"/>
    <n v="1500"/>
    <n v="1831"/>
    <x v="0"/>
    <x v="1"/>
    <s v="GBP"/>
    <n v="1414701413"/>
    <n v="1412109413"/>
    <b v="0"/>
    <n v="25"/>
    <b v="1"/>
    <s v="film &amp; video/drama"/>
    <n v="1.2206666666666666"/>
    <n v="73.239999999999995"/>
    <x v="1"/>
    <x v="6"/>
    <x v="3571"/>
    <d v="2014-10-30T20:36:53"/>
    <x v="3"/>
  </r>
  <r>
    <n v="3572"/>
    <x v="3570"/>
    <x v="3570"/>
    <n v="500"/>
    <n v="500"/>
    <x v="0"/>
    <x v="1"/>
    <s v="GBP"/>
    <n v="1434894082"/>
    <n v="1432302082"/>
    <b v="0"/>
    <n v="9"/>
    <b v="1"/>
    <s v="music/rock"/>
    <n v="1"/>
    <n v="55.56"/>
    <x v="1"/>
    <x v="6"/>
    <x v="3572"/>
    <d v="2015-06-21T13:41:22"/>
    <x v="0"/>
  </r>
  <r>
    <n v="3573"/>
    <x v="3571"/>
    <x v="3571"/>
    <n v="3000"/>
    <n v="3084"/>
    <x v="0"/>
    <x v="1"/>
    <s v="GBP"/>
    <n v="1415440846"/>
    <n v="1412845246"/>
    <b v="0"/>
    <n v="78"/>
    <b v="1"/>
    <s v="technology/web"/>
    <n v="1.028"/>
    <n v="39.54"/>
    <x v="1"/>
    <x v="6"/>
    <x v="3573"/>
    <d v="2014-11-08T10:00:46"/>
    <x v="3"/>
  </r>
  <r>
    <n v="3574"/>
    <x v="3572"/>
    <x v="3572"/>
    <n v="5800"/>
    <n v="6155"/>
    <x v="0"/>
    <x v="0"/>
    <s v="USD"/>
    <n v="1415921848"/>
    <n v="1413326248"/>
    <b v="0"/>
    <n v="45"/>
    <b v="1"/>
    <s v="film &amp; video/animation"/>
    <n v="1.0612068965517241"/>
    <n v="136.78"/>
    <x v="1"/>
    <x v="6"/>
    <x v="3574"/>
    <d v="2014-11-13T23:37:28"/>
    <x v="3"/>
  </r>
  <r>
    <n v="3575"/>
    <x v="3573"/>
    <x v="3573"/>
    <n v="10000"/>
    <n v="10133"/>
    <x v="0"/>
    <x v="0"/>
    <s v="USD"/>
    <n v="1470887940"/>
    <n v="1468176527"/>
    <b v="0"/>
    <n v="102"/>
    <b v="1"/>
    <s v="technology/wearables"/>
    <n v="1.0133000000000001"/>
    <n v="99.34"/>
    <x v="1"/>
    <x v="6"/>
    <x v="3575"/>
    <d v="2016-08-11T03:59:00"/>
    <x v="2"/>
  </r>
  <r>
    <n v="3576"/>
    <x v="3574"/>
    <x v="3574"/>
    <n v="100"/>
    <n v="100"/>
    <x v="0"/>
    <x v="0"/>
    <s v="USD"/>
    <n v="1480947054"/>
    <n v="1475759454"/>
    <b v="0"/>
    <n v="5"/>
    <b v="1"/>
    <s v="music/metal"/>
    <n v="1"/>
    <n v="20"/>
    <x v="1"/>
    <x v="6"/>
    <x v="3576"/>
    <d v="2016-12-05T14:10:54"/>
    <x v="2"/>
  </r>
  <r>
    <n v="3577"/>
    <x v="3575"/>
    <x v="3575"/>
    <n v="600"/>
    <n v="780"/>
    <x v="0"/>
    <x v="0"/>
    <s v="USD"/>
    <n v="1430029680"/>
    <n v="1427741583"/>
    <b v="0"/>
    <n v="27"/>
    <b v="1"/>
    <s v="film &amp; video/science fiction"/>
    <n v="1.3"/>
    <n v="28.89"/>
    <x v="1"/>
    <x v="6"/>
    <x v="3577"/>
    <d v="2015-04-26T06:28:00"/>
    <x v="0"/>
  </r>
  <r>
    <n v="3578"/>
    <x v="3576"/>
    <x v="3576"/>
    <n v="1500"/>
    <n v="1500.2"/>
    <x v="0"/>
    <x v="1"/>
    <s v="GBP"/>
    <n v="1462037777"/>
    <n v="1459445777"/>
    <b v="0"/>
    <n v="37"/>
    <b v="1"/>
    <s v="publishing/fiction"/>
    <n v="1.0001333333333333"/>
    <n v="40.549999999999997"/>
    <x v="1"/>
    <x v="6"/>
    <x v="3578"/>
    <d v="2016-04-30T17:36:17"/>
    <x v="2"/>
  </r>
  <r>
    <n v="3579"/>
    <x v="3577"/>
    <x v="3577"/>
    <n v="500"/>
    <n v="500"/>
    <x v="0"/>
    <x v="1"/>
    <s v="GBP"/>
    <n v="1459444656"/>
    <n v="1456856256"/>
    <b v="0"/>
    <n v="14"/>
    <b v="1"/>
    <s v="music/rock"/>
    <n v="1"/>
    <n v="35.71"/>
    <x v="1"/>
    <x v="6"/>
    <x v="3579"/>
    <d v="2016-03-31T17:17:36"/>
    <x v="2"/>
  </r>
  <r>
    <n v="3580"/>
    <x v="3578"/>
    <x v="3578"/>
    <n v="900"/>
    <n v="1025"/>
    <x v="0"/>
    <x v="0"/>
    <s v="USD"/>
    <n v="1425185940"/>
    <n v="1421900022"/>
    <b v="0"/>
    <n v="27"/>
    <b v="1"/>
    <s v="film &amp; video/documentary"/>
    <n v="1.1388888888888888"/>
    <n v="37.96"/>
    <x v="1"/>
    <x v="6"/>
    <x v="3580"/>
    <d v="2015-03-01T04:59:00"/>
    <x v="0"/>
  </r>
  <r>
    <n v="3581"/>
    <x v="3579"/>
    <x v="3579"/>
    <n v="1500"/>
    <n v="1500"/>
    <x v="0"/>
    <x v="1"/>
    <s v="GBP"/>
    <n v="1406719110"/>
    <n v="1405509510"/>
    <b v="0"/>
    <n v="45"/>
    <b v="1"/>
    <s v="music/rock"/>
    <n v="1"/>
    <n v="33.33"/>
    <x v="1"/>
    <x v="6"/>
    <x v="3581"/>
    <d v="2014-07-30T11:18:30"/>
    <x v="3"/>
  </r>
  <r>
    <n v="3582"/>
    <x v="3580"/>
    <x v="3580"/>
    <n v="1000"/>
    <n v="2870"/>
    <x v="0"/>
    <x v="0"/>
    <s v="USD"/>
    <n v="1459822682"/>
    <n v="1458613082"/>
    <b v="0"/>
    <n v="49"/>
    <b v="1"/>
    <s v="film &amp; video/television"/>
    <n v="2.87"/>
    <n v="58.57"/>
    <x v="1"/>
    <x v="6"/>
    <x v="3582"/>
    <d v="2016-04-05T02:18:02"/>
    <x v="2"/>
  </r>
  <r>
    <n v="3583"/>
    <x v="3581"/>
    <x v="3581"/>
    <n v="3000"/>
    <n v="3255"/>
    <x v="0"/>
    <x v="0"/>
    <s v="USD"/>
    <n v="1460970805"/>
    <n v="1455790405"/>
    <b v="0"/>
    <n v="24"/>
    <b v="1"/>
    <s v="film &amp; video/documentary"/>
    <n v="1.085"/>
    <n v="135.63"/>
    <x v="1"/>
    <x v="6"/>
    <x v="3583"/>
    <d v="2016-04-18T09:13:25"/>
    <x v="2"/>
  </r>
  <r>
    <n v="3584"/>
    <x v="3582"/>
    <x v="3582"/>
    <n v="3000"/>
    <n v="3465"/>
    <x v="0"/>
    <x v="1"/>
    <s v="GBP"/>
    <n v="1436772944"/>
    <n v="1434180944"/>
    <b v="0"/>
    <n v="112"/>
    <b v="1"/>
    <s v="film &amp; video/documentary"/>
    <n v="1.155"/>
    <n v="30.94"/>
    <x v="1"/>
    <x v="6"/>
    <x v="3584"/>
    <d v="2015-07-13T07:35:44"/>
    <x v="0"/>
  </r>
  <r>
    <n v="3585"/>
    <x v="3583"/>
    <x v="3583"/>
    <n v="3400"/>
    <n v="4050"/>
    <x v="0"/>
    <x v="0"/>
    <s v="USD"/>
    <n v="1419181890"/>
    <n v="1416589890"/>
    <b v="0"/>
    <n v="23"/>
    <b v="1"/>
    <s v="film &amp; video/documentary"/>
    <n v="1.1911764705882353"/>
    <n v="176.09"/>
    <x v="1"/>
    <x v="6"/>
    <x v="3585"/>
    <d v="2014-12-21T17:11:30"/>
    <x v="3"/>
  </r>
  <r>
    <n v="3586"/>
    <x v="3584"/>
    <x v="3584"/>
    <n v="7500"/>
    <n v="8207"/>
    <x v="0"/>
    <x v="0"/>
    <s v="USD"/>
    <n v="1474649070"/>
    <n v="1469465070"/>
    <b v="0"/>
    <n v="54"/>
    <b v="1"/>
    <s v="film &amp; video/documentary"/>
    <n v="1.0942666666666667"/>
    <n v="151.97999999999999"/>
    <x v="1"/>
    <x v="6"/>
    <x v="3586"/>
    <d v="2016-09-23T16:44:30"/>
    <x v="2"/>
  </r>
  <r>
    <n v="3587"/>
    <x v="3585"/>
    <x v="3585"/>
    <n v="500"/>
    <n v="633"/>
    <x v="0"/>
    <x v="1"/>
    <s v="GBP"/>
    <n v="1467054000"/>
    <n v="1463144254"/>
    <b v="0"/>
    <n v="28"/>
    <b v="1"/>
    <s v="film &amp; video/drama"/>
    <n v="1.266"/>
    <n v="22.61"/>
    <x v="1"/>
    <x v="6"/>
    <x v="3587"/>
    <d v="2016-06-27T19:00:00"/>
    <x v="2"/>
  </r>
  <r>
    <n v="3588"/>
    <x v="3586"/>
    <x v="3586"/>
    <n v="200"/>
    <n v="201"/>
    <x v="0"/>
    <x v="1"/>
    <s v="GBP"/>
    <n v="1430348400"/>
    <n v="1428436410"/>
    <b v="0"/>
    <n v="11"/>
    <b v="1"/>
    <s v="publishing/nonfiction"/>
    <n v="1.0049999999999999"/>
    <n v="18.27"/>
    <x v="1"/>
    <x v="6"/>
    <x v="3588"/>
    <d v="2015-04-29T23:00:00"/>
    <x v="0"/>
  </r>
  <r>
    <n v="3589"/>
    <x v="3587"/>
    <x v="3587"/>
    <n v="4000"/>
    <n v="5100"/>
    <x v="0"/>
    <x v="0"/>
    <s v="USD"/>
    <n v="1432654347"/>
    <n v="1430494347"/>
    <b v="0"/>
    <n v="62"/>
    <b v="1"/>
    <s v="film &amp; video/drama"/>
    <n v="1.2749999999999999"/>
    <n v="82.26"/>
    <x v="1"/>
    <x v="6"/>
    <x v="3589"/>
    <d v="2015-05-26T15:32:27"/>
    <x v="0"/>
  </r>
  <r>
    <n v="3590"/>
    <x v="3588"/>
    <x v="3588"/>
    <n v="5000"/>
    <n v="5003"/>
    <x v="0"/>
    <x v="1"/>
    <s v="GBP"/>
    <n v="1413792034"/>
    <n v="1411200034"/>
    <b v="0"/>
    <n v="73"/>
    <b v="1"/>
    <s v="publishing/fiction"/>
    <n v="1.0005999999999999"/>
    <n v="68.53"/>
    <x v="1"/>
    <x v="6"/>
    <x v="3590"/>
    <d v="2014-10-20T08:00:34"/>
    <x v="3"/>
  </r>
  <r>
    <n v="3591"/>
    <x v="3589"/>
    <x v="3589"/>
    <n v="700"/>
    <n v="1225"/>
    <x v="0"/>
    <x v="0"/>
    <s v="USD"/>
    <n v="1422075540"/>
    <n v="1419979544"/>
    <b v="0"/>
    <n v="18"/>
    <b v="1"/>
    <s v="film &amp; video/television"/>
    <n v="1.75"/>
    <n v="68.06"/>
    <x v="1"/>
    <x v="6"/>
    <x v="3591"/>
    <d v="2015-01-24T04:59:00"/>
    <x v="3"/>
  </r>
  <r>
    <n v="3592"/>
    <x v="3590"/>
    <x v="3590"/>
    <n v="2000"/>
    <n v="2545"/>
    <x v="0"/>
    <x v="0"/>
    <s v="USD"/>
    <n v="1423630740"/>
    <n v="1418673307"/>
    <b v="0"/>
    <n v="35"/>
    <b v="1"/>
    <s v="film &amp; video/drama"/>
    <n v="1.2725"/>
    <n v="72.709999999999994"/>
    <x v="1"/>
    <x v="6"/>
    <x v="3592"/>
    <d v="2015-02-11T04:59:00"/>
    <x v="3"/>
  </r>
  <r>
    <n v="3593"/>
    <x v="3591"/>
    <x v="3591"/>
    <n v="3000"/>
    <n v="3319"/>
    <x v="0"/>
    <x v="0"/>
    <s v="USD"/>
    <n v="1420489560"/>
    <n v="1417469639"/>
    <b v="0"/>
    <n v="43"/>
    <b v="1"/>
    <s v="film &amp; video/documentary"/>
    <n v="1.1063333333333334"/>
    <n v="77.19"/>
    <x v="1"/>
    <x v="6"/>
    <x v="3593"/>
    <d v="2015-01-05T20:26:00"/>
    <x v="3"/>
  </r>
  <r>
    <n v="3594"/>
    <x v="3592"/>
    <x v="3592"/>
    <n v="1600"/>
    <n v="2015"/>
    <x v="0"/>
    <x v="0"/>
    <s v="USD"/>
    <n v="1472952982"/>
    <n v="1470792982"/>
    <b v="0"/>
    <n v="36"/>
    <b v="1"/>
    <s v="film &amp; video/drama"/>
    <n v="1.2593749999999999"/>
    <n v="55.97"/>
    <x v="1"/>
    <x v="6"/>
    <x v="3594"/>
    <d v="2016-09-04T01:36:22"/>
    <x v="2"/>
  </r>
  <r>
    <n v="3595"/>
    <x v="3593"/>
    <x v="3593"/>
    <n v="2600"/>
    <n v="3081"/>
    <x v="0"/>
    <x v="0"/>
    <s v="USD"/>
    <n v="1426229940"/>
    <n v="1423959123"/>
    <b v="0"/>
    <n v="62"/>
    <b v="1"/>
    <s v="film &amp; video/documentary"/>
    <n v="1.1850000000000001"/>
    <n v="49.69"/>
    <x v="1"/>
    <x v="6"/>
    <x v="3595"/>
    <d v="2015-03-13T06:59:00"/>
    <x v="0"/>
  </r>
  <r>
    <n v="3596"/>
    <x v="3594"/>
    <x v="3594"/>
    <n v="1100"/>
    <n v="1185"/>
    <x v="0"/>
    <x v="5"/>
    <s v="CAD"/>
    <n v="1409072982"/>
    <n v="1407258582"/>
    <b v="0"/>
    <n v="15"/>
    <b v="1"/>
    <s v="film &amp; video/animation"/>
    <n v="1.0772727272727274"/>
    <n v="79"/>
    <x v="1"/>
    <x v="6"/>
    <x v="3596"/>
    <d v="2014-08-26T17:09:42"/>
    <x v="3"/>
  </r>
  <r>
    <n v="3597"/>
    <x v="3595"/>
    <x v="3595"/>
    <n v="2500"/>
    <n v="2565"/>
    <x v="0"/>
    <x v="0"/>
    <s v="USD"/>
    <n v="1456984740"/>
    <n v="1455717790"/>
    <b v="0"/>
    <n v="33"/>
    <b v="1"/>
    <s v="technology/web"/>
    <n v="1.026"/>
    <n v="77.73"/>
    <x v="1"/>
    <x v="6"/>
    <x v="3597"/>
    <d v="2016-03-03T05:59:00"/>
    <x v="2"/>
  </r>
  <r>
    <n v="3598"/>
    <x v="3596"/>
    <x v="3596"/>
    <n v="1000"/>
    <n v="1101"/>
    <x v="0"/>
    <x v="0"/>
    <s v="USD"/>
    <n v="1409720340"/>
    <n v="1408129822"/>
    <b v="0"/>
    <n v="27"/>
    <b v="1"/>
    <s v="film &amp; video/documentary"/>
    <n v="1.101"/>
    <n v="40.78"/>
    <x v="1"/>
    <x v="6"/>
    <x v="3598"/>
    <d v="2014-09-03T04:59:00"/>
    <x v="3"/>
  </r>
  <r>
    <n v="3599"/>
    <x v="3597"/>
    <x v="3597"/>
    <n v="500"/>
    <n v="1010"/>
    <x v="0"/>
    <x v="0"/>
    <s v="USD"/>
    <n v="1440892800"/>
    <n v="1438715077"/>
    <b v="0"/>
    <n v="17"/>
    <b v="1"/>
    <s v="film &amp; video/television"/>
    <n v="2.02"/>
    <n v="59.41"/>
    <x v="1"/>
    <x v="6"/>
    <x v="3599"/>
    <d v="2015-08-30T00:00:00"/>
    <x v="0"/>
  </r>
  <r>
    <n v="3600"/>
    <x v="3598"/>
    <x v="3598"/>
    <n v="10"/>
    <n v="13"/>
    <x v="0"/>
    <x v="0"/>
    <s v="USD"/>
    <n v="1476390164"/>
    <n v="1473970964"/>
    <b v="0"/>
    <n v="4"/>
    <b v="1"/>
    <s v="film &amp; video/science fiction"/>
    <n v="1.3"/>
    <n v="3.25"/>
    <x v="1"/>
    <x v="6"/>
    <x v="3600"/>
    <d v="2016-10-13T20:22:44"/>
    <x v="2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23:58:02"/>
    <x v="3"/>
  </r>
  <r>
    <n v="3602"/>
    <x v="3600"/>
    <x v="3600"/>
    <n v="4000"/>
    <n v="4002"/>
    <x v="0"/>
    <x v="0"/>
    <s v="USD"/>
    <n v="1463520479"/>
    <n v="1458336479"/>
    <b v="0"/>
    <n v="49"/>
    <b v="1"/>
    <s v="publishing/fiction"/>
    <n v="1.0004999999999999"/>
    <n v="81.67"/>
    <x v="1"/>
    <x v="6"/>
    <x v="3602"/>
    <d v="2016-05-17T21:27:59"/>
    <x v="2"/>
  </r>
  <r>
    <n v="3603"/>
    <x v="3601"/>
    <x v="3601"/>
    <n v="1500"/>
    <n v="2560"/>
    <x v="0"/>
    <x v="0"/>
    <s v="USD"/>
    <n v="1446759880"/>
    <n v="1444164280"/>
    <b v="0"/>
    <n v="57"/>
    <b v="1"/>
    <s v="film &amp; video/television"/>
    <n v="1.7066666666666668"/>
    <n v="44.91"/>
    <x v="1"/>
    <x v="6"/>
    <x v="3603"/>
    <d v="2015-11-05T21:44:40"/>
    <x v="0"/>
  </r>
  <r>
    <n v="3604"/>
    <x v="3602"/>
    <x v="3602"/>
    <n v="3000"/>
    <n v="3385"/>
    <x v="0"/>
    <x v="0"/>
    <s v="USD"/>
    <n v="1461913140"/>
    <n v="1461370956"/>
    <b v="0"/>
    <n v="69"/>
    <b v="1"/>
    <s v="film &amp; video/documentary"/>
    <n v="1.1283333333333334"/>
    <n v="49.06"/>
    <x v="1"/>
    <x v="6"/>
    <x v="3604"/>
    <d v="2016-04-29T06:59:00"/>
    <x v="2"/>
  </r>
  <r>
    <n v="3605"/>
    <x v="3603"/>
    <x v="3603"/>
    <n v="250"/>
    <n v="460"/>
    <x v="0"/>
    <x v="1"/>
    <s v="GBP"/>
    <n v="1455390126"/>
    <n v="1452798126"/>
    <b v="0"/>
    <n v="15"/>
    <b v="1"/>
    <s v="film &amp; video/television"/>
    <n v="1.84"/>
    <n v="30.67"/>
    <x v="1"/>
    <x v="6"/>
    <x v="3605"/>
    <d v="2016-02-13T19:02:06"/>
    <x v="2"/>
  </r>
  <r>
    <n v="3606"/>
    <x v="3604"/>
    <x v="3604"/>
    <n v="3000"/>
    <n v="3908"/>
    <x v="0"/>
    <x v="1"/>
    <s v="GBP"/>
    <n v="1471185057"/>
    <n v="1468593057"/>
    <b v="0"/>
    <n v="64"/>
    <b v="1"/>
    <s v="film &amp; video/science fiction"/>
    <n v="1.3026666666666666"/>
    <n v="61.06"/>
    <x v="1"/>
    <x v="6"/>
    <x v="3606"/>
    <d v="2016-08-14T14:30:57"/>
    <x v="2"/>
  </r>
  <r>
    <n v="3607"/>
    <x v="3605"/>
    <x v="3605"/>
    <n v="550"/>
    <n v="580"/>
    <x v="0"/>
    <x v="1"/>
    <s v="GBP"/>
    <n v="1450137600"/>
    <n v="1448924882"/>
    <b v="0"/>
    <n v="20"/>
    <b v="1"/>
    <s v="film &amp; video/animation"/>
    <n v="1.0545454545454545"/>
    <n v="29"/>
    <x v="1"/>
    <x v="6"/>
    <x v="3607"/>
    <d v="2015-12-15T00:00:00"/>
    <x v="0"/>
  </r>
  <r>
    <n v="3608"/>
    <x v="3606"/>
    <x v="3606"/>
    <n v="800"/>
    <n v="800"/>
    <x v="0"/>
    <x v="1"/>
    <s v="GBP"/>
    <n v="1466172000"/>
    <n v="1463418090"/>
    <b v="0"/>
    <n v="27"/>
    <b v="1"/>
    <s v="music/rock"/>
    <n v="1"/>
    <n v="29.63"/>
    <x v="1"/>
    <x v="6"/>
    <x v="3608"/>
    <d v="2016-06-17T14:00:00"/>
    <x v="2"/>
  </r>
  <r>
    <n v="3609"/>
    <x v="3607"/>
    <x v="3607"/>
    <n v="1960"/>
    <n v="3005"/>
    <x v="0"/>
    <x v="1"/>
    <s v="GBP"/>
    <n v="1459378085"/>
    <n v="1456789685"/>
    <b v="0"/>
    <n v="21"/>
    <b v="1"/>
    <s v="film &amp; video/shorts"/>
    <n v="1.5331632653061225"/>
    <n v="143.1"/>
    <x v="1"/>
    <x v="6"/>
    <x v="3609"/>
    <d v="2016-03-30T22:48:05"/>
    <x v="2"/>
  </r>
  <r>
    <n v="3610"/>
    <x v="3608"/>
    <x v="3608"/>
    <n v="1000"/>
    <n v="1623"/>
    <x v="0"/>
    <x v="1"/>
    <s v="GBP"/>
    <n v="1439806936"/>
    <n v="1437214936"/>
    <b v="0"/>
    <n v="31"/>
    <b v="1"/>
    <s v="film &amp; video/shorts"/>
    <n v="1.623"/>
    <n v="52.35"/>
    <x v="1"/>
    <x v="6"/>
    <x v="3610"/>
    <d v="2015-08-17T10:22:16"/>
    <x v="0"/>
  </r>
  <r>
    <n v="3611"/>
    <x v="3609"/>
    <x v="3609"/>
    <n v="2500"/>
    <n v="3400"/>
    <x v="0"/>
    <x v="1"/>
    <s v="GBP"/>
    <n v="1428483201"/>
    <n v="1425891201"/>
    <b v="0"/>
    <n v="51"/>
    <b v="1"/>
    <s v="film &amp; video/science fiction"/>
    <n v="1.36"/>
    <n v="66.67"/>
    <x v="1"/>
    <x v="6"/>
    <x v="3611"/>
    <d v="2015-04-08T08:53:21"/>
    <x v="0"/>
  </r>
  <r>
    <n v="3612"/>
    <x v="3610"/>
    <x v="3610"/>
    <n v="5000"/>
    <n v="7220"/>
    <x v="0"/>
    <x v="5"/>
    <s v="CAD"/>
    <n v="1402334811"/>
    <n v="1401470811"/>
    <b v="0"/>
    <n v="57"/>
    <b v="1"/>
    <s v="film &amp; video/shorts"/>
    <n v="1.444"/>
    <n v="126.67"/>
    <x v="1"/>
    <x v="6"/>
    <x v="3612"/>
    <d v="2014-06-09T17:26:51"/>
    <x v="3"/>
  </r>
  <r>
    <n v="3613"/>
    <x v="3611"/>
    <x v="3611"/>
    <n v="1250"/>
    <n v="1250"/>
    <x v="0"/>
    <x v="0"/>
    <s v="USD"/>
    <n v="1403964574"/>
    <n v="1401372574"/>
    <b v="0"/>
    <n v="20"/>
    <b v="1"/>
    <s v="music/rock"/>
    <n v="1"/>
    <n v="62.5"/>
    <x v="1"/>
    <x v="6"/>
    <x v="3613"/>
    <d v="2014-06-28T14:09:34"/>
    <x v="3"/>
  </r>
  <r>
    <n v="3614"/>
    <x v="3438"/>
    <x v="3612"/>
    <n v="2500"/>
    <n v="2520"/>
    <x v="0"/>
    <x v="0"/>
    <s v="USD"/>
    <n v="1434675616"/>
    <n v="1432083616"/>
    <b v="0"/>
    <n v="71"/>
    <b v="1"/>
    <s v="technology/wearables"/>
    <n v="1.008"/>
    <n v="35.49"/>
    <x v="1"/>
    <x v="6"/>
    <x v="3614"/>
    <d v="2015-06-19T01:00:16"/>
    <x v="0"/>
  </r>
  <r>
    <n v="3615"/>
    <x v="3612"/>
    <x v="3613"/>
    <n v="2500"/>
    <n v="2670"/>
    <x v="0"/>
    <x v="1"/>
    <s v="GBP"/>
    <n v="1449756896"/>
    <n v="1447164896"/>
    <b v="0"/>
    <n v="72"/>
    <b v="1"/>
    <s v="film &amp; video/animation"/>
    <n v="1.0680000000000001"/>
    <n v="37.08"/>
    <x v="1"/>
    <x v="6"/>
    <x v="3615"/>
    <d v="2015-12-10T14:14:56"/>
    <x v="0"/>
  </r>
  <r>
    <n v="3616"/>
    <x v="3613"/>
    <x v="3614"/>
    <n v="2500"/>
    <n v="3120"/>
    <x v="0"/>
    <x v="1"/>
    <s v="GBP"/>
    <n v="1426801664"/>
    <n v="1424213264"/>
    <b v="0"/>
    <n v="45"/>
    <b v="1"/>
    <s v="film &amp; video/drama"/>
    <n v="1.248"/>
    <n v="69.33"/>
    <x v="1"/>
    <x v="6"/>
    <x v="3616"/>
    <d v="2015-03-19T21:47:44"/>
    <x v="0"/>
  </r>
  <r>
    <n v="3617"/>
    <x v="3614"/>
    <x v="3615"/>
    <n v="740"/>
    <n v="880"/>
    <x v="0"/>
    <x v="1"/>
    <s v="GBP"/>
    <n v="1488240000"/>
    <n v="1486996729"/>
    <b v="0"/>
    <n v="51"/>
    <b v="1"/>
    <s v="film &amp; video/documentary"/>
    <n v="1.1891891891891893"/>
    <n v="17.25"/>
    <x v="1"/>
    <x v="6"/>
    <x v="3617"/>
    <d v="2017-02-28T00:00:00"/>
    <x v="1"/>
  </r>
  <r>
    <n v="3618"/>
    <x v="3615"/>
    <x v="3616"/>
    <n v="2000"/>
    <n v="2020"/>
    <x v="0"/>
    <x v="1"/>
    <s v="GBP"/>
    <n v="1433343850"/>
    <n v="1430751850"/>
    <b v="0"/>
    <n v="56"/>
    <b v="1"/>
    <s v="technology/wearables"/>
    <n v="1.01"/>
    <n v="36.07"/>
    <x v="1"/>
    <x v="6"/>
    <x v="3618"/>
    <d v="2015-06-03T15:04:10"/>
    <x v="0"/>
  </r>
  <r>
    <n v="3619"/>
    <x v="3616"/>
    <x v="3617"/>
    <n v="1000"/>
    <n v="1130"/>
    <x v="0"/>
    <x v="0"/>
    <s v="USD"/>
    <n v="1479592800"/>
    <n v="1476760226"/>
    <b v="0"/>
    <n v="17"/>
    <b v="1"/>
    <s v="film &amp; video/documentary"/>
    <n v="1.1299999999999999"/>
    <n v="66.47"/>
    <x v="1"/>
    <x v="6"/>
    <x v="3619"/>
    <d v="2016-11-19T22:00:00"/>
    <x v="2"/>
  </r>
  <r>
    <n v="3620"/>
    <x v="3617"/>
    <x v="3618"/>
    <n v="10500"/>
    <n v="11045"/>
    <x v="0"/>
    <x v="0"/>
    <s v="USD"/>
    <n v="1425528000"/>
    <n v="1422916261"/>
    <b v="0"/>
    <n v="197"/>
    <b v="1"/>
    <s v="film &amp; video/animation"/>
    <n v="1.0519047619047619"/>
    <n v="56.07"/>
    <x v="1"/>
    <x v="6"/>
    <x v="3620"/>
    <d v="2015-03-05T04:00:00"/>
    <x v="0"/>
  </r>
  <r>
    <n v="3621"/>
    <x v="3618"/>
    <x v="3619"/>
    <n v="3000"/>
    <n v="3292"/>
    <x v="0"/>
    <x v="0"/>
    <s v="USD"/>
    <n v="1475269200"/>
    <n v="1473200844"/>
    <b v="0"/>
    <n v="70"/>
    <b v="1"/>
    <s v="film &amp; video/documentary"/>
    <n v="1.0973333333333333"/>
    <n v="47.03"/>
    <x v="1"/>
    <x v="6"/>
    <x v="3621"/>
    <d v="2016-09-30T21:00:00"/>
    <x v="2"/>
  </r>
  <r>
    <n v="3622"/>
    <x v="3619"/>
    <x v="3620"/>
    <n v="1000"/>
    <n v="1000.99"/>
    <x v="0"/>
    <x v="0"/>
    <s v="USD"/>
    <n v="1411874580"/>
    <n v="1409030371"/>
    <b v="0"/>
    <n v="21"/>
    <b v="1"/>
    <s v="publishing/fiction"/>
    <n v="1.00099"/>
    <n v="47.67"/>
    <x v="1"/>
    <x v="6"/>
    <x v="3622"/>
    <d v="2014-09-28T03:23:00"/>
    <x v="3"/>
  </r>
  <r>
    <n v="3623"/>
    <x v="3620"/>
    <x v="3621"/>
    <n v="2500"/>
    <n v="3000"/>
    <x v="0"/>
    <x v="0"/>
    <s v="USD"/>
    <n v="1406358000"/>
    <n v="1404841270"/>
    <b v="0"/>
    <n v="34"/>
    <b v="1"/>
    <s v="film &amp; video/drama"/>
    <n v="1.2"/>
    <n v="88.24"/>
    <x v="1"/>
    <x v="6"/>
    <x v="3623"/>
    <d v="2014-07-26T07:00:00"/>
    <x v="3"/>
  </r>
  <r>
    <n v="3624"/>
    <x v="3621"/>
    <x v="3622"/>
    <n v="3000"/>
    <n v="3148"/>
    <x v="0"/>
    <x v="0"/>
    <s v="USD"/>
    <n v="1471977290"/>
    <n v="1466793290"/>
    <b v="0"/>
    <n v="39"/>
    <b v="1"/>
    <s v="film &amp; video/animation"/>
    <n v="1.0493333333333332"/>
    <n v="80.72"/>
    <x v="1"/>
    <x v="6"/>
    <x v="3624"/>
    <d v="2016-08-23T18:34:50"/>
    <x v="2"/>
  </r>
  <r>
    <n v="3625"/>
    <x v="3622"/>
    <x v="3623"/>
    <n v="3000"/>
    <n v="3080"/>
    <x v="0"/>
    <x v="1"/>
    <s v="GBP"/>
    <n v="1435851577"/>
    <n v="1433259577"/>
    <b v="0"/>
    <n v="78"/>
    <b v="1"/>
    <s v="technology/web"/>
    <n v="1.0266666666666666"/>
    <n v="39.49"/>
    <x v="1"/>
    <x v="6"/>
    <x v="3625"/>
    <d v="2015-07-02T15:39:37"/>
    <x v="0"/>
  </r>
  <r>
    <n v="3626"/>
    <x v="3623"/>
    <x v="3624"/>
    <n v="4000"/>
    <n v="4073"/>
    <x v="0"/>
    <x v="1"/>
    <s v="GBP"/>
    <n v="1408204857"/>
    <n v="1406390457"/>
    <b v="0"/>
    <n v="48"/>
    <b v="1"/>
    <s v="technology/wearables"/>
    <n v="1.0182500000000001"/>
    <n v="84.85"/>
    <x v="1"/>
    <x v="6"/>
    <x v="3626"/>
    <d v="2014-08-16T16:00:57"/>
    <x v="3"/>
  </r>
  <r>
    <n v="3627"/>
    <x v="3624"/>
    <x v="3625"/>
    <n v="2000"/>
    <n v="2000"/>
    <x v="0"/>
    <x v="0"/>
    <s v="USD"/>
    <n v="1463803140"/>
    <n v="1459446487"/>
    <b v="0"/>
    <n v="29"/>
    <b v="1"/>
    <s v="music/rock"/>
    <n v="1"/>
    <n v="68.97"/>
    <x v="1"/>
    <x v="6"/>
    <x v="3627"/>
    <d v="2016-05-21T03:59:00"/>
    <x v="2"/>
  </r>
  <r>
    <n v="3628"/>
    <x v="3625"/>
    <x v="3626"/>
    <n v="100000"/>
    <n v="0"/>
    <x v="2"/>
    <x v="0"/>
    <s v="USD"/>
    <n v="1450040396"/>
    <n v="1444852796"/>
    <b v="0"/>
    <n v="0"/>
    <b v="0"/>
    <s v="music/rock"/>
    <n v="0"/>
    <n v="0"/>
    <x v="1"/>
    <x v="40"/>
    <x v="3628"/>
    <d v="2015-12-13T20:59:56"/>
    <x v="0"/>
  </r>
  <r>
    <n v="3629"/>
    <x v="3626"/>
    <x v="3627"/>
    <n v="1000000"/>
    <n v="2"/>
    <x v="2"/>
    <x v="0"/>
    <s v="USD"/>
    <n v="1462467600"/>
    <n v="1457403364"/>
    <b v="0"/>
    <n v="2"/>
    <b v="0"/>
    <s v="theater/plays"/>
    <n v="1.9999999999999999E-6"/>
    <n v="1"/>
    <x v="1"/>
    <x v="40"/>
    <x v="3629"/>
    <d v="2016-05-05T17:00:00"/>
    <x v="2"/>
  </r>
  <r>
    <n v="3630"/>
    <x v="3627"/>
    <x v="3628"/>
    <n v="3000"/>
    <n v="1"/>
    <x v="2"/>
    <x v="1"/>
    <s v="GBP"/>
    <n v="1417295990"/>
    <n v="1414700390"/>
    <b v="0"/>
    <n v="1"/>
    <b v="0"/>
    <s v="music/rock"/>
    <n v="3.3333333333333332E-4"/>
    <n v="1"/>
    <x v="1"/>
    <x v="40"/>
    <x v="3630"/>
    <d v="2014-11-29T21:19:50"/>
    <x v="3"/>
  </r>
  <r>
    <n v="3631"/>
    <x v="3628"/>
    <x v="3629"/>
    <n v="17100"/>
    <n v="8725"/>
    <x v="2"/>
    <x v="0"/>
    <s v="USD"/>
    <n v="1411444740"/>
    <n v="1409335497"/>
    <b v="0"/>
    <n v="59"/>
    <b v="0"/>
    <s v="music/jazz"/>
    <n v="0.51023391812865493"/>
    <n v="147.88"/>
    <x v="1"/>
    <x v="40"/>
    <x v="3631"/>
    <d v="2014-09-23T03:59:00"/>
    <x v="3"/>
  </r>
  <r>
    <n v="3632"/>
    <x v="3629"/>
    <x v="3630"/>
    <n v="500"/>
    <n v="100"/>
    <x v="2"/>
    <x v="1"/>
    <s v="GBP"/>
    <n v="1416781749"/>
    <n v="1415053749"/>
    <b v="0"/>
    <n v="1"/>
    <b v="0"/>
    <s v="technology/wearables"/>
    <n v="0.2"/>
    <n v="100"/>
    <x v="1"/>
    <x v="40"/>
    <x v="3632"/>
    <d v="2014-11-23T22:29:09"/>
    <x v="3"/>
  </r>
  <r>
    <n v="3633"/>
    <x v="3630"/>
    <x v="3631"/>
    <n v="5000"/>
    <n v="1762"/>
    <x v="2"/>
    <x v="0"/>
    <s v="USD"/>
    <n v="1479517200"/>
    <n v="1475765867"/>
    <b v="0"/>
    <n v="31"/>
    <b v="0"/>
    <s v="music/indie rock"/>
    <n v="0.35239999999999999"/>
    <n v="56.84"/>
    <x v="1"/>
    <x v="40"/>
    <x v="3633"/>
    <d v="2016-11-19T01:00:00"/>
    <x v="2"/>
  </r>
  <r>
    <n v="3634"/>
    <x v="3631"/>
    <x v="3632"/>
    <n v="75000"/>
    <n v="3185"/>
    <x v="2"/>
    <x v="5"/>
    <s v="CAD"/>
    <n v="1484366340"/>
    <n v="1480219174"/>
    <b v="0"/>
    <n v="18"/>
    <b v="0"/>
    <s v="games/video games"/>
    <n v="4.2466666666666666E-2"/>
    <n v="176.94"/>
    <x v="1"/>
    <x v="40"/>
    <x v="3634"/>
    <d v="2017-01-14T03:59:00"/>
    <x v="2"/>
  </r>
  <r>
    <n v="3635"/>
    <x v="3632"/>
    <x v="3633"/>
    <n v="3500"/>
    <n v="1276"/>
    <x v="2"/>
    <x v="0"/>
    <s v="USD"/>
    <n v="1461186676"/>
    <n v="1458594676"/>
    <b v="0"/>
    <n v="10"/>
    <b v="0"/>
    <s v="music/indie rock"/>
    <n v="0.36457142857142855"/>
    <n v="127.6"/>
    <x v="1"/>
    <x v="40"/>
    <x v="3635"/>
    <d v="2016-04-20T21:11:16"/>
    <x v="2"/>
  </r>
  <r>
    <n v="3636"/>
    <x v="3633"/>
    <x v="3634"/>
    <n v="150000"/>
    <n v="0"/>
    <x v="2"/>
    <x v="0"/>
    <s v="USD"/>
    <n v="1442248829"/>
    <n v="1439224829"/>
    <b v="0"/>
    <n v="0"/>
    <b v="0"/>
    <s v="music/rock"/>
    <n v="0"/>
    <n v="0"/>
    <x v="1"/>
    <x v="40"/>
    <x v="3636"/>
    <d v="2015-09-14T16:40:29"/>
    <x v="0"/>
  </r>
  <r>
    <n v="3637"/>
    <x v="3634"/>
    <x v="3635"/>
    <n v="3000"/>
    <n v="926"/>
    <x v="2"/>
    <x v="0"/>
    <s v="USD"/>
    <n v="1420130935"/>
    <n v="1417538935"/>
    <b v="0"/>
    <n v="14"/>
    <b v="0"/>
    <s v="music/jazz"/>
    <n v="0.30866666666666664"/>
    <n v="66.14"/>
    <x v="1"/>
    <x v="40"/>
    <x v="3637"/>
    <d v="2015-01-01T16:48:55"/>
    <x v="3"/>
  </r>
  <r>
    <n v="3638"/>
    <x v="3635"/>
    <x v="3636"/>
    <n v="3300"/>
    <n v="216"/>
    <x v="2"/>
    <x v="5"/>
    <s v="CAD"/>
    <n v="1429456132"/>
    <n v="1424275732"/>
    <b v="0"/>
    <n v="2"/>
    <b v="0"/>
    <s v="journalism/audio"/>
    <n v="6.545454545454546E-2"/>
    <n v="108"/>
    <x v="1"/>
    <x v="40"/>
    <x v="3638"/>
    <d v="2015-04-19T15:08:52"/>
    <x v="0"/>
  </r>
  <r>
    <n v="3639"/>
    <x v="3636"/>
    <x v="3637"/>
    <n v="25000"/>
    <n v="1"/>
    <x v="2"/>
    <x v="0"/>
    <s v="USD"/>
    <n v="1475853060"/>
    <n v="1470672906"/>
    <b v="0"/>
    <n v="1"/>
    <b v="0"/>
    <s v="theater/plays"/>
    <n v="4.0000000000000003E-5"/>
    <n v="1"/>
    <x v="1"/>
    <x v="40"/>
    <x v="3639"/>
    <d v="2016-10-07T15:11:00"/>
    <x v="2"/>
  </r>
  <r>
    <n v="3640"/>
    <x v="3637"/>
    <x v="3638"/>
    <n v="1000"/>
    <n v="55"/>
    <x v="2"/>
    <x v="0"/>
    <s v="USD"/>
    <n v="1431283530"/>
    <n v="1428691530"/>
    <b v="0"/>
    <n v="3"/>
    <b v="0"/>
    <s v="journalism/audio"/>
    <n v="5.5E-2"/>
    <n v="18.329999999999998"/>
    <x v="1"/>
    <x v="40"/>
    <x v="3640"/>
    <d v="2015-05-10T18:45:30"/>
    <x v="0"/>
  </r>
  <r>
    <n v="3641"/>
    <x v="3638"/>
    <x v="3639"/>
    <n v="3000"/>
    <n v="0"/>
    <x v="2"/>
    <x v="0"/>
    <s v="USD"/>
    <n v="1412485200"/>
    <n v="1410966179"/>
    <b v="0"/>
    <n v="0"/>
    <b v="0"/>
    <s v="music/rock"/>
    <n v="0"/>
    <n v="0"/>
    <x v="1"/>
    <x v="40"/>
    <x v="3641"/>
    <d v="2014-10-05T05:00:00"/>
    <x v="3"/>
  </r>
  <r>
    <n v="3642"/>
    <x v="3639"/>
    <x v="3640"/>
    <n v="700"/>
    <n v="15"/>
    <x v="2"/>
    <x v="12"/>
    <s v="EUR"/>
    <n v="1448902800"/>
    <n v="1445369727"/>
    <b v="0"/>
    <n v="2"/>
    <b v="0"/>
    <s v="games/mobile games"/>
    <n v="2.1428571428571429E-2"/>
    <n v="7.5"/>
    <x v="1"/>
    <x v="40"/>
    <x v="3642"/>
    <d v="2015-11-30T17:00:00"/>
    <x v="0"/>
  </r>
  <r>
    <n v="3643"/>
    <x v="3640"/>
    <x v="3641"/>
    <n v="25000"/>
    <n v="0"/>
    <x v="2"/>
    <x v="0"/>
    <s v="USD"/>
    <n v="1447734439"/>
    <n v="1444274839"/>
    <b v="0"/>
    <n v="0"/>
    <b v="0"/>
    <s v="music/rock"/>
    <n v="0"/>
    <n v="0"/>
    <x v="1"/>
    <x v="40"/>
    <x v="3643"/>
    <d v="2015-11-17T04:27:19"/>
    <x v="0"/>
  </r>
  <r>
    <n v="3644"/>
    <x v="3641"/>
    <x v="3642"/>
    <n v="5000"/>
    <n v="821"/>
    <x v="2"/>
    <x v="0"/>
    <s v="USD"/>
    <n v="1457413140"/>
    <n v="1454996887"/>
    <b v="0"/>
    <n v="12"/>
    <b v="0"/>
    <s v="technology/wearables"/>
    <n v="0.16420000000000001"/>
    <n v="68.42"/>
    <x v="1"/>
    <x v="40"/>
    <x v="3644"/>
    <d v="2016-03-08T04:59:00"/>
    <x v="2"/>
  </r>
  <r>
    <n v="3645"/>
    <x v="3642"/>
    <x v="3643"/>
    <n v="1000"/>
    <n v="1"/>
    <x v="2"/>
    <x v="5"/>
    <s v="CAD"/>
    <n v="1479773838"/>
    <n v="1477178238"/>
    <b v="0"/>
    <n v="1"/>
    <b v="0"/>
    <s v="music/world music"/>
    <n v="1E-3"/>
    <n v="1"/>
    <x v="1"/>
    <x v="40"/>
    <x v="3645"/>
    <d v="2016-11-22T00:17:18"/>
    <x v="2"/>
  </r>
  <r>
    <n v="3646"/>
    <x v="3643"/>
    <x v="3644"/>
    <n v="10000"/>
    <n v="481"/>
    <x v="2"/>
    <x v="0"/>
    <s v="USD"/>
    <n v="1434497400"/>
    <n v="1431770802"/>
    <b v="0"/>
    <n v="8"/>
    <b v="0"/>
    <s v="games/video games"/>
    <n v="4.8099999999999997E-2"/>
    <n v="60.13"/>
    <x v="1"/>
    <x v="40"/>
    <x v="3646"/>
    <d v="2015-06-16T23:30:00"/>
    <x v="0"/>
  </r>
  <r>
    <n v="3647"/>
    <x v="3644"/>
    <x v="3645"/>
    <n v="500"/>
    <n v="30"/>
    <x v="2"/>
    <x v="1"/>
    <s v="GBP"/>
    <n v="1475258327"/>
    <n v="1471370327"/>
    <b v="0"/>
    <n v="2"/>
    <b v="0"/>
    <s v="journalism/audio"/>
    <n v="0.06"/>
    <n v="15"/>
    <x v="1"/>
    <x v="40"/>
    <x v="3647"/>
    <d v="2016-09-30T17:58:47"/>
    <x v="2"/>
  </r>
  <r>
    <n v="3648"/>
    <x v="3645"/>
    <x v="3646"/>
    <n v="40000"/>
    <n v="40153"/>
    <x v="0"/>
    <x v="0"/>
    <s v="USD"/>
    <n v="1412492445"/>
    <n v="1409900445"/>
    <b v="0"/>
    <n v="73"/>
    <b v="1"/>
    <s v="publishing/nonfiction"/>
    <n v="1.003825"/>
    <n v="550.04"/>
    <x v="1"/>
    <x v="6"/>
    <x v="3648"/>
    <d v="2014-10-05T07:00:45"/>
    <x v="3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x v="3"/>
  </r>
  <r>
    <n v="3650"/>
    <x v="3647"/>
    <x v="3648"/>
    <n v="500"/>
    <n v="500"/>
    <x v="0"/>
    <x v="1"/>
    <s v="GBP"/>
    <n v="1454412584"/>
    <n v="1452598184"/>
    <b v="0"/>
    <n v="17"/>
    <b v="1"/>
    <s v="music/rock"/>
    <n v="1"/>
    <n v="29.41"/>
    <x v="1"/>
    <x v="6"/>
    <x v="3650"/>
    <d v="2016-02-02T11:29:44"/>
    <x v="2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15:59:00"/>
    <x v="3"/>
  </r>
  <r>
    <n v="3652"/>
    <x v="2866"/>
    <x v="3650"/>
    <n v="300"/>
    <n v="752"/>
    <x v="0"/>
    <x v="5"/>
    <s v="CAD"/>
    <n v="1472097540"/>
    <n v="1471188502"/>
    <b v="0"/>
    <n v="17"/>
    <b v="1"/>
    <s v="film &amp; video/television"/>
    <n v="2.5066666666666668"/>
    <n v="44.24"/>
    <x v="1"/>
    <x v="6"/>
    <x v="3652"/>
    <d v="2016-08-25T03:59:00"/>
    <x v="2"/>
  </r>
  <r>
    <n v="3653"/>
    <x v="3649"/>
    <x v="3651"/>
    <n v="2000"/>
    <n v="2010"/>
    <x v="0"/>
    <x v="1"/>
    <s v="GBP"/>
    <n v="1438764207"/>
    <n v="1436172207"/>
    <b v="0"/>
    <n v="33"/>
    <b v="1"/>
    <s v="publishing/nonfiction"/>
    <n v="1.0049999999999999"/>
    <n v="60.91"/>
    <x v="1"/>
    <x v="6"/>
    <x v="3653"/>
    <d v="2015-08-05T08:43:27"/>
    <x v="0"/>
  </r>
  <r>
    <n v="3654"/>
    <x v="3650"/>
    <x v="3652"/>
    <n v="1500"/>
    <n v="2616"/>
    <x v="0"/>
    <x v="1"/>
    <s v="GBP"/>
    <n v="1459702800"/>
    <n v="1457690386"/>
    <b v="0"/>
    <n v="38"/>
    <b v="1"/>
    <s v="film &amp; video/television"/>
    <n v="1.744"/>
    <n v="68.84"/>
    <x v="1"/>
    <x v="6"/>
    <x v="3654"/>
    <d v="2016-04-03T17:00:00"/>
    <x v="2"/>
  </r>
  <r>
    <n v="3655"/>
    <x v="3651"/>
    <x v="3653"/>
    <n v="5000"/>
    <n v="5813"/>
    <x v="0"/>
    <x v="0"/>
    <s v="USD"/>
    <n v="1437202740"/>
    <n v="1434654998"/>
    <b v="0"/>
    <n v="79"/>
    <b v="1"/>
    <s v="film &amp; video/documentary"/>
    <n v="1.1626000000000001"/>
    <n v="73.58"/>
    <x v="1"/>
    <x v="6"/>
    <x v="3655"/>
    <d v="2015-07-18T06:59:00"/>
    <x v="0"/>
  </r>
  <r>
    <n v="3656"/>
    <x v="3652"/>
    <x v="3654"/>
    <n v="5000"/>
    <n v="5291"/>
    <x v="0"/>
    <x v="16"/>
    <s v="CHF"/>
    <n v="1485989940"/>
    <n v="1483393836"/>
    <b v="0"/>
    <n v="46"/>
    <b v="1"/>
    <s v="film &amp; video/animation"/>
    <n v="1.0582"/>
    <n v="115.02"/>
    <x v="1"/>
    <x v="6"/>
    <x v="3656"/>
    <d v="2017-02-01T22:59:00"/>
    <x v="1"/>
  </r>
  <r>
    <n v="3657"/>
    <x v="3653"/>
    <x v="3655"/>
    <n v="2000"/>
    <n v="2215"/>
    <x v="0"/>
    <x v="8"/>
    <s v="DKK"/>
    <n v="1464817320"/>
    <n v="1462806419"/>
    <b v="0"/>
    <n v="20"/>
    <b v="1"/>
    <s v="film &amp; video/documentary"/>
    <n v="1.1074999999999999"/>
    <n v="110.75"/>
    <x v="1"/>
    <x v="6"/>
    <x v="3657"/>
    <d v="2016-06-01T21:42:00"/>
    <x v="2"/>
  </r>
  <r>
    <n v="3658"/>
    <x v="3654"/>
    <x v="3656"/>
    <n v="1500"/>
    <n v="1510"/>
    <x v="0"/>
    <x v="0"/>
    <s v="USD"/>
    <n v="1404273540"/>
    <n v="1400272580"/>
    <b v="0"/>
    <n v="20"/>
    <b v="1"/>
    <s v="publishing/nonfiction"/>
    <n v="1.0066666666666666"/>
    <n v="75.5"/>
    <x v="1"/>
    <x v="6"/>
    <x v="3658"/>
    <d v="2014-07-02T03:59:00"/>
    <x v="3"/>
  </r>
  <r>
    <n v="3659"/>
    <x v="3655"/>
    <x v="3657"/>
    <n v="3000"/>
    <n v="3061"/>
    <x v="0"/>
    <x v="0"/>
    <s v="USD"/>
    <n v="1426775940"/>
    <n v="1424414350"/>
    <b v="0"/>
    <n v="13"/>
    <b v="1"/>
    <s v="technology/web"/>
    <n v="1.0203333333333333"/>
    <n v="235.46"/>
    <x v="1"/>
    <x v="6"/>
    <x v="3659"/>
    <d v="2015-03-19T14:39:00"/>
    <x v="0"/>
  </r>
  <r>
    <n v="3660"/>
    <x v="3656"/>
    <x v="3658"/>
    <n v="250"/>
    <n v="250"/>
    <x v="0"/>
    <x v="1"/>
    <s v="GBP"/>
    <n v="1419368925"/>
    <n v="1417208925"/>
    <b v="0"/>
    <n v="22"/>
    <b v="1"/>
    <s v="music/metal"/>
    <n v="1"/>
    <n v="11.36"/>
    <x v="1"/>
    <x v="6"/>
    <x v="3660"/>
    <d v="2014-12-23T21:08:45"/>
    <x v="3"/>
  </r>
  <r>
    <n v="3661"/>
    <x v="3657"/>
    <x v="3659"/>
    <n v="3000"/>
    <n v="3330"/>
    <x v="0"/>
    <x v="0"/>
    <s v="USD"/>
    <n v="1460260800"/>
    <n v="1458336672"/>
    <b v="0"/>
    <n v="36"/>
    <b v="1"/>
    <s v="film &amp; video/documentary"/>
    <n v="1.1100000000000001"/>
    <n v="92.5"/>
    <x v="1"/>
    <x v="6"/>
    <x v="3661"/>
    <d v="2016-04-10T04:00:00"/>
    <x v="2"/>
  </r>
  <r>
    <n v="3662"/>
    <x v="3658"/>
    <x v="3660"/>
    <n v="8000"/>
    <n v="8114"/>
    <x v="0"/>
    <x v="5"/>
    <s v="CAD"/>
    <n v="1427775414"/>
    <n v="1425187014"/>
    <b v="0"/>
    <n v="40"/>
    <b v="1"/>
    <s v="technology/wearables"/>
    <n v="1.0142500000000001"/>
    <n v="202.85"/>
    <x v="1"/>
    <x v="6"/>
    <x v="3662"/>
    <d v="2015-03-31T04:16:54"/>
    <x v="0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x v="2"/>
  </r>
  <r>
    <n v="3664"/>
    <x v="3660"/>
    <x v="3662"/>
    <n v="800"/>
    <n v="875"/>
    <x v="0"/>
    <x v="0"/>
    <s v="USD"/>
    <n v="1466056689"/>
    <n v="1464847089"/>
    <b v="0"/>
    <n v="19"/>
    <b v="1"/>
    <s v="film &amp; video/documentary"/>
    <n v="1.09375"/>
    <n v="46.05"/>
    <x v="1"/>
    <x v="6"/>
    <x v="3664"/>
    <d v="2016-06-16T05:58:09"/>
    <x v="2"/>
  </r>
  <r>
    <n v="3665"/>
    <x v="3661"/>
    <x v="3663"/>
    <n v="620"/>
    <n v="714"/>
    <x v="0"/>
    <x v="6"/>
    <s v="EUR"/>
    <n v="1446062040"/>
    <n v="1445109822"/>
    <b v="0"/>
    <n v="14"/>
    <b v="1"/>
    <s v="film &amp; video/documentary"/>
    <n v="1.1516129032258065"/>
    <n v="51"/>
    <x v="1"/>
    <x v="6"/>
    <x v="3665"/>
    <d v="2015-10-28T19:54:00"/>
    <x v="0"/>
  </r>
  <r>
    <n v="3666"/>
    <x v="3662"/>
    <x v="3664"/>
    <n v="1200"/>
    <n v="1200"/>
    <x v="0"/>
    <x v="0"/>
    <s v="USD"/>
    <n v="1406185200"/>
    <n v="1404337382"/>
    <b v="0"/>
    <n v="38"/>
    <b v="1"/>
    <s v="music/rock"/>
    <n v="1"/>
    <n v="31.58"/>
    <x v="1"/>
    <x v="6"/>
    <x v="3666"/>
    <d v="2014-07-24T07:00:00"/>
    <x v="3"/>
  </r>
  <r>
    <n v="3667"/>
    <x v="3663"/>
    <x v="3665"/>
    <n v="3000"/>
    <n v="3095.11"/>
    <x v="0"/>
    <x v="1"/>
    <s v="GBP"/>
    <n v="1437261419"/>
    <n v="1434669419"/>
    <b v="0"/>
    <n v="58"/>
    <b v="1"/>
    <s v="technology/web"/>
    <n v="1.0317033333333334"/>
    <n v="53.36"/>
    <x v="1"/>
    <x v="6"/>
    <x v="3667"/>
    <d v="2015-07-18T23:16:59"/>
    <x v="0"/>
  </r>
  <r>
    <n v="3668"/>
    <x v="3664"/>
    <x v="3666"/>
    <n v="1000"/>
    <n v="1035"/>
    <x v="0"/>
    <x v="0"/>
    <s v="USD"/>
    <n v="1437676380"/>
    <n v="1435670452"/>
    <b v="0"/>
    <n v="28"/>
    <b v="1"/>
    <s v="technology/web"/>
    <n v="1.0349999999999999"/>
    <n v="36.96"/>
    <x v="1"/>
    <x v="6"/>
    <x v="3668"/>
    <d v="2015-07-23T18:33:00"/>
    <x v="0"/>
  </r>
  <r>
    <n v="3669"/>
    <x v="3665"/>
    <x v="3667"/>
    <n v="1000"/>
    <n v="1382"/>
    <x v="0"/>
    <x v="1"/>
    <s v="GBP"/>
    <n v="1434039137"/>
    <n v="1431447137"/>
    <b v="0"/>
    <n v="17"/>
    <b v="1"/>
    <s v="film &amp; video/shorts"/>
    <n v="1.3819999999999999"/>
    <n v="81.290000000000006"/>
    <x v="1"/>
    <x v="6"/>
    <x v="3669"/>
    <d v="2015-06-11T16:12:17"/>
    <x v="0"/>
  </r>
  <r>
    <n v="3670"/>
    <x v="3666"/>
    <x v="3668"/>
    <n v="220"/>
    <n v="241"/>
    <x v="0"/>
    <x v="1"/>
    <s v="GBP"/>
    <n v="1433113200"/>
    <n v="1431951611"/>
    <b v="0"/>
    <n v="12"/>
    <b v="1"/>
    <s v="film &amp; video/documentary"/>
    <n v="1.0954545454545455"/>
    <n v="20.079999999999998"/>
    <x v="1"/>
    <x v="6"/>
    <x v="3670"/>
    <d v="2015-05-31T23:00:00"/>
    <x v="0"/>
  </r>
  <r>
    <n v="3671"/>
    <x v="3667"/>
    <x v="3669"/>
    <n v="3500"/>
    <n v="3530"/>
    <x v="0"/>
    <x v="0"/>
    <s v="USD"/>
    <n v="1405915140"/>
    <n v="1404140667"/>
    <b v="0"/>
    <n v="40"/>
    <b v="1"/>
    <s v="technology/wearables"/>
    <n v="1.0085714285714287"/>
    <n v="88.25"/>
    <x v="1"/>
    <x v="6"/>
    <x v="3671"/>
    <d v="2014-07-21T03:59:00"/>
    <x v="3"/>
  </r>
  <r>
    <n v="3672"/>
    <x v="3668"/>
    <x v="3670"/>
    <n v="3000"/>
    <n v="3046"/>
    <x v="0"/>
    <x v="1"/>
    <s v="GBP"/>
    <n v="1411771384"/>
    <n v="1409179384"/>
    <b v="0"/>
    <n v="57"/>
    <b v="1"/>
    <s v="technology/wearables"/>
    <n v="1.0153333333333334"/>
    <n v="53.44"/>
    <x v="1"/>
    <x v="6"/>
    <x v="3672"/>
    <d v="2014-09-26T22:43:04"/>
    <x v="3"/>
  </r>
  <r>
    <n v="3673"/>
    <x v="3669"/>
    <x v="3671"/>
    <n v="4000"/>
    <n v="4545"/>
    <x v="0"/>
    <x v="1"/>
    <s v="GBP"/>
    <n v="1415191920"/>
    <n v="1412233497"/>
    <b v="0"/>
    <n v="114"/>
    <b v="1"/>
    <s v="film &amp; video/documentary"/>
    <n v="1.13625"/>
    <n v="39.869999999999997"/>
    <x v="1"/>
    <x v="6"/>
    <x v="3673"/>
    <d v="2014-11-05T12:52:00"/>
    <x v="3"/>
  </r>
  <r>
    <n v="3674"/>
    <x v="3670"/>
    <x v="3672"/>
    <n v="4500"/>
    <n v="4500"/>
    <x v="0"/>
    <x v="12"/>
    <s v="EUR"/>
    <n v="1472936229"/>
    <n v="1467752229"/>
    <b v="0"/>
    <n v="31"/>
    <b v="1"/>
    <s v="music/rock"/>
    <n v="1"/>
    <n v="145.16"/>
    <x v="1"/>
    <x v="6"/>
    <x v="3674"/>
    <d v="2016-09-03T20:57:09"/>
    <x v="2"/>
  </r>
  <r>
    <n v="3675"/>
    <x v="3671"/>
    <x v="3673"/>
    <n v="50"/>
    <n v="70"/>
    <x v="0"/>
    <x v="1"/>
    <s v="GBP"/>
    <n v="1463353200"/>
    <n v="1462285182"/>
    <b v="0"/>
    <n v="3"/>
    <b v="1"/>
    <s v="film &amp; video/shorts"/>
    <n v="1.4"/>
    <n v="23.33"/>
    <x v="1"/>
    <x v="6"/>
    <x v="3675"/>
    <d v="2016-05-15T23:00:00"/>
    <x v="2"/>
  </r>
  <r>
    <n v="3676"/>
    <x v="3672"/>
    <x v="3674"/>
    <n v="800"/>
    <n v="1030"/>
    <x v="0"/>
    <x v="0"/>
    <s v="USD"/>
    <n v="1410550484"/>
    <n v="1408995284"/>
    <b v="0"/>
    <n v="16"/>
    <b v="1"/>
    <s v="film &amp; video/drama"/>
    <n v="1.2875000000000001"/>
    <n v="64.38"/>
    <x v="1"/>
    <x v="6"/>
    <x v="3676"/>
    <d v="2014-09-12T19:34:44"/>
    <x v="3"/>
  </r>
  <r>
    <n v="3677"/>
    <x v="3673"/>
    <x v="3675"/>
    <n v="12000"/>
    <n v="12348.5"/>
    <x v="0"/>
    <x v="0"/>
    <s v="USD"/>
    <n v="1404359940"/>
    <n v="1402580818"/>
    <b v="0"/>
    <n v="199"/>
    <b v="1"/>
    <s v="technology/web"/>
    <n v="1.0290416666666666"/>
    <n v="62.05"/>
    <x v="1"/>
    <x v="6"/>
    <x v="3677"/>
    <d v="2014-07-03T03:59:00"/>
    <x v="3"/>
  </r>
  <r>
    <n v="3678"/>
    <x v="3674"/>
    <x v="3676"/>
    <n v="2000"/>
    <n v="2050"/>
    <x v="0"/>
    <x v="1"/>
    <s v="GBP"/>
    <n v="1433076298"/>
    <n v="1430052298"/>
    <b v="0"/>
    <n v="31"/>
    <b v="1"/>
    <s v="technology/web"/>
    <n v="1.0249999999999999"/>
    <n v="66.13"/>
    <x v="1"/>
    <x v="6"/>
    <x v="3678"/>
    <d v="2015-05-31T12:44:58"/>
    <x v="0"/>
  </r>
  <r>
    <n v="3679"/>
    <x v="3675"/>
    <x v="3677"/>
    <n v="2000"/>
    <n v="2202"/>
    <x v="0"/>
    <x v="0"/>
    <s v="USD"/>
    <n v="1404190740"/>
    <n v="1401214581"/>
    <b v="0"/>
    <n v="30"/>
    <b v="1"/>
    <s v="film &amp; video/documentary"/>
    <n v="1.101"/>
    <n v="73.400000000000006"/>
    <x v="1"/>
    <x v="6"/>
    <x v="3679"/>
    <d v="2014-07-01T04:59:00"/>
    <x v="3"/>
  </r>
  <r>
    <n v="3680"/>
    <x v="3676"/>
    <x v="3678"/>
    <n v="3000"/>
    <n v="3383"/>
    <x v="0"/>
    <x v="0"/>
    <s v="USD"/>
    <n v="1475664834"/>
    <n v="1473850434"/>
    <b v="0"/>
    <n v="34"/>
    <b v="1"/>
    <s v="film &amp; video/documentary"/>
    <n v="1.1276666666666666"/>
    <n v="99.5"/>
    <x v="1"/>
    <x v="6"/>
    <x v="3680"/>
    <d v="2016-10-05T10:53:54"/>
    <x v="2"/>
  </r>
  <r>
    <n v="3681"/>
    <x v="3677"/>
    <x v="3679"/>
    <n v="1000"/>
    <n v="1119"/>
    <x v="0"/>
    <x v="0"/>
    <s v="USD"/>
    <n v="1452872290"/>
    <n v="1452008290"/>
    <b v="0"/>
    <n v="18"/>
    <b v="1"/>
    <s v="film &amp; video/documentary"/>
    <n v="1.119"/>
    <n v="62.17"/>
    <x v="1"/>
    <x v="6"/>
    <x v="3681"/>
    <d v="2016-01-15T15:38:10"/>
    <x v="2"/>
  </r>
  <r>
    <n v="3682"/>
    <x v="3678"/>
    <x v="3680"/>
    <n v="3000"/>
    <n v="4176"/>
    <x v="0"/>
    <x v="0"/>
    <s v="USD"/>
    <n v="1402901940"/>
    <n v="1399998418"/>
    <b v="0"/>
    <n v="67"/>
    <b v="1"/>
    <s v="film &amp; video/shorts"/>
    <n v="1.3919999999999999"/>
    <n v="62.33"/>
    <x v="1"/>
    <x v="6"/>
    <x v="3682"/>
    <d v="2014-06-16T06:59:00"/>
    <x v="3"/>
  </r>
  <r>
    <n v="3683"/>
    <x v="3679"/>
    <x v="3681"/>
    <n v="3500"/>
    <n v="3880"/>
    <x v="0"/>
    <x v="0"/>
    <s v="USD"/>
    <n v="1476931696"/>
    <n v="1474339696"/>
    <b v="0"/>
    <n v="66"/>
    <b v="1"/>
    <s v="film &amp; video/documentary"/>
    <n v="1.1085714285714285"/>
    <n v="58.79"/>
    <x v="1"/>
    <x v="6"/>
    <x v="3683"/>
    <d v="2016-10-20T02:48:16"/>
    <x v="2"/>
  </r>
  <r>
    <n v="3684"/>
    <x v="3680"/>
    <x v="3682"/>
    <n v="750"/>
    <n v="1043"/>
    <x v="0"/>
    <x v="0"/>
    <s v="USD"/>
    <n v="1441167586"/>
    <n v="1438575586"/>
    <b v="0"/>
    <n v="23"/>
    <b v="1"/>
    <s v="film &amp; video/shorts"/>
    <n v="1.3906666666666667"/>
    <n v="45.35"/>
    <x v="1"/>
    <x v="6"/>
    <x v="3684"/>
    <d v="2015-09-02T04:19:46"/>
    <x v="0"/>
  </r>
  <r>
    <n v="3685"/>
    <x v="3681"/>
    <x v="3683"/>
    <n v="5000"/>
    <n v="5285"/>
    <x v="0"/>
    <x v="0"/>
    <s v="USD"/>
    <n v="1400533200"/>
    <n v="1398348859"/>
    <b v="0"/>
    <n v="126"/>
    <b v="1"/>
    <s v="film &amp; video/animation"/>
    <n v="1.0569999999999999"/>
    <n v="41.94"/>
    <x v="1"/>
    <x v="6"/>
    <x v="3685"/>
    <d v="2014-05-19T21:00:00"/>
    <x v="3"/>
  </r>
  <r>
    <n v="3686"/>
    <x v="3682"/>
    <x v="3684"/>
    <n v="350"/>
    <n v="355"/>
    <x v="0"/>
    <x v="0"/>
    <s v="USD"/>
    <n v="1440820740"/>
    <n v="1439567660"/>
    <b v="0"/>
    <n v="6"/>
    <b v="1"/>
    <s v="technology/wearables"/>
    <n v="1.0142857142857142"/>
    <n v="59.17"/>
    <x v="1"/>
    <x v="6"/>
    <x v="3686"/>
    <d v="2015-08-29T03:59:00"/>
    <x v="0"/>
  </r>
  <r>
    <n v="3687"/>
    <x v="3683"/>
    <x v="3685"/>
    <n v="5000"/>
    <n v="5012.25"/>
    <x v="0"/>
    <x v="0"/>
    <s v="USD"/>
    <n v="1403846055"/>
    <n v="1401254055"/>
    <b v="0"/>
    <n v="25"/>
    <b v="1"/>
    <s v="publishing/fiction"/>
    <n v="1.0024500000000001"/>
    <n v="200.49"/>
    <x v="1"/>
    <x v="6"/>
    <x v="3687"/>
    <d v="2014-06-27T05:14:15"/>
    <x v="3"/>
  </r>
  <r>
    <n v="3688"/>
    <x v="3684"/>
    <x v="3686"/>
    <n v="3000"/>
    <n v="3275"/>
    <x v="0"/>
    <x v="1"/>
    <s v="GBP"/>
    <n v="1407524004"/>
    <n v="1404932004"/>
    <b v="0"/>
    <n v="39"/>
    <b v="1"/>
    <s v="film &amp; video/documentary"/>
    <n v="1.0916666666666666"/>
    <n v="83.97"/>
    <x v="1"/>
    <x v="6"/>
    <x v="3688"/>
    <d v="2014-08-08T18:53:24"/>
    <x v="3"/>
  </r>
  <r>
    <n v="3689"/>
    <x v="3685"/>
    <x v="3687"/>
    <n v="3000"/>
    <n v="3550"/>
    <x v="0"/>
    <x v="0"/>
    <s v="USD"/>
    <n v="1434925500"/>
    <n v="1432410639"/>
    <b v="0"/>
    <n v="62"/>
    <b v="1"/>
    <s v="film &amp; video/documentary"/>
    <n v="1.1833333333333333"/>
    <n v="57.26"/>
    <x v="1"/>
    <x v="6"/>
    <x v="3689"/>
    <d v="2015-06-21T22:25:00"/>
    <x v="0"/>
  </r>
  <r>
    <n v="3690"/>
    <x v="3686"/>
    <x v="3688"/>
    <n v="1500"/>
    <n v="1800"/>
    <x v="0"/>
    <x v="0"/>
    <s v="USD"/>
    <n v="1417101683"/>
    <n v="1414506083"/>
    <b v="0"/>
    <n v="31"/>
    <b v="1"/>
    <s v="film &amp; video/drama"/>
    <n v="1.2"/>
    <n v="58.06"/>
    <x v="1"/>
    <x v="6"/>
    <x v="3690"/>
    <d v="2014-11-27T15:21:23"/>
    <x v="3"/>
  </r>
  <r>
    <n v="3691"/>
    <x v="3687"/>
    <x v="3689"/>
    <n v="40000"/>
    <n v="51184"/>
    <x v="0"/>
    <x v="0"/>
    <s v="USD"/>
    <n v="1425272340"/>
    <n v="1421426929"/>
    <b v="0"/>
    <n v="274"/>
    <b v="1"/>
    <s v="film &amp; video/drama"/>
    <n v="1.2796000000000001"/>
    <n v="186.8"/>
    <x v="1"/>
    <x v="6"/>
    <x v="3691"/>
    <d v="2015-03-02T04:59:00"/>
    <x v="0"/>
  </r>
  <r>
    <n v="3692"/>
    <x v="3688"/>
    <x v="3690"/>
    <n v="1000"/>
    <n v="1260"/>
    <x v="0"/>
    <x v="0"/>
    <s v="USD"/>
    <n v="1411084800"/>
    <n v="1410304179"/>
    <b v="0"/>
    <n v="17"/>
    <b v="1"/>
    <s v="film &amp; video/drama"/>
    <n v="1.26"/>
    <n v="74.12"/>
    <x v="1"/>
    <x v="6"/>
    <x v="3692"/>
    <d v="2014-09-19T00:00:00"/>
    <x v="3"/>
  </r>
  <r>
    <n v="3693"/>
    <x v="3689"/>
    <x v="3691"/>
    <n v="333"/>
    <n v="430"/>
    <x v="0"/>
    <x v="1"/>
    <s v="GBP"/>
    <n v="1448922600"/>
    <n v="1446352529"/>
    <b v="0"/>
    <n v="14"/>
    <b v="1"/>
    <s v="film &amp; video/science fiction"/>
    <n v="1.2912912912912913"/>
    <n v="30.71"/>
    <x v="1"/>
    <x v="6"/>
    <x v="3693"/>
    <d v="2015-11-30T22:30:00"/>
    <x v="0"/>
  </r>
  <r>
    <n v="3694"/>
    <x v="3690"/>
    <x v="3692"/>
    <n v="3500"/>
    <n v="3760"/>
    <x v="0"/>
    <x v="0"/>
    <s v="USD"/>
    <n v="1465178400"/>
    <n v="1461985967"/>
    <b v="0"/>
    <n v="60"/>
    <b v="1"/>
    <s v="film &amp; video/animation"/>
    <n v="1.0742857142857143"/>
    <n v="62.67"/>
    <x v="1"/>
    <x v="6"/>
    <x v="3694"/>
    <d v="2016-06-06T02:00:00"/>
    <x v="2"/>
  </r>
  <r>
    <n v="3695"/>
    <x v="3691"/>
    <x v="3693"/>
    <n v="4000"/>
    <n v="4005"/>
    <x v="0"/>
    <x v="0"/>
    <s v="USD"/>
    <n v="1421009610"/>
    <n v="1419281610"/>
    <b v="0"/>
    <n v="33"/>
    <b v="1"/>
    <s v="publishing/fiction"/>
    <n v="1.00125"/>
    <n v="121.36"/>
    <x v="1"/>
    <x v="6"/>
    <x v="3695"/>
    <d v="2015-01-11T20:53:30"/>
    <x v="3"/>
  </r>
  <r>
    <n v="3696"/>
    <x v="3692"/>
    <x v="3694"/>
    <n v="2000"/>
    <n v="3100"/>
    <x v="0"/>
    <x v="1"/>
    <s v="GBP"/>
    <n v="1423838916"/>
    <n v="1418654916"/>
    <b v="0"/>
    <n v="78"/>
    <b v="1"/>
    <s v="film &amp; video/shorts"/>
    <n v="1.55"/>
    <n v="39.74"/>
    <x v="1"/>
    <x v="6"/>
    <x v="3696"/>
    <d v="2015-02-13T14:48:36"/>
    <x v="3"/>
  </r>
  <r>
    <n v="3697"/>
    <x v="3693"/>
    <x v="3695"/>
    <n v="2000"/>
    <n v="2160"/>
    <x v="0"/>
    <x v="1"/>
    <s v="GBP"/>
    <n v="1462878648"/>
    <n v="1461064248"/>
    <b v="0"/>
    <n v="30"/>
    <b v="1"/>
    <s v="film &amp; video/documentary"/>
    <n v="1.08"/>
    <n v="72"/>
    <x v="1"/>
    <x v="6"/>
    <x v="3697"/>
    <d v="2016-05-10T11:10:48"/>
    <x v="2"/>
  </r>
  <r>
    <n v="3698"/>
    <x v="3694"/>
    <x v="3696"/>
    <n v="5000"/>
    <n v="5526"/>
    <x v="0"/>
    <x v="0"/>
    <s v="USD"/>
    <n v="1456946487"/>
    <n v="1454354487"/>
    <b v="0"/>
    <n v="136"/>
    <b v="1"/>
    <s v="film &amp; video/documentary"/>
    <n v="1.1052"/>
    <n v="40.630000000000003"/>
    <x v="1"/>
    <x v="6"/>
    <x v="3698"/>
    <d v="2016-03-02T19:21:27"/>
    <x v="2"/>
  </r>
  <r>
    <n v="3699"/>
    <x v="3695"/>
    <x v="3697"/>
    <n v="2500"/>
    <n v="2520"/>
    <x v="0"/>
    <x v="0"/>
    <s v="USD"/>
    <n v="1413383216"/>
    <n v="1410791216"/>
    <b v="0"/>
    <n v="40"/>
    <b v="1"/>
    <s v="technology/wearables"/>
    <n v="1.008"/>
    <n v="63"/>
    <x v="1"/>
    <x v="6"/>
    <x v="3699"/>
    <d v="2014-10-15T14:26:56"/>
    <x v="3"/>
  </r>
  <r>
    <n v="3700"/>
    <x v="3696"/>
    <x v="3698"/>
    <n v="500"/>
    <n v="606"/>
    <x v="0"/>
    <x v="0"/>
    <s v="USD"/>
    <n v="1412092800"/>
    <n v="1409493800"/>
    <b v="0"/>
    <n v="18"/>
    <b v="1"/>
    <s v="film &amp; video/drama"/>
    <n v="1.212"/>
    <n v="33.67"/>
    <x v="1"/>
    <x v="6"/>
    <x v="3700"/>
    <d v="2014-09-30T16:00:00"/>
    <x v="3"/>
  </r>
  <r>
    <n v="3701"/>
    <x v="3697"/>
    <x v="3699"/>
    <n v="1500"/>
    <n v="1505"/>
    <x v="0"/>
    <x v="1"/>
    <s v="GBP"/>
    <n v="1433422793"/>
    <n v="1430830793"/>
    <b v="0"/>
    <n v="39"/>
    <b v="1"/>
    <s v="publishing/nonfiction"/>
    <n v="1.0033333333333334"/>
    <n v="38.590000000000003"/>
    <x v="1"/>
    <x v="6"/>
    <x v="3701"/>
    <d v="2015-06-04T12:59:53"/>
    <x v="0"/>
  </r>
  <r>
    <n v="3702"/>
    <x v="3698"/>
    <x v="3700"/>
    <n v="3000"/>
    <n v="3275"/>
    <x v="0"/>
    <x v="1"/>
    <s v="GBP"/>
    <n v="1468191540"/>
    <n v="1464958484"/>
    <b v="0"/>
    <n v="21"/>
    <b v="1"/>
    <s v="film &amp; video/documentary"/>
    <n v="1.0916666666666666"/>
    <n v="155.94999999999999"/>
    <x v="1"/>
    <x v="6"/>
    <x v="3702"/>
    <d v="2016-07-10T22:59:00"/>
    <x v="2"/>
  </r>
  <r>
    <n v="3703"/>
    <x v="3699"/>
    <x v="3701"/>
    <n v="1050"/>
    <n v="1296"/>
    <x v="0"/>
    <x v="0"/>
    <s v="USD"/>
    <n v="1471071540"/>
    <n v="1467720388"/>
    <b v="0"/>
    <n v="30"/>
    <b v="1"/>
    <s v="film &amp; video/drama"/>
    <n v="1.2342857142857142"/>
    <n v="43.2"/>
    <x v="1"/>
    <x v="6"/>
    <x v="3703"/>
    <d v="2016-08-13T06:59:00"/>
    <x v="2"/>
  </r>
  <r>
    <n v="3704"/>
    <x v="3700"/>
    <x v="3702"/>
    <n v="300"/>
    <n v="409.01"/>
    <x v="0"/>
    <x v="1"/>
    <s v="GBP"/>
    <n v="1464712394"/>
    <n v="1459528394"/>
    <b v="0"/>
    <n v="27"/>
    <b v="1"/>
    <s v="film &amp; video/science fiction"/>
    <n v="1.3633666666666666"/>
    <n v="15.15"/>
    <x v="1"/>
    <x v="6"/>
    <x v="3704"/>
    <d v="2016-05-31T16:33:14"/>
    <x v="2"/>
  </r>
  <r>
    <n v="3705"/>
    <x v="3701"/>
    <x v="3703"/>
    <n v="2827"/>
    <n v="2925"/>
    <x v="0"/>
    <x v="0"/>
    <s v="USD"/>
    <n v="1403546400"/>
    <n v="1401714114"/>
    <b v="0"/>
    <n v="35"/>
    <b v="1"/>
    <s v="technology/web"/>
    <n v="1.0346657233816767"/>
    <n v="83.57"/>
    <x v="1"/>
    <x v="6"/>
    <x v="3705"/>
    <d v="2014-06-23T18:00:00"/>
    <x v="3"/>
  </r>
  <r>
    <n v="3706"/>
    <x v="3702"/>
    <x v="3704"/>
    <n v="1500"/>
    <n v="1820"/>
    <x v="0"/>
    <x v="0"/>
    <s v="USD"/>
    <n v="1410558949"/>
    <n v="1409262949"/>
    <b v="0"/>
    <n v="13"/>
    <b v="1"/>
    <s v="film &amp; video/drama"/>
    <n v="1.2133333333333334"/>
    <n v="140"/>
    <x v="1"/>
    <x v="6"/>
    <x v="3706"/>
    <d v="2014-09-12T21:55:49"/>
    <x v="3"/>
  </r>
  <r>
    <n v="3707"/>
    <x v="3703"/>
    <x v="3705"/>
    <n v="1000"/>
    <n v="1860"/>
    <x v="0"/>
    <x v="0"/>
    <s v="USD"/>
    <n v="1469165160"/>
    <n v="1467335378"/>
    <b v="0"/>
    <n v="23"/>
    <b v="1"/>
    <s v="film &amp; video/television"/>
    <n v="1.86"/>
    <n v="80.87"/>
    <x v="1"/>
    <x v="6"/>
    <x v="3707"/>
    <d v="2016-07-22T05:26:00"/>
    <x v="2"/>
  </r>
  <r>
    <n v="3708"/>
    <x v="3704"/>
    <x v="3706"/>
    <n v="700"/>
    <n v="2100"/>
    <x v="0"/>
    <x v="0"/>
    <s v="USD"/>
    <n v="1404444286"/>
    <n v="1403234686"/>
    <b v="0"/>
    <n v="39"/>
    <b v="1"/>
    <s v="film &amp; video/television"/>
    <n v="3"/>
    <n v="53.85"/>
    <x v="1"/>
    <x v="6"/>
    <x v="3708"/>
    <d v="2014-07-04T03:24:46"/>
    <x v="3"/>
  </r>
  <r>
    <n v="3709"/>
    <x v="3705"/>
    <x v="3707"/>
    <n v="1000"/>
    <n v="1082.5"/>
    <x v="0"/>
    <x v="1"/>
    <s v="GBP"/>
    <n v="1403715546"/>
    <n v="1401123546"/>
    <b v="0"/>
    <n v="35"/>
    <b v="1"/>
    <s v="film &amp; video/documentary"/>
    <n v="1.0825"/>
    <n v="30.93"/>
    <x v="1"/>
    <x v="6"/>
    <x v="3709"/>
    <d v="2014-06-25T16:59:06"/>
    <x v="3"/>
  </r>
  <r>
    <n v="3710"/>
    <x v="3706"/>
    <x v="3708"/>
    <n v="1300"/>
    <n v="1835"/>
    <x v="0"/>
    <x v="0"/>
    <s v="USD"/>
    <n v="1428068988"/>
    <n v="1425908988"/>
    <b v="0"/>
    <n v="27"/>
    <b v="1"/>
    <s v="film &amp; video/shorts"/>
    <n v="1.4115384615384616"/>
    <n v="67.959999999999994"/>
    <x v="1"/>
    <x v="6"/>
    <x v="3710"/>
    <d v="2015-04-03T13:49:48"/>
    <x v="0"/>
  </r>
  <r>
    <n v="3711"/>
    <x v="3707"/>
    <x v="3709"/>
    <n v="500"/>
    <n v="570"/>
    <x v="0"/>
    <x v="0"/>
    <s v="USD"/>
    <n v="1402848000"/>
    <n v="1400606573"/>
    <b v="0"/>
    <n v="21"/>
    <b v="1"/>
    <s v="film &amp; video/documentary"/>
    <n v="1.1399999999999999"/>
    <n v="27.14"/>
    <x v="1"/>
    <x v="6"/>
    <x v="3711"/>
    <d v="2014-06-15T16:00:00"/>
    <x v="3"/>
  </r>
  <r>
    <n v="3712"/>
    <x v="3708"/>
    <x v="3710"/>
    <n v="7500"/>
    <n v="11530"/>
    <x v="0"/>
    <x v="0"/>
    <s v="USD"/>
    <n v="1433055540"/>
    <n v="1431230867"/>
    <b v="0"/>
    <n v="104"/>
    <b v="1"/>
    <s v="film &amp; video/shorts"/>
    <n v="1.5373333333333334"/>
    <n v="110.87"/>
    <x v="1"/>
    <x v="6"/>
    <x v="3712"/>
    <d v="2015-05-31T06:59:00"/>
    <x v="0"/>
  </r>
  <r>
    <n v="3713"/>
    <x v="3709"/>
    <x v="3711"/>
    <n v="2000"/>
    <n v="2030"/>
    <x v="0"/>
    <x v="0"/>
    <s v="USD"/>
    <n v="1465062166"/>
    <n v="1463334166"/>
    <b v="0"/>
    <n v="19"/>
    <b v="1"/>
    <s v="technology/wearables"/>
    <n v="1.0149999999999999"/>
    <n v="106.84"/>
    <x v="1"/>
    <x v="6"/>
    <x v="3713"/>
    <d v="2016-06-04T17:42:46"/>
    <x v="2"/>
  </r>
  <r>
    <n v="3714"/>
    <x v="3710"/>
    <x v="3712"/>
    <n v="10000"/>
    <n v="10235"/>
    <x v="0"/>
    <x v="0"/>
    <s v="USD"/>
    <n v="1432612740"/>
    <n v="1429881667"/>
    <b v="0"/>
    <n v="97"/>
    <b v="1"/>
    <s v="technology/web"/>
    <n v="1.0235000000000001"/>
    <n v="105.52"/>
    <x v="1"/>
    <x v="6"/>
    <x v="3714"/>
    <d v="2015-05-26T03:59:00"/>
    <x v="0"/>
  </r>
  <r>
    <n v="3715"/>
    <x v="3711"/>
    <x v="3713"/>
    <n v="3500"/>
    <n v="3590"/>
    <x v="0"/>
    <x v="1"/>
    <s v="GBP"/>
    <n v="1427806320"/>
    <n v="1422834819"/>
    <b v="0"/>
    <n v="27"/>
    <b v="1"/>
    <s v="technology/web"/>
    <n v="1.0257142857142858"/>
    <n v="132.96"/>
    <x v="1"/>
    <x v="6"/>
    <x v="3715"/>
    <d v="2015-03-31T12:52:00"/>
    <x v="0"/>
  </r>
  <r>
    <n v="3716"/>
    <x v="3712"/>
    <x v="3714"/>
    <n v="800"/>
    <n v="1246"/>
    <x v="0"/>
    <x v="0"/>
    <s v="USD"/>
    <n v="1453411109"/>
    <n v="1450819109"/>
    <b v="0"/>
    <n v="24"/>
    <b v="1"/>
    <s v="film &amp; video/shorts"/>
    <n v="1.5575000000000001"/>
    <n v="51.92"/>
    <x v="1"/>
    <x v="6"/>
    <x v="3716"/>
    <d v="2016-01-21T21:18:29"/>
    <x v="0"/>
  </r>
  <r>
    <n v="3717"/>
    <x v="3713"/>
    <x v="3715"/>
    <n v="4000"/>
    <n v="4030"/>
    <x v="0"/>
    <x v="1"/>
    <s v="GBP"/>
    <n v="1431204449"/>
    <n v="1428526049"/>
    <b v="0"/>
    <n v="13"/>
    <b v="1"/>
    <s v="technology/wearables"/>
    <n v="1.0075000000000001"/>
    <n v="310"/>
    <x v="1"/>
    <x v="6"/>
    <x v="3717"/>
    <d v="2015-05-09T20:47:29"/>
    <x v="0"/>
  </r>
  <r>
    <n v="3718"/>
    <x v="3714"/>
    <x v="3716"/>
    <n v="500"/>
    <n v="1197"/>
    <x v="0"/>
    <x v="1"/>
    <s v="GBP"/>
    <n v="1425057075"/>
    <n v="1422465075"/>
    <b v="0"/>
    <n v="46"/>
    <b v="1"/>
    <s v="film &amp; video/television"/>
    <n v="2.3940000000000001"/>
    <n v="26.02"/>
    <x v="1"/>
    <x v="6"/>
    <x v="3718"/>
    <d v="2015-02-27T17:11:15"/>
    <x v="0"/>
  </r>
  <r>
    <n v="3719"/>
    <x v="3715"/>
    <x v="3717"/>
    <n v="200"/>
    <n v="420"/>
    <x v="0"/>
    <x v="1"/>
    <s v="GBP"/>
    <n v="1434994266"/>
    <n v="1432402266"/>
    <b v="0"/>
    <n v="4"/>
    <b v="1"/>
    <s v="film &amp; video/television"/>
    <n v="2.1"/>
    <n v="105"/>
    <x v="1"/>
    <x v="6"/>
    <x v="3719"/>
    <d v="2015-06-22T17:31:06"/>
    <x v="0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23:50:06"/>
    <x v="0"/>
  </r>
  <r>
    <n v="3721"/>
    <x v="3717"/>
    <x v="3719"/>
    <n v="5000"/>
    <n v="5040"/>
    <x v="0"/>
    <x v="0"/>
    <s v="USD"/>
    <n v="1415230084"/>
    <n v="1413412084"/>
    <b v="0"/>
    <n v="44"/>
    <b v="1"/>
    <s v="technology/wearables"/>
    <n v="1.008"/>
    <n v="114.55"/>
    <x v="1"/>
    <x v="6"/>
    <x v="3721"/>
    <d v="2014-11-05T23:28:04"/>
    <x v="3"/>
  </r>
  <r>
    <n v="3722"/>
    <x v="3718"/>
    <x v="3720"/>
    <n v="1500"/>
    <n v="1668"/>
    <x v="0"/>
    <x v="5"/>
    <s v="CAD"/>
    <n v="1455231540"/>
    <n v="1452614847"/>
    <b v="0"/>
    <n v="35"/>
    <b v="1"/>
    <s v="film &amp; video/documentary"/>
    <n v="1.1120000000000001"/>
    <n v="47.66"/>
    <x v="1"/>
    <x v="6"/>
    <x v="3722"/>
    <d v="2016-02-11T22:59:00"/>
    <x v="2"/>
  </r>
  <r>
    <n v="3723"/>
    <x v="3719"/>
    <x v="3721"/>
    <n v="4500"/>
    <n v="4592"/>
    <x v="0"/>
    <x v="1"/>
    <s v="GBP"/>
    <n v="1417374262"/>
    <n v="1414778662"/>
    <b v="0"/>
    <n v="63"/>
    <b v="1"/>
    <s v="technology/web"/>
    <n v="1.0204444444444445"/>
    <n v="72.89"/>
    <x v="1"/>
    <x v="6"/>
    <x v="3723"/>
    <d v="2014-11-30T19:04:22"/>
    <x v="3"/>
  </r>
  <r>
    <n v="3724"/>
    <x v="3720"/>
    <x v="3722"/>
    <n v="4300"/>
    <n v="4409.55"/>
    <x v="0"/>
    <x v="1"/>
    <s v="GBP"/>
    <n v="1462402800"/>
    <n v="1459856860"/>
    <b v="0"/>
    <n v="89"/>
    <b v="1"/>
    <s v="technology/web"/>
    <n v="1.0254767441860466"/>
    <n v="49.55"/>
    <x v="1"/>
    <x v="6"/>
    <x v="3724"/>
    <d v="2016-05-04T23:00:00"/>
    <x v="2"/>
  </r>
  <r>
    <n v="3725"/>
    <x v="3721"/>
    <x v="3723"/>
    <n v="300"/>
    <n v="381"/>
    <x v="0"/>
    <x v="1"/>
    <s v="GBP"/>
    <n v="1455831000"/>
    <n v="1454366467"/>
    <b v="0"/>
    <n v="15"/>
    <b v="1"/>
    <s v="film &amp; video/drama"/>
    <n v="1.27"/>
    <n v="25.4"/>
    <x v="1"/>
    <x v="6"/>
    <x v="3725"/>
    <d v="2016-02-18T21:30:00"/>
    <x v="2"/>
  </r>
  <r>
    <n v="3726"/>
    <x v="3722"/>
    <x v="3724"/>
    <n v="850"/>
    <n v="2879"/>
    <x v="0"/>
    <x v="0"/>
    <s v="USD"/>
    <n v="1461963600"/>
    <n v="1459567371"/>
    <b v="0"/>
    <n v="46"/>
    <b v="1"/>
    <s v="film &amp; video/television"/>
    <n v="3.3870588235294119"/>
    <n v="62.59"/>
    <x v="1"/>
    <x v="6"/>
    <x v="3726"/>
    <d v="2016-04-29T21:00:00"/>
    <x v="2"/>
  </r>
  <r>
    <n v="3727"/>
    <x v="3723"/>
    <x v="3725"/>
    <n v="2000"/>
    <n v="2015"/>
    <x v="0"/>
    <x v="0"/>
    <s v="USD"/>
    <n v="1476939300"/>
    <n v="1474273294"/>
    <b v="0"/>
    <n v="33"/>
    <b v="1"/>
    <s v="technology/wearables"/>
    <n v="1.0075000000000001"/>
    <n v="61.06"/>
    <x v="1"/>
    <x v="6"/>
    <x v="3727"/>
    <d v="2016-10-20T04:55:00"/>
    <x v="2"/>
  </r>
  <r>
    <n v="3728"/>
    <x v="3724"/>
    <x v="3726"/>
    <n v="20000"/>
    <n v="1862"/>
    <x v="2"/>
    <x v="0"/>
    <s v="USD"/>
    <n v="1439957176"/>
    <n v="1437365176"/>
    <b v="0"/>
    <n v="31"/>
    <b v="0"/>
    <s v="music/electronic music"/>
    <n v="9.3100000000000002E-2"/>
    <n v="60.06"/>
    <x v="1"/>
    <x v="6"/>
    <x v="3728"/>
    <d v="2015-08-19T04:06:16"/>
    <x v="0"/>
  </r>
  <r>
    <n v="3729"/>
    <x v="3725"/>
    <x v="3727"/>
    <n v="5000"/>
    <n v="362"/>
    <x v="2"/>
    <x v="0"/>
    <s v="USD"/>
    <n v="1427082912"/>
    <n v="1423198512"/>
    <b v="0"/>
    <n v="5"/>
    <b v="0"/>
    <s v="journalism/audio"/>
    <n v="7.2400000000000006E-2"/>
    <n v="72.400000000000006"/>
    <x v="1"/>
    <x v="6"/>
    <x v="3729"/>
    <d v="2015-03-23T03:55:12"/>
    <x v="0"/>
  </r>
  <r>
    <n v="3730"/>
    <x v="3726"/>
    <x v="3728"/>
    <n v="1000"/>
    <n v="100"/>
    <x v="2"/>
    <x v="0"/>
    <s v="USD"/>
    <n v="1439828159"/>
    <n v="1437236159"/>
    <b v="0"/>
    <n v="1"/>
    <b v="0"/>
    <s v="music/electronic music"/>
    <n v="0.1"/>
    <n v="100"/>
    <x v="1"/>
    <x v="6"/>
    <x v="3730"/>
    <d v="2015-08-17T16:15:59"/>
    <x v="0"/>
  </r>
  <r>
    <n v="3731"/>
    <x v="3727"/>
    <x v="3729"/>
    <n v="5500"/>
    <n v="620"/>
    <x v="2"/>
    <x v="0"/>
    <s v="USD"/>
    <n v="1420860180"/>
    <n v="1418234646"/>
    <b v="0"/>
    <n v="12"/>
    <b v="0"/>
    <s v="technology/wearables"/>
    <n v="0.11272727272727273"/>
    <n v="51.67"/>
    <x v="1"/>
    <x v="6"/>
    <x v="3731"/>
    <d v="2015-01-10T03:23:00"/>
    <x v="3"/>
  </r>
  <r>
    <n v="3732"/>
    <x v="3728"/>
    <x v="3730"/>
    <n v="850"/>
    <n v="131"/>
    <x v="2"/>
    <x v="9"/>
    <s v="EUR"/>
    <n v="1422100800"/>
    <n v="1416932133"/>
    <b v="0"/>
    <n v="4"/>
    <b v="0"/>
    <s v="technology/wearables"/>
    <n v="0.15411764705882353"/>
    <n v="32.75"/>
    <x v="1"/>
    <x v="6"/>
    <x v="3732"/>
    <d v="2015-01-24T12:00:00"/>
    <x v="3"/>
  </r>
  <r>
    <n v="3733"/>
    <x v="3729"/>
    <x v="3731"/>
    <n v="1500"/>
    <n v="0"/>
    <x v="2"/>
    <x v="0"/>
    <s v="USD"/>
    <n v="1429396200"/>
    <n v="1428539708"/>
    <b v="0"/>
    <n v="0"/>
    <b v="0"/>
    <s v="technology/wearables"/>
    <n v="0"/>
    <n v="0"/>
    <x v="1"/>
    <x v="6"/>
    <x v="3733"/>
    <d v="2015-04-18T22:30:00"/>
    <x v="0"/>
  </r>
  <r>
    <n v="3734"/>
    <x v="3730"/>
    <x v="3732"/>
    <n v="1500"/>
    <n v="427"/>
    <x v="2"/>
    <x v="0"/>
    <s v="USD"/>
    <n v="1432589896"/>
    <n v="1427405896"/>
    <b v="0"/>
    <n v="7"/>
    <b v="0"/>
    <s v="music/jazz"/>
    <n v="0.28466666666666668"/>
    <n v="61"/>
    <x v="1"/>
    <x v="6"/>
    <x v="3734"/>
    <d v="2015-05-25T21:38:16"/>
    <x v="0"/>
  </r>
  <r>
    <n v="3735"/>
    <x v="3731"/>
    <x v="3733"/>
    <n v="150"/>
    <n v="20"/>
    <x v="2"/>
    <x v="1"/>
    <s v="GBP"/>
    <n v="1432831089"/>
    <n v="1430239089"/>
    <b v="0"/>
    <n v="2"/>
    <b v="0"/>
    <s v="technology/wearables"/>
    <n v="0.13333333333333333"/>
    <n v="10"/>
    <x v="1"/>
    <x v="6"/>
    <x v="3735"/>
    <d v="2015-05-28T16:38:09"/>
    <x v="0"/>
  </r>
  <r>
    <n v="3736"/>
    <x v="3732"/>
    <x v="3734"/>
    <n v="1500"/>
    <n v="10"/>
    <x v="2"/>
    <x v="1"/>
    <s v="GBP"/>
    <n v="1427133600"/>
    <n v="1423847093"/>
    <b v="0"/>
    <n v="1"/>
    <b v="0"/>
    <s v="photography/photobooks"/>
    <n v="6.6666666666666671E-3"/>
    <n v="10"/>
    <x v="1"/>
    <x v="6"/>
    <x v="3736"/>
    <d v="2015-03-23T18:00:00"/>
    <x v="0"/>
  </r>
  <r>
    <n v="3737"/>
    <x v="3476"/>
    <x v="3735"/>
    <n v="700"/>
    <n v="150"/>
    <x v="2"/>
    <x v="0"/>
    <s v="USD"/>
    <n v="1447311540"/>
    <n v="1445358903"/>
    <b v="0"/>
    <n v="4"/>
    <b v="0"/>
    <s v="technology/wearables"/>
    <n v="0.21428571428571427"/>
    <n v="37.5"/>
    <x v="1"/>
    <x v="6"/>
    <x v="3737"/>
    <d v="2015-11-12T06:59:00"/>
    <x v="0"/>
  </r>
  <r>
    <n v="3738"/>
    <x v="3733"/>
    <x v="3736"/>
    <n v="1500"/>
    <n v="270"/>
    <x v="2"/>
    <x v="1"/>
    <s v="GBP"/>
    <n v="1405461600"/>
    <n v="1403562705"/>
    <b v="0"/>
    <n v="6"/>
    <b v="0"/>
    <s v="technology/wearables"/>
    <n v="0.18"/>
    <n v="45"/>
    <x v="1"/>
    <x v="6"/>
    <x v="3738"/>
    <d v="2014-07-15T22:00:00"/>
    <x v="3"/>
  </r>
  <r>
    <n v="3739"/>
    <x v="3734"/>
    <x v="3737"/>
    <n v="4000"/>
    <n v="805"/>
    <x v="2"/>
    <x v="1"/>
    <s v="GBP"/>
    <n v="1468752468"/>
    <n v="1467024468"/>
    <b v="0"/>
    <n v="8"/>
    <b v="0"/>
    <s v="technology/wearables"/>
    <n v="0.20125000000000001"/>
    <n v="100.63"/>
    <x v="1"/>
    <x v="6"/>
    <x v="3739"/>
    <d v="2016-07-17T10:47:48"/>
    <x v="2"/>
  </r>
  <r>
    <n v="3740"/>
    <x v="3735"/>
    <x v="3738"/>
    <n v="2000"/>
    <n v="358"/>
    <x v="2"/>
    <x v="0"/>
    <s v="USD"/>
    <n v="1407808438"/>
    <n v="1405217355"/>
    <b v="0"/>
    <n v="14"/>
    <b v="0"/>
    <s v="technology/wearables"/>
    <n v="0.17899999999999999"/>
    <n v="25.57"/>
    <x v="1"/>
    <x v="6"/>
    <x v="3740"/>
    <d v="2014-08-12T01:53:58"/>
    <x v="3"/>
  </r>
  <r>
    <n v="3741"/>
    <x v="3736"/>
    <x v="3739"/>
    <n v="20000"/>
    <n v="0"/>
    <x v="2"/>
    <x v="0"/>
    <s v="USD"/>
    <n v="1450389950"/>
    <n v="1447797950"/>
    <b v="0"/>
    <n v="0"/>
    <b v="0"/>
    <s v="technology/wearables"/>
    <n v="0"/>
    <n v="0"/>
    <x v="1"/>
    <x v="6"/>
    <x v="3741"/>
    <d v="2015-12-17T22:05:50"/>
    <x v="0"/>
  </r>
  <r>
    <n v="3742"/>
    <x v="3737"/>
    <x v="3740"/>
    <n v="5000"/>
    <n v="100"/>
    <x v="2"/>
    <x v="0"/>
    <s v="USD"/>
    <n v="1409980144"/>
    <n v="1407388144"/>
    <b v="0"/>
    <n v="4"/>
    <b v="0"/>
    <s v="games/mobile games"/>
    <n v="0.02"/>
    <n v="25"/>
    <x v="1"/>
    <x v="6"/>
    <x v="3742"/>
    <d v="2014-09-06T05:09:04"/>
    <x v="3"/>
  </r>
  <r>
    <n v="3743"/>
    <x v="3738"/>
    <x v="3741"/>
    <n v="2200"/>
    <n v="0"/>
    <x v="2"/>
    <x v="0"/>
    <s v="USD"/>
    <n v="1404406964"/>
    <n v="1401814964"/>
    <b v="0"/>
    <n v="0"/>
    <b v="0"/>
    <s v="technology/wearables"/>
    <n v="0"/>
    <n v="0"/>
    <x v="1"/>
    <x v="6"/>
    <x v="3743"/>
    <d v="2014-07-03T17:02:44"/>
    <x v="3"/>
  </r>
  <r>
    <n v="3744"/>
    <x v="3739"/>
    <x v="3742"/>
    <n v="1200"/>
    <n v="0"/>
    <x v="2"/>
    <x v="0"/>
    <s v="USD"/>
    <n v="1404532740"/>
    <n v="1401823952"/>
    <b v="0"/>
    <n v="0"/>
    <b v="0"/>
    <s v="technology/wearables"/>
    <n v="0"/>
    <n v="0"/>
    <x v="1"/>
    <x v="6"/>
    <x v="3744"/>
    <d v="2014-07-05T03:59:00"/>
    <x v="3"/>
  </r>
  <r>
    <n v="3745"/>
    <x v="3740"/>
    <x v="3743"/>
    <n v="100"/>
    <n v="10"/>
    <x v="2"/>
    <x v="0"/>
    <s v="USD"/>
    <n v="1407689102"/>
    <n v="1405097102"/>
    <b v="0"/>
    <n v="1"/>
    <b v="0"/>
    <s v="music/electronic music"/>
    <n v="0.1"/>
    <n v="10"/>
    <x v="1"/>
    <x v="6"/>
    <x v="3745"/>
    <d v="2014-08-10T16:45:02"/>
    <x v="3"/>
  </r>
  <r>
    <n v="3746"/>
    <x v="3741"/>
    <x v="3744"/>
    <n v="8500"/>
    <n v="202"/>
    <x v="2"/>
    <x v="0"/>
    <s v="USD"/>
    <n v="1475918439"/>
    <n v="1473326439"/>
    <b v="0"/>
    <n v="1"/>
    <b v="0"/>
    <s v="games/mobile games"/>
    <n v="2.3764705882352941E-2"/>
    <n v="202"/>
    <x v="1"/>
    <x v="6"/>
    <x v="3746"/>
    <d v="2016-10-08T09:20:39"/>
    <x v="2"/>
  </r>
  <r>
    <n v="3747"/>
    <x v="3742"/>
    <x v="3745"/>
    <n v="2500"/>
    <n v="25"/>
    <x v="2"/>
    <x v="1"/>
    <s v="GBP"/>
    <n v="1436137140"/>
    <n v="1433833896"/>
    <b v="0"/>
    <n v="1"/>
    <b v="0"/>
    <s v="food/food trucks"/>
    <n v="0.01"/>
    <n v="25"/>
    <x v="1"/>
    <x v="6"/>
    <x v="3747"/>
    <d v="2015-07-05T22:59:00"/>
    <x v="0"/>
  </r>
  <r>
    <n v="3748"/>
    <x v="3743"/>
    <x v="3746"/>
    <n v="5000"/>
    <n v="5176"/>
    <x v="0"/>
    <x v="0"/>
    <s v="USD"/>
    <n v="1455602340"/>
    <n v="1453827436"/>
    <b v="0"/>
    <n v="52"/>
    <b v="1"/>
    <s v="technology/web"/>
    <n v="1.0351999999999999"/>
    <n v="99.54"/>
    <x v="1"/>
    <x v="40"/>
    <x v="3748"/>
    <d v="2016-02-16T05:59:00"/>
    <x v="2"/>
  </r>
  <r>
    <n v="3749"/>
    <x v="3744"/>
    <x v="3747"/>
    <n v="500"/>
    <n v="525"/>
    <x v="0"/>
    <x v="0"/>
    <s v="USD"/>
    <n v="1461902340"/>
    <n v="1459220588"/>
    <b v="0"/>
    <n v="7"/>
    <b v="1"/>
    <s v="film &amp; video/animation"/>
    <n v="1.05"/>
    <n v="75"/>
    <x v="1"/>
    <x v="40"/>
    <x v="3749"/>
    <d v="2016-04-29T03:59:00"/>
    <x v="2"/>
  </r>
  <r>
    <n v="3750"/>
    <x v="3745"/>
    <x v="3748"/>
    <n v="6000"/>
    <n v="6027"/>
    <x v="0"/>
    <x v="0"/>
    <s v="USD"/>
    <n v="1423555140"/>
    <n v="1421105608"/>
    <b v="0"/>
    <n v="28"/>
    <b v="1"/>
    <s v="publishing/nonfiction"/>
    <n v="1.0044999999999999"/>
    <n v="215.25"/>
    <x v="1"/>
    <x v="40"/>
    <x v="3750"/>
    <d v="2015-02-10T07:59:00"/>
    <x v="0"/>
  </r>
  <r>
    <n v="3751"/>
    <x v="3746"/>
    <x v="3749"/>
    <n v="1000"/>
    <n v="1326"/>
    <x v="0"/>
    <x v="0"/>
    <s v="USD"/>
    <n v="1459641073"/>
    <n v="1454460673"/>
    <b v="0"/>
    <n v="11"/>
    <b v="1"/>
    <s v="film &amp; video/science fiction"/>
    <n v="1.3260000000000001"/>
    <n v="120.55"/>
    <x v="1"/>
    <x v="40"/>
    <x v="3751"/>
    <d v="2016-04-02T23:51:13"/>
    <x v="2"/>
  </r>
  <r>
    <n v="3752"/>
    <x v="3747"/>
    <x v="3750"/>
    <n v="500"/>
    <n v="565"/>
    <x v="0"/>
    <x v="1"/>
    <s v="GBP"/>
    <n v="1476651600"/>
    <n v="1473189335"/>
    <b v="0"/>
    <n v="15"/>
    <b v="1"/>
    <s v="film &amp; video/documentary"/>
    <n v="1.1299999999999999"/>
    <n v="37.67"/>
    <x v="1"/>
    <x v="40"/>
    <x v="3752"/>
    <d v="2016-10-16T21:00:00"/>
    <x v="2"/>
  </r>
  <r>
    <n v="3753"/>
    <x v="3748"/>
    <x v="3751"/>
    <n v="5000"/>
    <n v="5167"/>
    <x v="0"/>
    <x v="0"/>
    <s v="USD"/>
    <n v="1433289600"/>
    <n v="1430768800"/>
    <b v="0"/>
    <n v="30"/>
    <b v="1"/>
    <s v="technology/web"/>
    <n v="1.0334000000000001"/>
    <n v="172.23"/>
    <x v="1"/>
    <x v="40"/>
    <x v="3753"/>
    <d v="2015-06-03T00:00:00"/>
    <x v="0"/>
  </r>
  <r>
    <n v="3754"/>
    <x v="3749"/>
    <x v="3752"/>
    <n v="2500"/>
    <n v="3000"/>
    <x v="0"/>
    <x v="0"/>
    <s v="USD"/>
    <n v="1406350740"/>
    <n v="1403125737"/>
    <b v="0"/>
    <n v="27"/>
    <b v="1"/>
    <s v="film &amp; video/drama"/>
    <n v="1.2"/>
    <n v="111.11"/>
    <x v="1"/>
    <x v="40"/>
    <x v="3754"/>
    <d v="2014-07-26T04:59:00"/>
    <x v="3"/>
  </r>
  <r>
    <n v="3755"/>
    <x v="3750"/>
    <x v="3753"/>
    <n v="550"/>
    <n v="713"/>
    <x v="0"/>
    <x v="1"/>
    <s v="GBP"/>
    <n v="1460753307"/>
    <n v="1458161307"/>
    <b v="0"/>
    <n v="28"/>
    <b v="1"/>
    <s v="film &amp; video/science fiction"/>
    <n v="1.2963636363636364"/>
    <n v="25.46"/>
    <x v="1"/>
    <x v="40"/>
    <x v="3755"/>
    <d v="2016-04-15T20:48:27"/>
    <x v="2"/>
  </r>
  <r>
    <n v="3756"/>
    <x v="3751"/>
    <x v="3754"/>
    <n v="4500"/>
    <n v="4550"/>
    <x v="0"/>
    <x v="0"/>
    <s v="USD"/>
    <n v="1402515198"/>
    <n v="1399923198"/>
    <b v="0"/>
    <n v="17"/>
    <b v="1"/>
    <s v="technology/wearables"/>
    <n v="1.0111111111111111"/>
    <n v="267.64999999999998"/>
    <x v="1"/>
    <x v="40"/>
    <x v="3756"/>
    <d v="2014-06-11T19:33:18"/>
    <x v="3"/>
  </r>
  <r>
    <n v="3757"/>
    <x v="3752"/>
    <x v="3755"/>
    <n v="3500"/>
    <n v="3798"/>
    <x v="0"/>
    <x v="0"/>
    <s v="USD"/>
    <n v="1417465515"/>
    <n v="1415737515"/>
    <b v="0"/>
    <n v="50"/>
    <b v="1"/>
    <s v="film &amp; video/documentary"/>
    <n v="1.0851428571428572"/>
    <n v="75.959999999999994"/>
    <x v="1"/>
    <x v="40"/>
    <x v="3757"/>
    <d v="2014-12-01T20:25:15"/>
    <x v="3"/>
  </r>
  <r>
    <n v="3758"/>
    <x v="3753"/>
    <x v="3756"/>
    <n v="1500"/>
    <n v="1535"/>
    <x v="0"/>
    <x v="0"/>
    <s v="USD"/>
    <n v="1400475600"/>
    <n v="1397819938"/>
    <b v="0"/>
    <n v="26"/>
    <b v="1"/>
    <s v="technology/web"/>
    <n v="1.0233333333333334"/>
    <n v="59.04"/>
    <x v="1"/>
    <x v="40"/>
    <x v="3758"/>
    <d v="2014-05-19T05:00:00"/>
    <x v="3"/>
  </r>
  <r>
    <n v="3759"/>
    <x v="3754"/>
    <x v="3757"/>
    <n v="4000"/>
    <n v="4409.7700000000004"/>
    <x v="0"/>
    <x v="0"/>
    <s v="USD"/>
    <n v="1440556553"/>
    <n v="1435372553"/>
    <b v="0"/>
    <n v="88"/>
    <b v="1"/>
    <s v="film &amp; video/documentary"/>
    <n v="1.1024425000000002"/>
    <n v="50.11"/>
    <x v="1"/>
    <x v="40"/>
    <x v="3759"/>
    <d v="2015-08-26T02:35:53"/>
    <x v="0"/>
  </r>
  <r>
    <n v="3760"/>
    <x v="3755"/>
    <x v="3758"/>
    <n v="5000"/>
    <n v="5050.7700000000004"/>
    <x v="0"/>
    <x v="0"/>
    <s v="USD"/>
    <n v="1399293386"/>
    <n v="1397133386"/>
    <b v="0"/>
    <n v="91"/>
    <b v="1"/>
    <s v="technology/wearables"/>
    <n v="1.010154"/>
    <n v="55.5"/>
    <x v="1"/>
    <x v="40"/>
    <x v="3760"/>
    <d v="2014-05-05T12:36:26"/>
    <x v="3"/>
  </r>
  <r>
    <n v="3761"/>
    <x v="3756"/>
    <x v="3759"/>
    <n v="500"/>
    <n v="500"/>
    <x v="0"/>
    <x v="1"/>
    <s v="GBP"/>
    <n v="1439247600"/>
    <n v="1434625937"/>
    <b v="0"/>
    <n v="3"/>
    <b v="1"/>
    <s v="music/rock"/>
    <n v="1"/>
    <n v="166.67"/>
    <x v="1"/>
    <x v="40"/>
    <x v="3761"/>
    <d v="2015-08-10T23:00:00"/>
    <x v="0"/>
  </r>
  <r>
    <n v="3762"/>
    <x v="3757"/>
    <x v="3760"/>
    <n v="1250"/>
    <n v="1328"/>
    <x v="0"/>
    <x v="1"/>
    <s v="GBP"/>
    <n v="1438543889"/>
    <n v="1436383889"/>
    <b v="0"/>
    <n v="28"/>
    <b v="1"/>
    <s v="film &amp; video/animation"/>
    <n v="1.0624"/>
    <n v="47.43"/>
    <x v="1"/>
    <x v="40"/>
    <x v="3762"/>
    <d v="2015-08-02T19:31:29"/>
    <x v="0"/>
  </r>
  <r>
    <n v="3763"/>
    <x v="3758"/>
    <x v="3761"/>
    <n v="5000"/>
    <n v="5000"/>
    <x v="0"/>
    <x v="0"/>
    <s v="USD"/>
    <n v="1427907626"/>
    <n v="1425319226"/>
    <b v="0"/>
    <n v="77"/>
    <b v="1"/>
    <s v="music/rock"/>
    <n v="1"/>
    <n v="64.94"/>
    <x v="1"/>
    <x v="40"/>
    <x v="3763"/>
    <d v="2015-04-01T17:00:26"/>
    <x v="0"/>
  </r>
  <r>
    <n v="3764"/>
    <x v="3759"/>
    <x v="3762"/>
    <n v="1500"/>
    <n v="1500"/>
    <x v="0"/>
    <x v="0"/>
    <s v="USD"/>
    <n v="1464482160"/>
    <n v="1462824832"/>
    <b v="0"/>
    <n v="27"/>
    <b v="1"/>
    <s v="music/rock"/>
    <n v="1"/>
    <n v="55.56"/>
    <x v="1"/>
    <x v="40"/>
    <x v="3764"/>
    <d v="2016-05-29T00:36:00"/>
    <x v="2"/>
  </r>
  <r>
    <n v="3765"/>
    <x v="3760"/>
    <x v="3763"/>
    <n v="7000"/>
    <n v="7942"/>
    <x v="0"/>
    <x v="0"/>
    <s v="USD"/>
    <n v="1406745482"/>
    <n v="1404153482"/>
    <b v="0"/>
    <n v="107"/>
    <b v="1"/>
    <s v="film &amp; video/documentary"/>
    <n v="1.1345714285714286"/>
    <n v="74.22"/>
    <x v="1"/>
    <x v="40"/>
    <x v="3765"/>
    <d v="2014-07-30T18:38:02"/>
    <x v="3"/>
  </r>
  <r>
    <n v="3766"/>
    <x v="3761"/>
    <x v="3764"/>
    <n v="10000"/>
    <n v="10265.01"/>
    <x v="0"/>
    <x v="0"/>
    <s v="USD"/>
    <n v="1404360045"/>
    <n v="1401336045"/>
    <b v="0"/>
    <n v="96"/>
    <b v="1"/>
    <s v="technology/web"/>
    <n v="1.0265010000000001"/>
    <n v="106.93"/>
    <x v="1"/>
    <x v="40"/>
    <x v="3766"/>
    <d v="2014-07-03T04:00:45"/>
    <x v="3"/>
  </r>
  <r>
    <n v="3767"/>
    <x v="3762"/>
    <x v="3765"/>
    <n v="2000"/>
    <n v="2335"/>
    <x v="0"/>
    <x v="0"/>
    <s v="USD"/>
    <n v="1425185940"/>
    <n v="1423960097"/>
    <b v="0"/>
    <n v="56"/>
    <b v="1"/>
    <s v="film &amp; video/documentary"/>
    <n v="1.1675"/>
    <n v="41.7"/>
    <x v="1"/>
    <x v="40"/>
    <x v="3767"/>
    <d v="2015-03-01T04:59:00"/>
    <x v="0"/>
  </r>
  <r>
    <n v="3768"/>
    <x v="3763"/>
    <x v="3766"/>
    <n v="4000"/>
    <n v="4306.1099999999997"/>
    <x v="0"/>
    <x v="0"/>
    <s v="USD"/>
    <n v="1402594090"/>
    <n v="1400002090"/>
    <b v="0"/>
    <n v="58"/>
    <b v="1"/>
    <s v="film &amp; video/animation"/>
    <n v="1.0765274999999999"/>
    <n v="74.239999999999995"/>
    <x v="1"/>
    <x v="40"/>
    <x v="3768"/>
    <d v="2014-06-12T17:28:10"/>
    <x v="3"/>
  </r>
  <r>
    <n v="3769"/>
    <x v="3764"/>
    <x v="3767"/>
    <n v="1100"/>
    <n v="1100"/>
    <x v="0"/>
    <x v="0"/>
    <s v="USD"/>
    <n v="1460730079"/>
    <n v="1458138079"/>
    <b v="0"/>
    <n v="15"/>
    <b v="1"/>
    <s v="music/rock"/>
    <n v="1"/>
    <n v="73.33"/>
    <x v="1"/>
    <x v="40"/>
    <x v="3769"/>
    <d v="2016-04-15T14:21:19"/>
    <x v="2"/>
  </r>
  <r>
    <n v="3770"/>
    <x v="3765"/>
    <x v="3768"/>
    <n v="2000"/>
    <n v="2000"/>
    <x v="0"/>
    <x v="1"/>
    <s v="GBP"/>
    <n v="1434234010"/>
    <n v="1431642010"/>
    <b v="0"/>
    <n v="20"/>
    <b v="1"/>
    <s v="music/rock"/>
    <n v="1"/>
    <n v="100"/>
    <x v="1"/>
    <x v="40"/>
    <x v="3770"/>
    <d v="2015-06-13T22:20:10"/>
    <x v="0"/>
  </r>
  <r>
    <n v="3771"/>
    <x v="3766"/>
    <x v="3769"/>
    <n v="1000"/>
    <n v="1460"/>
    <x v="0"/>
    <x v="0"/>
    <s v="USD"/>
    <n v="1463529600"/>
    <n v="1462307652"/>
    <b v="0"/>
    <n v="38"/>
    <b v="1"/>
    <s v="film &amp; video/shorts"/>
    <n v="1.46"/>
    <n v="38.42"/>
    <x v="1"/>
    <x v="40"/>
    <x v="3771"/>
    <d v="2016-05-18T00:00:00"/>
    <x v="2"/>
  </r>
  <r>
    <n v="3772"/>
    <x v="3767"/>
    <x v="3770"/>
    <n v="5000"/>
    <n v="5510"/>
    <x v="0"/>
    <x v="0"/>
    <s v="USD"/>
    <n v="1480399200"/>
    <n v="1478616506"/>
    <b v="0"/>
    <n v="33"/>
    <b v="1"/>
    <s v="film &amp; video/documentary"/>
    <n v="1.1020000000000001"/>
    <n v="166.97"/>
    <x v="1"/>
    <x v="40"/>
    <x v="3772"/>
    <d v="2016-11-29T06:00:00"/>
    <x v="2"/>
  </r>
  <r>
    <n v="3773"/>
    <x v="3768"/>
    <x v="3771"/>
    <n v="5000"/>
    <n v="5410"/>
    <x v="0"/>
    <x v="0"/>
    <s v="USD"/>
    <n v="1479175680"/>
    <n v="1476317247"/>
    <b v="0"/>
    <n v="57"/>
    <b v="1"/>
    <s v="film &amp; video/documentary"/>
    <n v="1.0820000000000001"/>
    <n v="94.91"/>
    <x v="1"/>
    <x v="40"/>
    <x v="3773"/>
    <d v="2016-11-15T02:08:00"/>
    <x v="2"/>
  </r>
  <r>
    <n v="3774"/>
    <x v="3769"/>
    <x v="3772"/>
    <n v="2500"/>
    <n v="2500"/>
    <x v="0"/>
    <x v="5"/>
    <s v="CAD"/>
    <n v="1428606055"/>
    <n v="1427223655"/>
    <b v="0"/>
    <n v="25"/>
    <b v="1"/>
    <s v="music/rock"/>
    <n v="1"/>
    <n v="100"/>
    <x v="1"/>
    <x v="40"/>
    <x v="3774"/>
    <d v="2015-04-09T19:00:55"/>
    <x v="0"/>
  </r>
  <r>
    <n v="3775"/>
    <x v="3770"/>
    <x v="3773"/>
    <n v="2000"/>
    <n v="2005"/>
    <x v="0"/>
    <x v="0"/>
    <s v="USD"/>
    <n v="1428552000"/>
    <n v="1426199843"/>
    <b v="0"/>
    <n v="14"/>
    <b v="1"/>
    <s v="publishing/nonfiction"/>
    <n v="1.0024999999999999"/>
    <n v="143.21"/>
    <x v="1"/>
    <x v="40"/>
    <x v="3775"/>
    <d v="2015-04-09T04:00:00"/>
    <x v="0"/>
  </r>
  <r>
    <n v="3776"/>
    <x v="3771"/>
    <x v="3774"/>
    <n v="8000"/>
    <n v="8537"/>
    <x v="0"/>
    <x v="0"/>
    <s v="USD"/>
    <n v="1406854800"/>
    <n v="1403599778"/>
    <b v="0"/>
    <n v="94"/>
    <b v="1"/>
    <s v="film &amp; video/animation"/>
    <n v="1.0671250000000001"/>
    <n v="90.82"/>
    <x v="1"/>
    <x v="40"/>
    <x v="3776"/>
    <d v="2014-08-01T01:00:00"/>
    <x v="3"/>
  </r>
  <r>
    <n v="3777"/>
    <x v="3772"/>
    <x v="3775"/>
    <n v="2000"/>
    <n v="2864"/>
    <x v="0"/>
    <x v="0"/>
    <s v="USD"/>
    <n v="1411790400"/>
    <n v="1409884821"/>
    <b v="0"/>
    <n v="59"/>
    <b v="1"/>
    <s v="film &amp; video/shorts"/>
    <n v="1.4319999999999999"/>
    <n v="48.54"/>
    <x v="1"/>
    <x v="40"/>
    <x v="3777"/>
    <d v="2014-09-27T04:00:00"/>
    <x v="3"/>
  </r>
  <r>
    <n v="3778"/>
    <x v="3773"/>
    <x v="3776"/>
    <n v="2400"/>
    <n v="2521"/>
    <x v="0"/>
    <x v="0"/>
    <s v="USD"/>
    <n v="1423942780"/>
    <n v="1418758780"/>
    <b v="0"/>
    <n v="36"/>
    <b v="1"/>
    <s v="film &amp; video/animation"/>
    <n v="1.0504166666666668"/>
    <n v="70.03"/>
    <x v="1"/>
    <x v="40"/>
    <x v="3778"/>
    <d v="2015-02-14T19:39:40"/>
    <x v="3"/>
  </r>
  <r>
    <n v="3779"/>
    <x v="3774"/>
    <x v="3777"/>
    <n v="15000"/>
    <n v="15597"/>
    <x v="0"/>
    <x v="0"/>
    <s v="USD"/>
    <n v="1459010340"/>
    <n v="1456421940"/>
    <b v="0"/>
    <n v="115"/>
    <b v="1"/>
    <s v="technology/web"/>
    <n v="1.0398000000000001"/>
    <n v="135.63"/>
    <x v="1"/>
    <x v="40"/>
    <x v="3779"/>
    <d v="2016-03-26T16:39:00"/>
    <x v="2"/>
  </r>
  <r>
    <n v="3780"/>
    <x v="3775"/>
    <x v="3778"/>
    <n v="2500"/>
    <n v="3000"/>
    <x v="0"/>
    <x v="0"/>
    <s v="USD"/>
    <n v="1436817960"/>
    <n v="1433999785"/>
    <b v="0"/>
    <n v="30"/>
    <b v="1"/>
    <s v="film &amp; video/drama"/>
    <n v="1.2"/>
    <n v="100"/>
    <x v="1"/>
    <x v="40"/>
    <x v="3780"/>
    <d v="2015-07-13T20:06:00"/>
    <x v="0"/>
  </r>
  <r>
    <n v="3781"/>
    <x v="3776"/>
    <x v="3779"/>
    <n v="4500"/>
    <n v="4935"/>
    <x v="0"/>
    <x v="0"/>
    <s v="USD"/>
    <n v="1410210685"/>
    <n v="1408050685"/>
    <b v="0"/>
    <n v="52"/>
    <b v="1"/>
    <s v="film &amp; video/documentary"/>
    <n v="1.0966666666666667"/>
    <n v="94.9"/>
    <x v="1"/>
    <x v="40"/>
    <x v="3781"/>
    <d v="2014-09-08T21:11:25"/>
    <x v="3"/>
  </r>
  <r>
    <n v="3782"/>
    <x v="3777"/>
    <x v="3780"/>
    <n v="2000"/>
    <n v="2035"/>
    <x v="0"/>
    <x v="1"/>
    <s v="GBP"/>
    <n v="1469401200"/>
    <n v="1466887297"/>
    <b v="0"/>
    <n v="27"/>
    <b v="1"/>
    <s v="technology/wearables"/>
    <n v="1.0175000000000001"/>
    <n v="75.37"/>
    <x v="1"/>
    <x v="40"/>
    <x v="3782"/>
    <d v="2016-07-24T23:00:00"/>
    <x v="2"/>
  </r>
  <r>
    <n v="3783"/>
    <x v="3778"/>
    <x v="3781"/>
    <n v="1200"/>
    <n v="1547"/>
    <x v="0"/>
    <x v="0"/>
    <s v="USD"/>
    <n v="1458057600"/>
    <n v="1455938520"/>
    <b v="0"/>
    <n v="24"/>
    <b v="1"/>
    <s v="film &amp; video/science fiction"/>
    <n v="1.2891666666666666"/>
    <n v="64.459999999999994"/>
    <x v="1"/>
    <x v="40"/>
    <x v="3783"/>
    <d v="2016-03-15T16:00:00"/>
    <x v="2"/>
  </r>
  <r>
    <n v="3784"/>
    <x v="3779"/>
    <x v="3782"/>
    <n v="1000"/>
    <n v="1150"/>
    <x v="0"/>
    <x v="5"/>
    <s v="CAD"/>
    <n v="1468193532"/>
    <n v="1465601532"/>
    <b v="0"/>
    <n v="10"/>
    <b v="1"/>
    <s v="film &amp; video/documentary"/>
    <n v="1.1499999999999999"/>
    <n v="115"/>
    <x v="1"/>
    <x v="40"/>
    <x v="3784"/>
    <d v="2016-07-10T23:32:12"/>
    <x v="2"/>
  </r>
  <r>
    <n v="3785"/>
    <x v="3780"/>
    <x v="3783"/>
    <n v="2000"/>
    <n v="3015"/>
    <x v="0"/>
    <x v="1"/>
    <s v="GBP"/>
    <n v="1470132180"/>
    <n v="1467040769"/>
    <b v="0"/>
    <n v="30"/>
    <b v="1"/>
    <s v="film &amp; video/shorts"/>
    <n v="1.5075000000000001"/>
    <n v="100.5"/>
    <x v="1"/>
    <x v="40"/>
    <x v="3785"/>
    <d v="2016-08-02T10:03:00"/>
    <x v="2"/>
  </r>
  <r>
    <n v="3786"/>
    <x v="3781"/>
    <x v="3784"/>
    <n v="6000"/>
    <n v="6658"/>
    <x v="0"/>
    <x v="0"/>
    <s v="USD"/>
    <n v="1464310475"/>
    <n v="1461718475"/>
    <b v="0"/>
    <n v="71"/>
    <b v="1"/>
    <s v="film &amp; video/documentary"/>
    <n v="1.1096666666666666"/>
    <n v="93.77"/>
    <x v="1"/>
    <x v="40"/>
    <x v="3786"/>
    <d v="2016-05-27T00:54:35"/>
    <x v="2"/>
  </r>
  <r>
    <n v="3787"/>
    <x v="3782"/>
    <x v="3785"/>
    <n v="350"/>
    <n v="351"/>
    <x v="0"/>
    <x v="0"/>
    <s v="USD"/>
    <n v="1436587140"/>
    <n v="1434113406"/>
    <b v="0"/>
    <n v="10"/>
    <b v="1"/>
    <s v="publishing/nonfiction"/>
    <n v="1.0028571428571429"/>
    <n v="35.1"/>
    <x v="1"/>
    <x v="40"/>
    <x v="3787"/>
    <d v="2015-07-11T03:59:00"/>
    <x v="0"/>
  </r>
  <r>
    <n v="3788"/>
    <x v="3783"/>
    <x v="3786"/>
    <n v="75000"/>
    <n v="500"/>
    <x v="2"/>
    <x v="0"/>
    <s v="USD"/>
    <n v="1450887480"/>
    <n v="1448469719"/>
    <b v="0"/>
    <n v="1"/>
    <b v="0"/>
    <s v="photography/photobooks"/>
    <n v="6.6666666666666671E-3"/>
    <n v="500"/>
    <x v="1"/>
    <x v="40"/>
    <x v="3788"/>
    <d v="2015-12-23T16:18:00"/>
    <x v="0"/>
  </r>
  <r>
    <n v="3789"/>
    <x v="3784"/>
    <x v="3787"/>
    <n v="3550"/>
    <n v="116"/>
    <x v="2"/>
    <x v="1"/>
    <s v="GBP"/>
    <n v="1434395418"/>
    <n v="1431630618"/>
    <b v="0"/>
    <n v="4"/>
    <b v="0"/>
    <s v="games/video games"/>
    <n v="3.267605633802817E-2"/>
    <n v="29"/>
    <x v="1"/>
    <x v="40"/>
    <x v="3789"/>
    <d v="2015-06-15T19:10:18"/>
    <x v="0"/>
  </r>
  <r>
    <n v="3790"/>
    <x v="3785"/>
    <x v="3788"/>
    <n v="15000"/>
    <n v="0"/>
    <x v="2"/>
    <x v="0"/>
    <s v="USD"/>
    <n v="1479834023"/>
    <n v="1477238423"/>
    <b v="0"/>
    <n v="0"/>
    <b v="0"/>
    <s v="music/rock"/>
    <n v="0"/>
    <n v="0"/>
    <x v="1"/>
    <x v="40"/>
    <x v="3790"/>
    <d v="2016-11-22T17:00:23"/>
    <x v="2"/>
  </r>
  <r>
    <n v="3791"/>
    <x v="3786"/>
    <x v="3789"/>
    <n v="1500"/>
    <n v="0"/>
    <x v="2"/>
    <x v="0"/>
    <s v="USD"/>
    <n v="1404664592"/>
    <n v="1399480592"/>
    <b v="0"/>
    <n v="0"/>
    <b v="0"/>
    <s v="music/rock"/>
    <n v="0"/>
    <n v="0"/>
    <x v="1"/>
    <x v="40"/>
    <x v="3791"/>
    <d v="2014-07-06T16:36:32"/>
    <x v="3"/>
  </r>
  <r>
    <n v="3792"/>
    <x v="3787"/>
    <x v="3790"/>
    <n v="12500"/>
    <n v="35"/>
    <x v="2"/>
    <x v="0"/>
    <s v="USD"/>
    <n v="1436957022"/>
    <n v="1434365022"/>
    <b v="0"/>
    <n v="2"/>
    <b v="0"/>
    <s v="photography/photobooks"/>
    <n v="2.8E-3"/>
    <n v="17.5"/>
    <x v="1"/>
    <x v="40"/>
    <x v="3792"/>
    <d v="2015-07-15T10:43:42"/>
    <x v="0"/>
  </r>
  <r>
    <n v="3793"/>
    <x v="3788"/>
    <x v="3791"/>
    <n v="7000"/>
    <n v="4176"/>
    <x v="2"/>
    <x v="0"/>
    <s v="USD"/>
    <n v="1418769129"/>
    <n v="1416954729"/>
    <b v="0"/>
    <n v="24"/>
    <b v="0"/>
    <s v="music/metal"/>
    <n v="0.59657142857142853"/>
    <n v="174"/>
    <x v="1"/>
    <x v="40"/>
    <x v="3793"/>
    <d v="2014-12-16T22:32:09"/>
    <x v="3"/>
  </r>
  <r>
    <n v="3794"/>
    <x v="3789"/>
    <x v="3792"/>
    <n v="5000"/>
    <n v="50"/>
    <x v="2"/>
    <x v="1"/>
    <s v="GBP"/>
    <n v="1433685354"/>
    <n v="1431093354"/>
    <b v="0"/>
    <n v="1"/>
    <b v="0"/>
    <s v="food/food trucks"/>
    <n v="0.01"/>
    <n v="50"/>
    <x v="1"/>
    <x v="40"/>
    <x v="3794"/>
    <d v="2015-06-07T13:55:54"/>
    <x v="0"/>
  </r>
  <r>
    <n v="3795"/>
    <x v="3790"/>
    <x v="3793"/>
    <n v="600"/>
    <n v="10"/>
    <x v="2"/>
    <x v="1"/>
    <s v="GBP"/>
    <n v="1440801000"/>
    <n v="1437042490"/>
    <b v="0"/>
    <n v="2"/>
    <b v="0"/>
    <s v="food/food trucks"/>
    <n v="1.6666666666666666E-2"/>
    <n v="5"/>
    <x v="1"/>
    <x v="40"/>
    <x v="3795"/>
    <d v="2015-08-28T22:30:00"/>
    <x v="0"/>
  </r>
  <r>
    <n v="3796"/>
    <x v="3791"/>
    <x v="3794"/>
    <n v="22500"/>
    <n v="1"/>
    <x v="2"/>
    <x v="0"/>
    <s v="USD"/>
    <n v="1484354556"/>
    <n v="1479170556"/>
    <b v="0"/>
    <n v="1"/>
    <b v="0"/>
    <s v="theater/plays"/>
    <n v="4.4444444444444447E-5"/>
    <n v="1"/>
    <x v="1"/>
    <x v="40"/>
    <x v="3796"/>
    <d v="2017-01-14T00:42:36"/>
    <x v="2"/>
  </r>
  <r>
    <n v="3797"/>
    <x v="3792"/>
    <x v="3795"/>
    <n v="6000"/>
    <n v="5380"/>
    <x v="2"/>
    <x v="0"/>
    <s v="USD"/>
    <n v="1429564165"/>
    <n v="1426972165"/>
    <b v="0"/>
    <n v="37"/>
    <b v="0"/>
    <s v="music/metal"/>
    <n v="0.89666666666666661"/>
    <n v="145.41"/>
    <x v="1"/>
    <x v="40"/>
    <x v="3797"/>
    <d v="2015-04-20T21:09:25"/>
    <x v="0"/>
  </r>
  <r>
    <n v="3798"/>
    <x v="3793"/>
    <x v="3796"/>
    <n v="70000"/>
    <n v="1025"/>
    <x v="2"/>
    <x v="0"/>
    <s v="USD"/>
    <n v="1407691248"/>
    <n v="1405099248"/>
    <b v="0"/>
    <n v="5"/>
    <b v="0"/>
    <s v="food/food trucks"/>
    <n v="1.4642857142857143E-2"/>
    <n v="205"/>
    <x v="1"/>
    <x v="40"/>
    <x v="3798"/>
    <d v="2014-08-10T17:20:48"/>
    <x v="3"/>
  </r>
  <r>
    <n v="3799"/>
    <x v="3794"/>
    <x v="3797"/>
    <n v="10000"/>
    <n v="402"/>
    <x v="2"/>
    <x v="0"/>
    <s v="USD"/>
    <n v="1457734843"/>
    <n v="1455142843"/>
    <b v="0"/>
    <n v="4"/>
    <b v="0"/>
    <s v="games/video games"/>
    <n v="4.02E-2"/>
    <n v="100.5"/>
    <x v="1"/>
    <x v="40"/>
    <x v="3799"/>
    <d v="2016-03-11T22:20:43"/>
    <x v="2"/>
  </r>
  <r>
    <n v="3800"/>
    <x v="3795"/>
    <x v="3798"/>
    <n v="22000"/>
    <n v="881"/>
    <x v="2"/>
    <x v="0"/>
    <s v="USD"/>
    <n v="1420952340"/>
    <n v="1418146883"/>
    <b v="0"/>
    <n v="16"/>
    <b v="0"/>
    <s v="games/video games"/>
    <n v="4.0045454545454544E-2"/>
    <n v="55.06"/>
    <x v="1"/>
    <x v="40"/>
    <x v="3800"/>
    <d v="2015-01-11T04:59:00"/>
    <x v="3"/>
  </r>
  <r>
    <n v="3801"/>
    <x v="3796"/>
    <x v="3799"/>
    <n v="5000"/>
    <n v="426"/>
    <x v="2"/>
    <x v="0"/>
    <s v="USD"/>
    <n v="1420215216"/>
    <n v="1417536816"/>
    <b v="0"/>
    <n v="9"/>
    <b v="0"/>
    <s v="journalism/audio"/>
    <n v="8.5199999999999998E-2"/>
    <n v="47.33"/>
    <x v="1"/>
    <x v="40"/>
    <x v="3801"/>
    <d v="2015-01-02T16:13:36"/>
    <x v="3"/>
  </r>
  <r>
    <n v="3802"/>
    <x v="3797"/>
    <x v="3800"/>
    <n v="3000"/>
    <n v="0"/>
    <x v="2"/>
    <x v="0"/>
    <s v="USD"/>
    <n v="1445482906"/>
    <n v="1442890906"/>
    <b v="0"/>
    <n v="0"/>
    <b v="0"/>
    <s v="music/rock"/>
    <n v="0"/>
    <n v="0"/>
    <x v="1"/>
    <x v="40"/>
    <x v="3802"/>
    <d v="2015-10-22T03:01:46"/>
    <x v="0"/>
  </r>
  <r>
    <n v="3803"/>
    <x v="3798"/>
    <x v="3801"/>
    <n v="12000"/>
    <n v="2358"/>
    <x v="2"/>
    <x v="0"/>
    <s v="USD"/>
    <n v="1457133568"/>
    <n v="1454541568"/>
    <b v="0"/>
    <n v="40"/>
    <b v="0"/>
    <s v="technology/wearables"/>
    <n v="0.19650000000000001"/>
    <n v="58.95"/>
    <x v="1"/>
    <x v="40"/>
    <x v="3803"/>
    <d v="2016-03-04T23:19:28"/>
    <x v="2"/>
  </r>
  <r>
    <n v="3804"/>
    <x v="3799"/>
    <x v="3802"/>
    <n v="8000"/>
    <n v="0"/>
    <x v="2"/>
    <x v="0"/>
    <s v="USD"/>
    <n v="1469948400"/>
    <n v="1465172024"/>
    <b v="0"/>
    <n v="0"/>
    <b v="0"/>
    <s v="music/rock"/>
    <n v="0"/>
    <n v="0"/>
    <x v="1"/>
    <x v="40"/>
    <x v="3804"/>
    <d v="2016-07-31T07:00:00"/>
    <x v="2"/>
  </r>
  <r>
    <n v="3805"/>
    <x v="3800"/>
    <x v="3803"/>
    <n v="150000"/>
    <n v="3"/>
    <x v="2"/>
    <x v="0"/>
    <s v="USD"/>
    <n v="1411852640"/>
    <n v="1406668640"/>
    <b v="0"/>
    <n v="2"/>
    <b v="0"/>
    <s v="theater/plays"/>
    <n v="2.0000000000000002E-5"/>
    <n v="1.5"/>
    <x v="1"/>
    <x v="40"/>
    <x v="3805"/>
    <d v="2014-09-27T21:17:20"/>
    <x v="3"/>
  </r>
  <r>
    <n v="3806"/>
    <x v="3801"/>
    <x v="3804"/>
    <n v="7500"/>
    <n v="5"/>
    <x v="2"/>
    <x v="2"/>
    <s v="AUD"/>
    <n v="1404022381"/>
    <n v="1402294381"/>
    <b v="0"/>
    <n v="1"/>
    <b v="0"/>
    <s v="music/rock"/>
    <n v="6.6666666666666664E-4"/>
    <n v="5"/>
    <x v="1"/>
    <x v="40"/>
    <x v="3806"/>
    <d v="2014-06-29T06:13:01"/>
    <x v="3"/>
  </r>
  <r>
    <n v="3807"/>
    <x v="3802"/>
    <x v="3805"/>
    <n v="1500"/>
    <n v="455"/>
    <x v="2"/>
    <x v="0"/>
    <s v="USD"/>
    <n v="1428097739"/>
    <n v="1427492939"/>
    <b v="0"/>
    <n v="9"/>
    <b v="0"/>
    <s v="music/jazz"/>
    <n v="0.30333333333333334"/>
    <n v="50.56"/>
    <x v="1"/>
    <x v="40"/>
    <x v="3807"/>
    <d v="2015-04-03T21:48:59"/>
    <x v="0"/>
  </r>
  <r>
    <n v="3808"/>
    <x v="3803"/>
    <x v="3806"/>
    <n v="1000"/>
    <n v="1000"/>
    <x v="0"/>
    <x v="1"/>
    <s v="GBP"/>
    <n v="1429955619"/>
    <n v="1424775219"/>
    <b v="0"/>
    <n v="24"/>
    <b v="1"/>
    <s v="music/rock"/>
    <n v="1"/>
    <n v="41.67"/>
    <x v="1"/>
    <x v="6"/>
    <x v="3808"/>
    <d v="2015-04-25T09:53:39"/>
    <x v="0"/>
  </r>
  <r>
    <n v="3809"/>
    <x v="3804"/>
    <x v="3807"/>
    <n v="2000"/>
    <n v="2025"/>
    <x v="0"/>
    <x v="1"/>
    <s v="GBP"/>
    <n v="1406761200"/>
    <n v="1402403907"/>
    <b v="0"/>
    <n v="38"/>
    <b v="1"/>
    <s v="technology/wearables"/>
    <n v="1.0125"/>
    <n v="53.29"/>
    <x v="1"/>
    <x v="6"/>
    <x v="3809"/>
    <d v="2014-07-30T23:00:00"/>
    <x v="3"/>
  </r>
  <r>
    <n v="3810"/>
    <x v="3805"/>
    <x v="3808"/>
    <n v="1500"/>
    <n v="1826"/>
    <x v="0"/>
    <x v="0"/>
    <s v="USD"/>
    <n v="1426965758"/>
    <n v="1424377358"/>
    <b v="0"/>
    <n v="26"/>
    <b v="1"/>
    <s v="film &amp; video/drama"/>
    <n v="1.2173333333333334"/>
    <n v="70.23"/>
    <x v="1"/>
    <x v="6"/>
    <x v="3810"/>
    <d v="2015-03-21T19:22:38"/>
    <x v="0"/>
  </r>
  <r>
    <n v="3811"/>
    <x v="3806"/>
    <x v="3809"/>
    <n v="250"/>
    <n v="825"/>
    <x v="0"/>
    <x v="1"/>
    <s v="GBP"/>
    <n v="1464692400"/>
    <n v="1461769373"/>
    <b v="0"/>
    <n v="19"/>
    <b v="1"/>
    <s v="film &amp; video/television"/>
    <n v="3.3"/>
    <n v="43.42"/>
    <x v="1"/>
    <x v="6"/>
    <x v="3811"/>
    <d v="2016-05-31T11:00:00"/>
    <x v="2"/>
  </r>
  <r>
    <n v="3812"/>
    <x v="3807"/>
    <x v="3810"/>
    <n v="2000"/>
    <n v="2191"/>
    <x v="0"/>
    <x v="5"/>
    <s v="CAD"/>
    <n v="1433131140"/>
    <n v="1429120908"/>
    <b v="0"/>
    <n v="11"/>
    <b v="1"/>
    <s v="film &amp; video/documentary"/>
    <n v="1.0954999999999999"/>
    <n v="199.18"/>
    <x v="1"/>
    <x v="6"/>
    <x v="3812"/>
    <d v="2015-06-01T03:59:00"/>
    <x v="0"/>
  </r>
  <r>
    <n v="3813"/>
    <x v="3808"/>
    <x v="3811"/>
    <n v="2100"/>
    <n v="2119.9899999999998"/>
    <x v="0"/>
    <x v="0"/>
    <s v="USD"/>
    <n v="1465940580"/>
    <n v="1462603021"/>
    <b v="0"/>
    <n v="27"/>
    <b v="1"/>
    <s v="technology/wearables"/>
    <n v="1.0095190476190474"/>
    <n v="78.52"/>
    <x v="1"/>
    <x v="6"/>
    <x v="3813"/>
    <d v="2016-06-14T21:43:00"/>
    <x v="2"/>
  </r>
  <r>
    <n v="3814"/>
    <x v="3809"/>
    <x v="3812"/>
    <n v="1500"/>
    <n v="2102"/>
    <x v="0"/>
    <x v="0"/>
    <s v="USD"/>
    <n v="1427860740"/>
    <n v="1424727712"/>
    <b v="0"/>
    <n v="34"/>
    <b v="1"/>
    <s v="film &amp; video/shorts"/>
    <n v="1.4013333333333333"/>
    <n v="61.82"/>
    <x v="1"/>
    <x v="6"/>
    <x v="3814"/>
    <d v="2015-04-01T03:59:00"/>
    <x v="0"/>
  </r>
  <r>
    <n v="3815"/>
    <x v="3810"/>
    <x v="3813"/>
    <n v="1000"/>
    <n v="1000.01"/>
    <x v="0"/>
    <x v="1"/>
    <s v="GBP"/>
    <n v="1440111600"/>
    <n v="1437545657"/>
    <b v="0"/>
    <n v="20"/>
    <b v="1"/>
    <s v="music/rock"/>
    <n v="1.0000100000000001"/>
    <n v="50"/>
    <x v="1"/>
    <x v="6"/>
    <x v="3815"/>
    <d v="2015-08-20T23:00:00"/>
    <x v="0"/>
  </r>
  <r>
    <n v="3816"/>
    <x v="3811"/>
    <x v="3814"/>
    <n v="1500"/>
    <n v="1788.57"/>
    <x v="0"/>
    <x v="0"/>
    <s v="USD"/>
    <n v="1405614823"/>
    <n v="1403022823"/>
    <b v="0"/>
    <n v="37"/>
    <b v="1"/>
    <s v="film &amp; video/documentary"/>
    <n v="1.19238"/>
    <n v="48.34"/>
    <x v="1"/>
    <x v="6"/>
    <x v="3816"/>
    <d v="2014-07-17T16:33:43"/>
    <x v="3"/>
  </r>
  <r>
    <n v="3817"/>
    <x v="3812"/>
    <x v="3815"/>
    <n v="2000"/>
    <n v="2145"/>
    <x v="0"/>
    <x v="0"/>
    <s v="USD"/>
    <n v="1445659140"/>
    <n v="1444236216"/>
    <b v="0"/>
    <n v="20"/>
    <b v="1"/>
    <s v="film &amp; video/animation"/>
    <n v="1.0725"/>
    <n v="107.25"/>
    <x v="1"/>
    <x v="6"/>
    <x v="3817"/>
    <d v="2015-10-24T03:59:00"/>
    <x v="0"/>
  </r>
  <r>
    <n v="3818"/>
    <x v="3813"/>
    <x v="3816"/>
    <n v="250"/>
    <n v="570"/>
    <x v="0"/>
    <x v="0"/>
    <s v="USD"/>
    <n v="1426187582"/>
    <n v="1423599182"/>
    <b v="0"/>
    <n v="10"/>
    <b v="1"/>
    <s v="film &amp; video/television"/>
    <n v="2.2799999999999998"/>
    <n v="57"/>
    <x v="1"/>
    <x v="6"/>
    <x v="3818"/>
    <d v="2015-03-12T19:13:02"/>
    <x v="0"/>
  </r>
  <r>
    <n v="3819"/>
    <x v="3814"/>
    <x v="3705"/>
    <n v="1000"/>
    <n v="1064"/>
    <x v="0"/>
    <x v="0"/>
    <s v="USD"/>
    <n v="1437166920"/>
    <n v="1435554104"/>
    <b v="0"/>
    <n v="26"/>
    <b v="1"/>
    <s v="film &amp; video/animation"/>
    <n v="1.0640000000000001"/>
    <n v="40.92"/>
    <x v="1"/>
    <x v="6"/>
    <x v="3819"/>
    <d v="2015-07-17T21:02:00"/>
    <x v="0"/>
  </r>
  <r>
    <n v="3820"/>
    <x v="3815"/>
    <x v="3817"/>
    <n v="300"/>
    <n v="430"/>
    <x v="0"/>
    <x v="1"/>
    <s v="GBP"/>
    <n v="1436110717"/>
    <n v="1433518717"/>
    <b v="0"/>
    <n v="20"/>
    <b v="1"/>
    <s v="film &amp; video/shorts"/>
    <n v="1.4333333333333333"/>
    <n v="21.5"/>
    <x v="1"/>
    <x v="6"/>
    <x v="3820"/>
    <d v="2015-07-05T15:38:37"/>
    <x v="0"/>
  </r>
  <r>
    <n v="3821"/>
    <x v="3816"/>
    <x v="3818"/>
    <n v="3500"/>
    <n v="3659"/>
    <x v="0"/>
    <x v="0"/>
    <s v="USD"/>
    <n v="1451881207"/>
    <n v="1449116407"/>
    <b v="0"/>
    <n v="46"/>
    <b v="1"/>
    <s v="film &amp; video/animation"/>
    <n v="1.0454285714285714"/>
    <n v="79.540000000000006"/>
    <x v="1"/>
    <x v="6"/>
    <x v="3821"/>
    <d v="2016-01-04T04:20:07"/>
    <x v="0"/>
  </r>
  <r>
    <n v="3822"/>
    <x v="3817"/>
    <x v="3819"/>
    <n v="5000"/>
    <n v="5501"/>
    <x v="0"/>
    <x v="12"/>
    <s v="EUR"/>
    <n v="1453244340"/>
    <n v="1448136417"/>
    <b v="0"/>
    <n v="76"/>
    <b v="1"/>
    <s v="film &amp; video/documentary"/>
    <n v="1.1002000000000001"/>
    <n v="72.38"/>
    <x v="1"/>
    <x v="6"/>
    <x v="3822"/>
    <d v="2016-01-19T22:59:00"/>
    <x v="0"/>
  </r>
  <r>
    <n v="3823"/>
    <x v="3818"/>
    <x v="3820"/>
    <n v="2500"/>
    <n v="2650"/>
    <x v="0"/>
    <x v="0"/>
    <s v="USD"/>
    <n v="1437364740"/>
    <n v="1434405044"/>
    <b v="0"/>
    <n v="41"/>
    <b v="1"/>
    <s v="film &amp; video/animation"/>
    <n v="1.06"/>
    <n v="64.63"/>
    <x v="1"/>
    <x v="6"/>
    <x v="3823"/>
    <d v="2015-07-20T03:59:00"/>
    <x v="0"/>
  </r>
  <r>
    <n v="3824"/>
    <x v="3819"/>
    <x v="3821"/>
    <n v="250"/>
    <n v="270"/>
    <x v="0"/>
    <x v="1"/>
    <s v="GBP"/>
    <n v="1470058860"/>
    <n v="1469026903"/>
    <b v="0"/>
    <n v="7"/>
    <b v="1"/>
    <s v="film &amp; video/animation"/>
    <n v="1.08"/>
    <n v="38.57"/>
    <x v="1"/>
    <x v="6"/>
    <x v="3824"/>
    <d v="2016-08-01T13:41:00"/>
    <x v="2"/>
  </r>
  <r>
    <n v="3825"/>
    <x v="3820"/>
    <x v="3822"/>
    <n v="5000"/>
    <n v="5271"/>
    <x v="0"/>
    <x v="0"/>
    <s v="USD"/>
    <n v="1434505214"/>
    <n v="1432690814"/>
    <b v="0"/>
    <n v="49"/>
    <b v="1"/>
    <s v="film &amp; video/animation"/>
    <n v="1.0542"/>
    <n v="107.57"/>
    <x v="1"/>
    <x v="6"/>
    <x v="3825"/>
    <d v="2015-06-17T01:40:14"/>
    <x v="0"/>
  </r>
  <r>
    <n v="3826"/>
    <x v="3821"/>
    <x v="3823"/>
    <n v="600"/>
    <n v="715"/>
    <x v="0"/>
    <x v="1"/>
    <s v="GBP"/>
    <n v="1430993394"/>
    <n v="1428401394"/>
    <b v="0"/>
    <n v="26"/>
    <b v="1"/>
    <s v="film &amp; video/documentary"/>
    <n v="1.1916666666666667"/>
    <n v="27.5"/>
    <x v="1"/>
    <x v="6"/>
    <x v="3826"/>
    <d v="2015-05-07T10:09:54"/>
    <x v="0"/>
  </r>
  <r>
    <n v="3827"/>
    <x v="3822"/>
    <x v="3824"/>
    <n v="3000"/>
    <n v="4580"/>
    <x v="0"/>
    <x v="1"/>
    <s v="GBP"/>
    <n v="1427414400"/>
    <n v="1422656201"/>
    <b v="0"/>
    <n v="65"/>
    <b v="1"/>
    <s v="film &amp; video/shorts"/>
    <n v="1.5266666666666666"/>
    <n v="70.459999999999994"/>
    <x v="1"/>
    <x v="6"/>
    <x v="3827"/>
    <d v="2015-03-27T00:00:00"/>
    <x v="0"/>
  </r>
  <r>
    <n v="3828"/>
    <x v="3823"/>
    <x v="3825"/>
    <n v="5000"/>
    <n v="5000"/>
    <x v="0"/>
    <x v="0"/>
    <s v="USD"/>
    <n v="1420033187"/>
    <n v="1414845587"/>
    <b v="0"/>
    <n v="28"/>
    <b v="1"/>
    <s v="music/rock"/>
    <n v="1"/>
    <n v="178.57"/>
    <x v="1"/>
    <x v="6"/>
    <x v="3828"/>
    <d v="2014-12-31T13:39:47"/>
    <x v="3"/>
  </r>
  <r>
    <n v="3829"/>
    <x v="3824"/>
    <x v="3826"/>
    <n v="500"/>
    <n v="501"/>
    <x v="0"/>
    <x v="0"/>
    <s v="USD"/>
    <n v="1472676371"/>
    <n v="1470948371"/>
    <b v="0"/>
    <n v="8"/>
    <b v="1"/>
    <s v="publishing/fiction"/>
    <n v="1.002"/>
    <n v="62.63"/>
    <x v="1"/>
    <x v="6"/>
    <x v="3829"/>
    <d v="2016-08-31T20:46:11"/>
    <x v="2"/>
  </r>
  <r>
    <n v="3830"/>
    <x v="3825"/>
    <x v="3827"/>
    <n v="100"/>
    <n v="225"/>
    <x v="0"/>
    <x v="0"/>
    <s v="USD"/>
    <n v="1464371211"/>
    <n v="1463161611"/>
    <b v="0"/>
    <n v="3"/>
    <b v="1"/>
    <s v="film &amp; video/television"/>
    <n v="2.25"/>
    <n v="75"/>
    <x v="1"/>
    <x v="6"/>
    <x v="3830"/>
    <d v="2016-05-27T17:46:51"/>
    <x v="2"/>
  </r>
  <r>
    <n v="3831"/>
    <x v="3826"/>
    <x v="3828"/>
    <n v="500"/>
    <n v="530.11"/>
    <x v="0"/>
    <x v="0"/>
    <s v="USD"/>
    <n v="1415222545"/>
    <n v="1413404545"/>
    <b v="0"/>
    <n v="9"/>
    <b v="1"/>
    <s v="film &amp; video/animation"/>
    <n v="1.0602199999999999"/>
    <n v="58.9"/>
    <x v="1"/>
    <x v="6"/>
    <x v="3831"/>
    <d v="2014-11-05T21:22:25"/>
    <x v="3"/>
  </r>
  <r>
    <n v="3832"/>
    <x v="3827"/>
    <x v="3829"/>
    <n v="1200"/>
    <n v="1256"/>
    <x v="0"/>
    <x v="0"/>
    <s v="USD"/>
    <n v="1455936335"/>
    <n v="1452048335"/>
    <b v="0"/>
    <n v="9"/>
    <b v="1"/>
    <s v="film &amp; video/animation"/>
    <n v="1.0466666666666666"/>
    <n v="139.56"/>
    <x v="1"/>
    <x v="6"/>
    <x v="3832"/>
    <d v="2016-02-20T02:45:35"/>
    <x v="2"/>
  </r>
  <r>
    <n v="3833"/>
    <x v="3828"/>
    <x v="3830"/>
    <n v="1200"/>
    <n v="1400"/>
    <x v="0"/>
    <x v="5"/>
    <s v="CAD"/>
    <n v="1417460940"/>
    <n v="1416516972"/>
    <b v="0"/>
    <n v="20"/>
    <b v="1"/>
    <s v="film &amp; video/documentary"/>
    <n v="1.1666666666666667"/>
    <n v="70"/>
    <x v="1"/>
    <x v="6"/>
    <x v="3833"/>
    <d v="2014-12-01T19:09:00"/>
    <x v="3"/>
  </r>
  <r>
    <n v="3834"/>
    <x v="3829"/>
    <x v="3831"/>
    <n v="3000"/>
    <n v="3271"/>
    <x v="0"/>
    <x v="1"/>
    <s v="GBP"/>
    <n v="1434624067"/>
    <n v="1432032067"/>
    <b v="0"/>
    <n v="57"/>
    <b v="1"/>
    <s v="film &amp; video/documentary"/>
    <n v="1.0903333333333334"/>
    <n v="57.39"/>
    <x v="1"/>
    <x v="6"/>
    <x v="3834"/>
    <d v="2015-06-18T10:41:07"/>
    <x v="0"/>
  </r>
  <r>
    <n v="3835"/>
    <x v="3830"/>
    <x v="3832"/>
    <n v="200"/>
    <n v="320"/>
    <x v="0"/>
    <x v="1"/>
    <s v="GBP"/>
    <n v="1461278208"/>
    <n v="1459463808"/>
    <b v="0"/>
    <n v="8"/>
    <b v="1"/>
    <s v="film &amp; video/shorts"/>
    <n v="1.6"/>
    <n v="40"/>
    <x v="1"/>
    <x v="6"/>
    <x v="3835"/>
    <d v="2016-04-21T22:36:48"/>
    <x v="2"/>
  </r>
  <r>
    <n v="3836"/>
    <x v="3831"/>
    <x v="3833"/>
    <n v="800"/>
    <n v="900"/>
    <x v="0"/>
    <x v="0"/>
    <s v="USD"/>
    <n v="1470197340"/>
    <n v="1467497652"/>
    <b v="0"/>
    <n v="14"/>
    <b v="1"/>
    <s v="film &amp; video/documentary"/>
    <n v="1.125"/>
    <n v="64.290000000000006"/>
    <x v="1"/>
    <x v="6"/>
    <x v="3836"/>
    <d v="2016-08-03T04:09:00"/>
    <x v="2"/>
  </r>
  <r>
    <n v="3837"/>
    <x v="3832"/>
    <x v="3834"/>
    <n v="2000"/>
    <n v="2042"/>
    <x v="0"/>
    <x v="1"/>
    <s v="GBP"/>
    <n v="1435947758"/>
    <n v="1432837358"/>
    <b v="0"/>
    <n v="17"/>
    <b v="1"/>
    <s v="technology/web"/>
    <n v="1.0209999999999999"/>
    <n v="120.12"/>
    <x v="1"/>
    <x v="6"/>
    <x v="3837"/>
    <d v="2015-07-03T18:22:38"/>
    <x v="0"/>
  </r>
  <r>
    <n v="3838"/>
    <x v="3833"/>
    <x v="3835"/>
    <n v="100000"/>
    <n v="100824"/>
    <x v="0"/>
    <x v="11"/>
    <s v="SEK"/>
    <n v="1432314209"/>
    <n v="1429722209"/>
    <b v="0"/>
    <n v="100"/>
    <b v="1"/>
    <s v="technology/wearables"/>
    <n v="1.00824"/>
    <n v="1008.24"/>
    <x v="1"/>
    <x v="6"/>
    <x v="3838"/>
    <d v="2015-05-22T17:03:29"/>
    <x v="0"/>
  </r>
  <r>
    <n v="3839"/>
    <x v="3834"/>
    <x v="3836"/>
    <n v="2000"/>
    <n v="2025"/>
    <x v="0"/>
    <x v="0"/>
    <s v="USD"/>
    <n v="1438226724"/>
    <n v="1433042724"/>
    <b v="0"/>
    <n v="32"/>
    <b v="1"/>
    <s v="technology/wearables"/>
    <n v="1.0125"/>
    <n v="63.28"/>
    <x v="1"/>
    <x v="6"/>
    <x v="3839"/>
    <d v="2015-07-30T03:25:24"/>
    <x v="0"/>
  </r>
  <r>
    <n v="3840"/>
    <x v="3835"/>
    <x v="3837"/>
    <n v="1"/>
    <n v="65"/>
    <x v="0"/>
    <x v="1"/>
    <s v="GBP"/>
    <n v="1459180229"/>
    <n v="1457023829"/>
    <b v="0"/>
    <n v="3"/>
    <b v="1"/>
    <s v="film &amp; video/television"/>
    <n v="65"/>
    <n v="21.67"/>
    <x v="1"/>
    <x v="6"/>
    <x v="3840"/>
    <d v="2016-03-28T15:50:29"/>
    <x v="2"/>
  </r>
  <r>
    <n v="3841"/>
    <x v="3836"/>
    <x v="3838"/>
    <n v="10000"/>
    <n v="872"/>
    <x v="2"/>
    <x v="0"/>
    <s v="USD"/>
    <n v="1405882287"/>
    <n v="1400698287"/>
    <b v="1"/>
    <n v="34"/>
    <b v="0"/>
    <s v="music/electronic music"/>
    <n v="8.72E-2"/>
    <n v="25.65"/>
    <x v="1"/>
    <x v="6"/>
    <x v="3841"/>
    <d v="2014-07-20T18:51:27"/>
    <x v="3"/>
  </r>
  <r>
    <n v="3842"/>
    <x v="3837"/>
    <x v="3839"/>
    <n v="5000"/>
    <n v="1097"/>
    <x v="2"/>
    <x v="1"/>
    <s v="GBP"/>
    <n v="1399809052"/>
    <n v="1397217052"/>
    <b v="1"/>
    <n v="23"/>
    <b v="0"/>
    <s v="music/jazz"/>
    <n v="0.21940000000000001"/>
    <n v="47.7"/>
    <x v="1"/>
    <x v="6"/>
    <x v="3842"/>
    <d v="2014-05-11T11:50:52"/>
    <x v="3"/>
  </r>
  <r>
    <n v="3843"/>
    <x v="3838"/>
    <x v="3840"/>
    <n v="5000"/>
    <n v="1065"/>
    <x v="2"/>
    <x v="0"/>
    <s v="USD"/>
    <n v="1401587064"/>
    <n v="1399427064"/>
    <b v="1"/>
    <n v="19"/>
    <b v="0"/>
    <s v="technology/wearables"/>
    <n v="0.21299999999999999"/>
    <n v="56.05"/>
    <x v="1"/>
    <x v="6"/>
    <x v="3843"/>
    <d v="2014-06-01T01:44:24"/>
    <x v="3"/>
  </r>
  <r>
    <n v="3844"/>
    <x v="3839"/>
    <x v="3841"/>
    <n v="9800"/>
    <n v="4066"/>
    <x v="2"/>
    <x v="0"/>
    <s v="USD"/>
    <n v="1401778740"/>
    <n v="1399474134"/>
    <b v="1"/>
    <n v="50"/>
    <b v="0"/>
    <s v="music/indie rock"/>
    <n v="0.41489795918367345"/>
    <n v="81.319999999999993"/>
    <x v="1"/>
    <x v="6"/>
    <x v="3844"/>
    <d v="2014-06-03T06:59:00"/>
    <x v="3"/>
  </r>
  <r>
    <n v="3845"/>
    <x v="3840"/>
    <x v="3842"/>
    <n v="40000"/>
    <n v="842"/>
    <x v="2"/>
    <x v="0"/>
    <s v="USD"/>
    <n v="1443711774"/>
    <n v="1441119774"/>
    <b v="1"/>
    <n v="12"/>
    <b v="0"/>
    <s v="games/mobile games"/>
    <n v="2.1049999999999999E-2"/>
    <n v="70.17"/>
    <x v="1"/>
    <x v="6"/>
    <x v="3845"/>
    <d v="2015-10-01T15:02:54"/>
    <x v="0"/>
  </r>
  <r>
    <n v="3846"/>
    <x v="3841"/>
    <x v="3843"/>
    <n v="7000"/>
    <n v="189"/>
    <x v="2"/>
    <x v="0"/>
    <s v="USD"/>
    <n v="1412405940"/>
    <n v="1409721542"/>
    <b v="1"/>
    <n v="8"/>
    <b v="0"/>
    <s v="games/video games"/>
    <n v="2.7E-2"/>
    <n v="23.63"/>
    <x v="1"/>
    <x v="6"/>
    <x v="3846"/>
    <d v="2014-10-04T06:59:00"/>
    <x v="3"/>
  </r>
  <r>
    <n v="3847"/>
    <x v="3842"/>
    <x v="3844"/>
    <n v="10500"/>
    <n v="1697"/>
    <x v="2"/>
    <x v="0"/>
    <s v="USD"/>
    <n v="1437283391"/>
    <n v="1433395391"/>
    <b v="1"/>
    <n v="9"/>
    <b v="0"/>
    <s v="technology/wearables"/>
    <n v="0.16161904761904761"/>
    <n v="188.56"/>
    <x v="1"/>
    <x v="6"/>
    <x v="3847"/>
    <d v="2015-07-19T05:23:11"/>
    <x v="0"/>
  </r>
  <r>
    <n v="3848"/>
    <x v="3843"/>
    <x v="3845"/>
    <n v="13000"/>
    <n v="2129"/>
    <x v="2"/>
    <x v="0"/>
    <s v="USD"/>
    <n v="1445196989"/>
    <n v="1442604989"/>
    <b v="1"/>
    <n v="43"/>
    <b v="0"/>
    <s v="technology/wearables"/>
    <n v="0.16376923076923078"/>
    <n v="49.51"/>
    <x v="1"/>
    <x v="6"/>
    <x v="3848"/>
    <d v="2015-10-18T19:36:29"/>
    <x v="0"/>
  </r>
  <r>
    <n v="3849"/>
    <x v="3844"/>
    <x v="3846"/>
    <n v="30000"/>
    <n v="2113"/>
    <x v="2"/>
    <x v="12"/>
    <s v="EUR"/>
    <n v="1434047084"/>
    <n v="1431455084"/>
    <b v="1"/>
    <n v="28"/>
    <b v="0"/>
    <s v="journalism/audio"/>
    <n v="7.0433333333333334E-2"/>
    <n v="75.459999999999994"/>
    <x v="1"/>
    <x v="6"/>
    <x v="3849"/>
    <d v="2015-06-11T18:24:44"/>
    <x v="0"/>
  </r>
  <r>
    <n v="3850"/>
    <x v="3845"/>
    <x v="3847"/>
    <n v="1000"/>
    <n v="38"/>
    <x v="2"/>
    <x v="0"/>
    <s v="USD"/>
    <n v="1420081143"/>
    <n v="1417489143"/>
    <b v="1"/>
    <n v="4"/>
    <b v="0"/>
    <s v="games/video games"/>
    <n v="3.7999999999999999E-2"/>
    <n v="9.5"/>
    <x v="1"/>
    <x v="6"/>
    <x v="3850"/>
    <d v="2015-01-01T02:59:03"/>
    <x v="3"/>
  </r>
  <r>
    <n v="3851"/>
    <x v="3846"/>
    <x v="3848"/>
    <n v="2500"/>
    <n v="852"/>
    <x v="2"/>
    <x v="1"/>
    <s v="GBP"/>
    <n v="1437129179"/>
    <n v="1434537179"/>
    <b v="1"/>
    <n v="24"/>
    <b v="0"/>
    <s v="music/jazz"/>
    <n v="0.34079999999999999"/>
    <n v="35.5"/>
    <x v="1"/>
    <x v="6"/>
    <x v="3851"/>
    <d v="2015-07-17T10:32:59"/>
    <x v="0"/>
  </r>
  <r>
    <n v="3852"/>
    <x v="3847"/>
    <x v="3849"/>
    <n v="10000"/>
    <n v="20"/>
    <x v="2"/>
    <x v="0"/>
    <s v="USD"/>
    <n v="1427427276"/>
    <n v="1425270876"/>
    <b v="0"/>
    <n v="2"/>
    <b v="0"/>
    <s v="music/world music"/>
    <n v="2E-3"/>
    <n v="10"/>
    <x v="1"/>
    <x v="6"/>
    <x v="3852"/>
    <d v="2015-03-27T03:34:36"/>
    <x v="0"/>
  </r>
  <r>
    <n v="3853"/>
    <x v="3848"/>
    <x v="3850"/>
    <n v="100000"/>
    <n v="26"/>
    <x v="2"/>
    <x v="0"/>
    <s v="USD"/>
    <n v="1409602178"/>
    <n v="1406578178"/>
    <b v="0"/>
    <n v="2"/>
    <b v="0"/>
    <s v="music/rock"/>
    <n v="2.5999999999999998E-4"/>
    <n v="13"/>
    <x v="1"/>
    <x v="6"/>
    <x v="3853"/>
    <d v="2014-09-01T20:09:38"/>
    <x v="3"/>
  </r>
  <r>
    <n v="3854"/>
    <x v="3849"/>
    <x v="3851"/>
    <n v="11000"/>
    <n v="1788"/>
    <x v="2"/>
    <x v="0"/>
    <s v="USD"/>
    <n v="1431206058"/>
    <n v="1428614058"/>
    <b v="0"/>
    <n v="20"/>
    <b v="0"/>
    <s v="technology/wearables"/>
    <n v="0.16254545454545455"/>
    <n v="89.4"/>
    <x v="1"/>
    <x v="6"/>
    <x v="3854"/>
    <d v="2015-05-09T21:14:18"/>
    <x v="0"/>
  </r>
  <r>
    <n v="3855"/>
    <x v="3850"/>
    <x v="3852"/>
    <n v="1000"/>
    <n v="25"/>
    <x v="2"/>
    <x v="0"/>
    <s v="USD"/>
    <n v="1427408271"/>
    <n v="1424819871"/>
    <b v="0"/>
    <n v="1"/>
    <b v="0"/>
    <s v="games/mobile games"/>
    <n v="2.5000000000000001E-2"/>
    <n v="25"/>
    <x v="1"/>
    <x v="6"/>
    <x v="3855"/>
    <d v="2015-03-26T22:17:51"/>
    <x v="0"/>
  </r>
  <r>
    <n v="3856"/>
    <x v="3851"/>
    <x v="3853"/>
    <n v="5000"/>
    <n v="1"/>
    <x v="2"/>
    <x v="0"/>
    <s v="USD"/>
    <n v="1425833403"/>
    <n v="1423245003"/>
    <b v="0"/>
    <n v="1"/>
    <b v="0"/>
    <s v="music/rock"/>
    <n v="2.0000000000000001E-4"/>
    <n v="1"/>
    <x v="1"/>
    <x v="6"/>
    <x v="3856"/>
    <d v="2015-03-08T16:50:03"/>
    <x v="0"/>
  </r>
  <r>
    <n v="3857"/>
    <x v="3852"/>
    <x v="3854"/>
    <n v="5000"/>
    <n v="260"/>
    <x v="2"/>
    <x v="0"/>
    <s v="USD"/>
    <n v="1406913120"/>
    <n v="1404927690"/>
    <b v="0"/>
    <n v="4"/>
    <b v="0"/>
    <s v="games/video games"/>
    <n v="5.1999999999999998E-2"/>
    <n v="65"/>
    <x v="1"/>
    <x v="6"/>
    <x v="3857"/>
    <d v="2014-08-01T17:12:00"/>
    <x v="3"/>
  </r>
  <r>
    <n v="3858"/>
    <x v="3853"/>
    <x v="3855"/>
    <n v="500"/>
    <n v="10"/>
    <x v="2"/>
    <x v="1"/>
    <s v="GBP"/>
    <n v="1432328400"/>
    <n v="1430734844"/>
    <b v="0"/>
    <n v="1"/>
    <b v="0"/>
    <s v="games/mobile games"/>
    <n v="0.02"/>
    <n v="10"/>
    <x v="1"/>
    <x v="6"/>
    <x v="3858"/>
    <d v="2015-05-22T21:00:00"/>
    <x v="0"/>
  </r>
  <r>
    <n v="3859"/>
    <x v="3854"/>
    <x v="3856"/>
    <n v="2500"/>
    <n v="1"/>
    <x v="2"/>
    <x v="0"/>
    <s v="USD"/>
    <n v="1403730000"/>
    <n v="1401485207"/>
    <b v="0"/>
    <n v="1"/>
    <b v="0"/>
    <s v="music/rock"/>
    <n v="4.0000000000000002E-4"/>
    <n v="1"/>
    <x v="1"/>
    <x v="6"/>
    <x v="3859"/>
    <d v="2014-06-25T21:00:00"/>
    <x v="3"/>
  </r>
  <r>
    <n v="3860"/>
    <x v="3855"/>
    <x v="3857"/>
    <n v="6000"/>
    <n v="1060"/>
    <x v="2"/>
    <x v="0"/>
    <s v="USD"/>
    <n v="1407858710"/>
    <n v="1405266710"/>
    <b v="0"/>
    <n v="13"/>
    <b v="0"/>
    <s v="technology/wearables"/>
    <n v="0.17666666666666667"/>
    <n v="81.540000000000006"/>
    <x v="1"/>
    <x v="6"/>
    <x v="3860"/>
    <d v="2014-08-12T15:51:50"/>
    <x v="3"/>
  </r>
  <r>
    <n v="3861"/>
    <x v="3856"/>
    <x v="3858"/>
    <n v="2000"/>
    <n v="100"/>
    <x v="2"/>
    <x v="0"/>
    <s v="USD"/>
    <n v="1415828820"/>
    <n v="1412258977"/>
    <b v="0"/>
    <n v="1"/>
    <b v="0"/>
    <s v="games/video games"/>
    <n v="0.05"/>
    <n v="100"/>
    <x v="1"/>
    <x v="6"/>
    <x v="3861"/>
    <d v="2014-11-12T21:47:00"/>
    <x v="3"/>
  </r>
  <r>
    <n v="3862"/>
    <x v="3857"/>
    <x v="3859"/>
    <n v="7500"/>
    <n v="1"/>
    <x v="2"/>
    <x v="0"/>
    <s v="USD"/>
    <n v="1473699540"/>
    <n v="1472451356"/>
    <b v="0"/>
    <n v="1"/>
    <b v="0"/>
    <s v="music/rock"/>
    <n v="1.3333333333333334E-4"/>
    <n v="1"/>
    <x v="1"/>
    <x v="6"/>
    <x v="3862"/>
    <d v="2016-09-12T16:59:00"/>
    <x v="2"/>
  </r>
  <r>
    <n v="3863"/>
    <x v="3858"/>
    <x v="3860"/>
    <n v="6000"/>
    <n v="0"/>
    <x v="2"/>
    <x v="0"/>
    <s v="USD"/>
    <n v="1446739905"/>
    <n v="1441552305"/>
    <b v="0"/>
    <n v="0"/>
    <b v="0"/>
    <s v="technology/wearables"/>
    <n v="0"/>
    <n v="0"/>
    <x v="1"/>
    <x v="6"/>
    <x v="3863"/>
    <d v="2015-11-05T16:11:45"/>
    <x v="0"/>
  </r>
  <r>
    <n v="3864"/>
    <x v="3859"/>
    <x v="3861"/>
    <n v="5000"/>
    <n v="60"/>
    <x v="2"/>
    <x v="0"/>
    <s v="USD"/>
    <n v="1447799054"/>
    <n v="1445203454"/>
    <b v="0"/>
    <n v="3"/>
    <b v="0"/>
    <s v="food/food trucks"/>
    <n v="1.2E-2"/>
    <n v="20"/>
    <x v="1"/>
    <x v="6"/>
    <x v="3864"/>
    <d v="2015-11-17T22:24:14"/>
    <x v="0"/>
  </r>
  <r>
    <n v="3865"/>
    <x v="3860"/>
    <x v="3862"/>
    <n v="2413"/>
    <n v="650"/>
    <x v="2"/>
    <x v="5"/>
    <s v="CAD"/>
    <n v="1409376600"/>
    <n v="1405957098"/>
    <b v="0"/>
    <n v="14"/>
    <b v="0"/>
    <s v="music/jazz"/>
    <n v="0.26937422295897223"/>
    <n v="46.43"/>
    <x v="1"/>
    <x v="6"/>
    <x v="3865"/>
    <d v="2014-08-30T05:30:00"/>
    <x v="3"/>
  </r>
  <r>
    <n v="3866"/>
    <x v="3861"/>
    <x v="3863"/>
    <n v="2000"/>
    <n v="11"/>
    <x v="2"/>
    <x v="0"/>
    <s v="USD"/>
    <n v="1458703740"/>
    <n v="1454453021"/>
    <b v="0"/>
    <n v="2"/>
    <b v="0"/>
    <s v="photography/photobooks"/>
    <n v="5.4999999999999997E-3"/>
    <n v="5.5"/>
    <x v="1"/>
    <x v="6"/>
    <x v="3866"/>
    <d v="2016-03-23T03:29:00"/>
    <x v="2"/>
  </r>
  <r>
    <n v="3867"/>
    <x v="3862"/>
    <x v="3864"/>
    <n v="2000"/>
    <n v="251"/>
    <x v="2"/>
    <x v="0"/>
    <s v="USD"/>
    <n v="1466278339"/>
    <n v="1463686339"/>
    <b v="0"/>
    <n v="5"/>
    <b v="0"/>
    <s v="technology/wearables"/>
    <n v="0.1255"/>
    <n v="50.2"/>
    <x v="1"/>
    <x v="6"/>
    <x v="3867"/>
    <d v="2016-06-18T19:32:19"/>
    <x v="2"/>
  </r>
  <r>
    <n v="3868"/>
    <x v="3863"/>
    <x v="3865"/>
    <n v="5000"/>
    <n v="10"/>
    <x v="1"/>
    <x v="1"/>
    <s v="GBP"/>
    <n v="1410191405"/>
    <n v="1408031405"/>
    <b v="0"/>
    <n v="1"/>
    <b v="0"/>
    <s v="music/world music"/>
    <n v="2E-3"/>
    <n v="10"/>
    <x v="1"/>
    <x v="40"/>
    <x v="3868"/>
    <d v="2014-09-08T15:50:05"/>
    <x v="3"/>
  </r>
  <r>
    <n v="3869"/>
    <x v="3864"/>
    <x v="3866"/>
    <n v="13111"/>
    <n v="452"/>
    <x v="1"/>
    <x v="0"/>
    <s v="USD"/>
    <n v="1426302660"/>
    <n v="1423761792"/>
    <b v="0"/>
    <n v="15"/>
    <b v="0"/>
    <s v="games/video games"/>
    <n v="3.44748684310884E-2"/>
    <n v="30.13"/>
    <x v="1"/>
    <x v="40"/>
    <x v="3869"/>
    <d v="2015-03-14T03:11:00"/>
    <x v="0"/>
  </r>
  <r>
    <n v="3870"/>
    <x v="3865"/>
    <x v="3867"/>
    <n v="10000"/>
    <n v="1500"/>
    <x v="1"/>
    <x v="0"/>
    <s v="USD"/>
    <n v="1404360478"/>
    <n v="1401768478"/>
    <b v="0"/>
    <n v="10"/>
    <b v="0"/>
    <s v="technology/wearables"/>
    <n v="0.15"/>
    <n v="150"/>
    <x v="1"/>
    <x v="40"/>
    <x v="3870"/>
    <d v="2014-07-03T04:07:58"/>
    <x v="3"/>
  </r>
  <r>
    <n v="3871"/>
    <x v="3866"/>
    <x v="3868"/>
    <n v="1500"/>
    <n v="40"/>
    <x v="1"/>
    <x v="0"/>
    <s v="USD"/>
    <n v="1490809450"/>
    <n v="1485629050"/>
    <b v="0"/>
    <n v="3"/>
    <b v="0"/>
    <s v="games/video games"/>
    <n v="2.6666666666666668E-2"/>
    <n v="13.33"/>
    <x v="1"/>
    <x v="40"/>
    <x v="3871"/>
    <d v="2017-03-29T17:44:10"/>
    <x v="1"/>
  </r>
  <r>
    <n v="3872"/>
    <x v="3867"/>
    <x v="3869"/>
    <n v="15000"/>
    <n v="0"/>
    <x v="1"/>
    <x v="0"/>
    <s v="USD"/>
    <n v="1439522996"/>
    <n v="1435202996"/>
    <b v="0"/>
    <n v="0"/>
    <b v="0"/>
    <s v="music/rock"/>
    <n v="0"/>
    <n v="0"/>
    <x v="1"/>
    <x v="40"/>
    <x v="3872"/>
    <d v="2015-08-14T03:29:56"/>
    <x v="0"/>
  </r>
  <r>
    <n v="3873"/>
    <x v="3868"/>
    <x v="3870"/>
    <n v="5500"/>
    <n v="0"/>
    <x v="1"/>
    <x v="0"/>
    <s v="USD"/>
    <n v="1444322535"/>
    <n v="1441730535"/>
    <b v="0"/>
    <n v="0"/>
    <b v="0"/>
    <s v="music/rock"/>
    <n v="0"/>
    <n v="0"/>
    <x v="1"/>
    <x v="40"/>
    <x v="3873"/>
    <d v="2015-10-08T16:42:15"/>
    <x v="0"/>
  </r>
  <r>
    <n v="3874"/>
    <x v="3869"/>
    <x v="3871"/>
    <n v="620"/>
    <n v="0"/>
    <x v="1"/>
    <x v="4"/>
    <s v="NZD"/>
    <n v="1422061200"/>
    <n v="1420244622"/>
    <b v="0"/>
    <n v="0"/>
    <b v="0"/>
    <s v="music/rock"/>
    <n v="0"/>
    <n v="0"/>
    <x v="1"/>
    <x v="40"/>
    <x v="3874"/>
    <d v="2015-01-24T01:00:00"/>
    <x v="0"/>
  </r>
  <r>
    <n v="3875"/>
    <x v="3870"/>
    <x v="3872"/>
    <n v="30000"/>
    <n v="0"/>
    <x v="1"/>
    <x v="8"/>
    <s v="DKK"/>
    <n v="1472896800"/>
    <n v="1472804365"/>
    <b v="0"/>
    <n v="0"/>
    <b v="0"/>
    <s v="music/rock"/>
    <n v="0"/>
    <n v="0"/>
    <x v="1"/>
    <x v="40"/>
    <x v="3875"/>
    <d v="2016-09-03T10:00:00"/>
    <x v="2"/>
  </r>
  <r>
    <n v="3876"/>
    <x v="3871"/>
    <x v="3873"/>
    <n v="3900"/>
    <n v="2059"/>
    <x v="1"/>
    <x v="1"/>
    <s v="GBP"/>
    <n v="1454425128"/>
    <n v="1451833128"/>
    <b v="0"/>
    <n v="46"/>
    <b v="0"/>
    <s v="music/jazz"/>
    <n v="0.52794871794871789"/>
    <n v="44.76"/>
    <x v="1"/>
    <x v="40"/>
    <x v="3876"/>
    <d v="2016-02-02T14:58:48"/>
    <x v="2"/>
  </r>
  <r>
    <n v="3877"/>
    <x v="3872"/>
    <x v="3874"/>
    <n v="25000"/>
    <n v="1241"/>
    <x v="1"/>
    <x v="0"/>
    <s v="USD"/>
    <n v="1481213752"/>
    <n v="1478621752"/>
    <b v="0"/>
    <n v="14"/>
    <b v="0"/>
    <s v="games/video games"/>
    <n v="4.9639999999999997E-2"/>
    <n v="88.64"/>
    <x v="1"/>
    <x v="40"/>
    <x v="3877"/>
    <d v="2016-12-08T16:15:52"/>
    <x v="2"/>
  </r>
  <r>
    <n v="3878"/>
    <x v="3873"/>
    <x v="3875"/>
    <n v="18000"/>
    <n v="10"/>
    <x v="1"/>
    <x v="0"/>
    <s v="USD"/>
    <n v="1435636740"/>
    <n v="1433014746"/>
    <b v="0"/>
    <n v="1"/>
    <b v="0"/>
    <s v="music/rock"/>
    <n v="5.5555555555555556E-4"/>
    <n v="10"/>
    <x v="1"/>
    <x v="40"/>
    <x v="3878"/>
    <d v="2015-06-30T03:59:00"/>
    <x v="0"/>
  </r>
  <r>
    <n v="3879"/>
    <x v="3874"/>
    <x v="3876"/>
    <n v="15000"/>
    <n v="0"/>
    <x v="1"/>
    <x v="1"/>
    <s v="GBP"/>
    <n v="1422218396"/>
    <n v="1419626396"/>
    <b v="0"/>
    <n v="0"/>
    <b v="0"/>
    <s v="music/rock"/>
    <n v="0"/>
    <n v="0"/>
    <x v="1"/>
    <x v="40"/>
    <x v="3879"/>
    <d v="2015-01-25T20:39:56"/>
    <x v="3"/>
  </r>
  <r>
    <n v="3880"/>
    <x v="3875"/>
    <x v="3877"/>
    <n v="7500"/>
    <n v="980"/>
    <x v="1"/>
    <x v="1"/>
    <s v="GBP"/>
    <n v="1406761200"/>
    <n v="1403724820"/>
    <b v="0"/>
    <n v="17"/>
    <b v="0"/>
    <s v="technology/wearables"/>
    <n v="0.13066666666666665"/>
    <n v="57.65"/>
    <x v="1"/>
    <x v="40"/>
    <x v="3880"/>
    <d v="2014-07-30T23:00:00"/>
    <x v="3"/>
  </r>
  <r>
    <n v="3881"/>
    <x v="3876"/>
    <x v="3878"/>
    <n v="500"/>
    <n v="25"/>
    <x v="1"/>
    <x v="0"/>
    <s v="USD"/>
    <n v="1487550399"/>
    <n v="1484958399"/>
    <b v="0"/>
    <n v="1"/>
    <b v="0"/>
    <s v="games/video games"/>
    <n v="0.05"/>
    <n v="25"/>
    <x v="1"/>
    <x v="40"/>
    <x v="3881"/>
    <d v="2017-02-20T00:26:39"/>
    <x v="1"/>
  </r>
  <r>
    <n v="3882"/>
    <x v="3877"/>
    <x v="3879"/>
    <n v="30000"/>
    <n v="0"/>
    <x v="1"/>
    <x v="2"/>
    <s v="AUD"/>
    <n v="1454281380"/>
    <n v="1451950570"/>
    <b v="0"/>
    <n v="0"/>
    <b v="0"/>
    <s v="music/rock"/>
    <n v="0"/>
    <n v="0"/>
    <x v="1"/>
    <x v="40"/>
    <x v="3882"/>
    <d v="2016-01-31T23:03:00"/>
    <x v="2"/>
  </r>
  <r>
    <n v="3883"/>
    <x v="3878"/>
    <x v="3880"/>
    <n v="15000"/>
    <n v="0"/>
    <x v="1"/>
    <x v="1"/>
    <s v="GBP"/>
    <n v="1409668069"/>
    <n v="1407076069"/>
    <b v="0"/>
    <n v="0"/>
    <b v="0"/>
    <s v="music/rock"/>
    <n v="0"/>
    <n v="0"/>
    <x v="1"/>
    <x v="40"/>
    <x v="3883"/>
    <d v="2014-09-02T14:27:49"/>
    <x v="3"/>
  </r>
  <r>
    <n v="3884"/>
    <x v="3879"/>
    <x v="3881"/>
    <n v="10000"/>
    <n v="0"/>
    <x v="1"/>
    <x v="0"/>
    <s v="USD"/>
    <n v="1427479192"/>
    <n v="1425322792"/>
    <b v="0"/>
    <n v="0"/>
    <b v="0"/>
    <s v="music/rock"/>
    <n v="0"/>
    <n v="0"/>
    <x v="1"/>
    <x v="40"/>
    <x v="3884"/>
    <d v="2015-03-27T17:59:52"/>
    <x v="0"/>
  </r>
  <r>
    <n v="3885"/>
    <x v="3880"/>
    <x v="3882"/>
    <n v="375000"/>
    <n v="0"/>
    <x v="1"/>
    <x v="0"/>
    <s v="USD"/>
    <n v="1462834191"/>
    <n v="1460242191"/>
    <b v="0"/>
    <n v="0"/>
    <b v="0"/>
    <s v="music/rock"/>
    <n v="0"/>
    <n v="0"/>
    <x v="1"/>
    <x v="40"/>
    <x v="3885"/>
    <d v="2016-05-09T22:49:51"/>
    <x v="2"/>
  </r>
  <r>
    <n v="3886"/>
    <x v="3881"/>
    <x v="3883"/>
    <n v="10000"/>
    <n v="0"/>
    <x v="1"/>
    <x v="2"/>
    <s v="AUD"/>
    <n v="1418275702"/>
    <n v="1415683702"/>
    <b v="0"/>
    <n v="0"/>
    <b v="0"/>
    <s v="music/rock"/>
    <n v="0"/>
    <n v="0"/>
    <x v="1"/>
    <x v="40"/>
    <x v="3886"/>
    <d v="2014-12-11T05:28:22"/>
    <x v="3"/>
  </r>
  <r>
    <n v="3887"/>
    <x v="3882"/>
    <x v="3884"/>
    <n v="2000"/>
    <n v="35"/>
    <x v="1"/>
    <x v="0"/>
    <s v="USD"/>
    <n v="1430517600"/>
    <n v="1426538129"/>
    <b v="0"/>
    <n v="2"/>
    <b v="0"/>
    <s v="food/food trucks"/>
    <n v="1.7500000000000002E-2"/>
    <n v="17.5"/>
    <x v="1"/>
    <x v="40"/>
    <x v="3887"/>
    <d v="2015-05-01T22:00:00"/>
    <x v="0"/>
  </r>
  <r>
    <n v="3888"/>
    <x v="3883"/>
    <x v="3885"/>
    <n v="2000"/>
    <n v="542"/>
    <x v="2"/>
    <x v="1"/>
    <s v="GBP"/>
    <n v="1488114358"/>
    <n v="1485522358"/>
    <b v="0"/>
    <n v="14"/>
    <b v="0"/>
    <s v="music/jazz"/>
    <n v="0.27100000000000002"/>
    <n v="38.71"/>
    <x v="1"/>
    <x v="6"/>
    <x v="3888"/>
    <d v="2017-02-26T13:05:58"/>
    <x v="1"/>
  </r>
  <r>
    <n v="3889"/>
    <x v="3884"/>
    <x v="3886"/>
    <n v="8000"/>
    <n v="118"/>
    <x v="2"/>
    <x v="0"/>
    <s v="USD"/>
    <n v="1420413960"/>
    <n v="1417651630"/>
    <b v="0"/>
    <n v="9"/>
    <b v="0"/>
    <s v="food/food trucks"/>
    <n v="1.4749999999999999E-2"/>
    <n v="13.11"/>
    <x v="1"/>
    <x v="6"/>
    <x v="3889"/>
    <d v="2015-01-04T23:26:00"/>
    <x v="3"/>
  </r>
  <r>
    <n v="3890"/>
    <x v="3885"/>
    <x v="3887"/>
    <n v="15000"/>
    <n v="2524"/>
    <x v="2"/>
    <x v="0"/>
    <s v="USD"/>
    <n v="1439662344"/>
    <n v="1434478344"/>
    <b v="0"/>
    <n v="8"/>
    <b v="0"/>
    <s v="technology/wearables"/>
    <n v="0.16826666666666668"/>
    <n v="315.5"/>
    <x v="1"/>
    <x v="6"/>
    <x v="3890"/>
    <d v="2015-08-15T18:12:24"/>
    <x v="0"/>
  </r>
  <r>
    <n v="3891"/>
    <x v="3886"/>
    <x v="3888"/>
    <n v="800"/>
    <n v="260"/>
    <x v="2"/>
    <x v="0"/>
    <s v="USD"/>
    <n v="1427086740"/>
    <n v="1424488244"/>
    <b v="0"/>
    <n v="7"/>
    <b v="0"/>
    <s v="music/jazz"/>
    <n v="0.32500000000000001"/>
    <n v="37.14"/>
    <x v="1"/>
    <x v="6"/>
    <x v="3891"/>
    <d v="2015-03-23T04:59:00"/>
    <x v="0"/>
  </r>
  <r>
    <n v="3892"/>
    <x v="3887"/>
    <x v="3889"/>
    <n v="1000"/>
    <n v="0"/>
    <x v="2"/>
    <x v="0"/>
    <s v="USD"/>
    <n v="1408863600"/>
    <n v="1408203557"/>
    <b v="0"/>
    <n v="0"/>
    <b v="0"/>
    <s v="technology/wearables"/>
    <n v="0"/>
    <n v="0"/>
    <x v="1"/>
    <x v="6"/>
    <x v="3892"/>
    <d v="2014-08-24T07:00:00"/>
    <x v="3"/>
  </r>
  <r>
    <n v="3893"/>
    <x v="3888"/>
    <x v="3890"/>
    <n v="50000"/>
    <n v="10775"/>
    <x v="2"/>
    <x v="0"/>
    <s v="USD"/>
    <n v="1404194400"/>
    <n v="1400600840"/>
    <b v="0"/>
    <n v="84"/>
    <b v="0"/>
    <s v="technology/wearables"/>
    <n v="0.2155"/>
    <n v="128.27000000000001"/>
    <x v="1"/>
    <x v="6"/>
    <x v="3893"/>
    <d v="2014-07-01T06:00:00"/>
    <x v="3"/>
  </r>
  <r>
    <n v="3894"/>
    <x v="3889"/>
    <x v="3891"/>
    <n v="15000"/>
    <n v="520"/>
    <x v="2"/>
    <x v="0"/>
    <s v="USD"/>
    <n v="1481000340"/>
    <n v="1478386812"/>
    <b v="0"/>
    <n v="11"/>
    <b v="0"/>
    <s v="games/video games"/>
    <n v="3.4666666666666665E-2"/>
    <n v="47.27"/>
    <x v="1"/>
    <x v="6"/>
    <x v="3894"/>
    <d v="2016-12-06T04:59:00"/>
    <x v="2"/>
  </r>
  <r>
    <n v="3895"/>
    <x v="3890"/>
    <x v="3892"/>
    <n v="1000"/>
    <n v="50"/>
    <x v="2"/>
    <x v="0"/>
    <s v="USD"/>
    <n v="1425103218"/>
    <n v="1422424818"/>
    <b v="0"/>
    <n v="1"/>
    <b v="0"/>
    <s v="games/video games"/>
    <n v="0.05"/>
    <n v="50"/>
    <x v="1"/>
    <x v="6"/>
    <x v="3895"/>
    <d v="2015-02-28T06:00:18"/>
    <x v="0"/>
  </r>
  <r>
    <n v="3896"/>
    <x v="3891"/>
    <x v="3893"/>
    <n v="1600"/>
    <n v="170"/>
    <x v="2"/>
    <x v="0"/>
    <s v="USD"/>
    <n v="1402979778"/>
    <n v="1401770178"/>
    <b v="0"/>
    <n v="4"/>
    <b v="0"/>
    <s v="music/electronic music"/>
    <n v="0.10625"/>
    <n v="42.5"/>
    <x v="1"/>
    <x v="6"/>
    <x v="3896"/>
    <d v="2014-06-17T04:36:18"/>
    <x v="3"/>
  </r>
  <r>
    <n v="3897"/>
    <x v="3892"/>
    <x v="3894"/>
    <n v="2500"/>
    <n v="440"/>
    <x v="2"/>
    <x v="4"/>
    <s v="NZD"/>
    <n v="1420750683"/>
    <n v="1418158683"/>
    <b v="0"/>
    <n v="10"/>
    <b v="0"/>
    <s v="technology/wearables"/>
    <n v="0.17599999999999999"/>
    <n v="44"/>
    <x v="1"/>
    <x v="6"/>
    <x v="3897"/>
    <d v="2015-01-08T20:58:03"/>
    <x v="3"/>
  </r>
  <r>
    <n v="3898"/>
    <x v="3893"/>
    <x v="3895"/>
    <n v="2500"/>
    <n v="814"/>
    <x v="2"/>
    <x v="1"/>
    <s v="GBP"/>
    <n v="1439827200"/>
    <n v="1436355270"/>
    <b v="0"/>
    <n v="16"/>
    <b v="0"/>
    <s v="music/jazz"/>
    <n v="0.3256"/>
    <n v="50.88"/>
    <x v="1"/>
    <x v="6"/>
    <x v="3898"/>
    <d v="2015-08-17T16:00:00"/>
    <x v="0"/>
  </r>
  <r>
    <n v="3899"/>
    <x v="3894"/>
    <x v="3896"/>
    <n v="10000"/>
    <n v="125"/>
    <x v="2"/>
    <x v="0"/>
    <s v="USD"/>
    <n v="1407868561"/>
    <n v="1406140561"/>
    <b v="0"/>
    <n v="2"/>
    <b v="0"/>
    <s v="food/food trucks"/>
    <n v="1.2500000000000001E-2"/>
    <n v="62.5"/>
    <x v="1"/>
    <x v="6"/>
    <x v="3899"/>
    <d v="2014-08-12T18:36:01"/>
    <x v="3"/>
  </r>
  <r>
    <n v="3900"/>
    <x v="3895"/>
    <x v="3897"/>
    <n v="2500"/>
    <n v="135"/>
    <x v="2"/>
    <x v="0"/>
    <s v="USD"/>
    <n v="1433988791"/>
    <n v="1431396791"/>
    <b v="0"/>
    <n v="5"/>
    <b v="0"/>
    <s v="games/video games"/>
    <n v="5.3999999999999999E-2"/>
    <n v="27"/>
    <x v="1"/>
    <x v="6"/>
    <x v="3900"/>
    <d v="2015-06-11T02:13:11"/>
    <x v="0"/>
  </r>
  <r>
    <n v="3901"/>
    <x v="3896"/>
    <x v="3898"/>
    <n v="3000"/>
    <n v="25"/>
    <x v="2"/>
    <x v="0"/>
    <s v="USD"/>
    <n v="1450554599"/>
    <n v="1447098599"/>
    <b v="0"/>
    <n v="1"/>
    <b v="0"/>
    <s v="photography/photobooks"/>
    <n v="8.3333333333333332E-3"/>
    <n v="25"/>
    <x v="1"/>
    <x v="6"/>
    <x v="3901"/>
    <d v="2015-12-19T19:49:59"/>
    <x v="0"/>
  </r>
  <r>
    <n v="3902"/>
    <x v="3897"/>
    <x v="3899"/>
    <n v="3000"/>
    <n v="1465"/>
    <x v="2"/>
    <x v="1"/>
    <s v="GBP"/>
    <n v="1479125642"/>
    <n v="1476962042"/>
    <b v="0"/>
    <n v="31"/>
    <b v="0"/>
    <s v="music/jazz"/>
    <n v="0.48833333333333334"/>
    <n v="47.26"/>
    <x v="1"/>
    <x v="6"/>
    <x v="3902"/>
    <d v="2016-11-14T12:14:02"/>
    <x v="2"/>
  </r>
  <r>
    <n v="3903"/>
    <x v="3898"/>
    <x v="3900"/>
    <n v="1500"/>
    <n v="0"/>
    <x v="2"/>
    <x v="0"/>
    <s v="USD"/>
    <n v="1439581080"/>
    <n v="1435709765"/>
    <b v="0"/>
    <n v="0"/>
    <b v="0"/>
    <s v="technology/wearables"/>
    <n v="0"/>
    <n v="0"/>
    <x v="1"/>
    <x v="6"/>
    <x v="3903"/>
    <d v="2015-08-14T19:38:00"/>
    <x v="0"/>
  </r>
  <r>
    <n v="3904"/>
    <x v="3899"/>
    <x v="3901"/>
    <n v="10000"/>
    <n v="3"/>
    <x v="2"/>
    <x v="0"/>
    <s v="USD"/>
    <n v="1429074240"/>
    <n v="1427866200"/>
    <b v="0"/>
    <n v="2"/>
    <b v="0"/>
    <s v="music/rock"/>
    <n v="2.9999999999999997E-4"/>
    <n v="1.5"/>
    <x v="1"/>
    <x v="6"/>
    <x v="3904"/>
    <d v="2015-04-15T05:04:00"/>
    <x v="0"/>
  </r>
  <r>
    <n v="3905"/>
    <x v="3900"/>
    <x v="3902"/>
    <n v="1500"/>
    <n v="173"/>
    <x v="2"/>
    <x v="1"/>
    <s v="GBP"/>
    <n v="1434063600"/>
    <n v="1430405903"/>
    <b v="0"/>
    <n v="7"/>
    <b v="0"/>
    <s v="technology/wearables"/>
    <n v="0.11533333333333333"/>
    <n v="24.71"/>
    <x v="1"/>
    <x v="6"/>
    <x v="3905"/>
    <d v="2015-06-11T23:00:00"/>
    <x v="0"/>
  </r>
  <r>
    <n v="3906"/>
    <x v="3901"/>
    <x v="3903"/>
    <n v="1500"/>
    <n v="1010"/>
    <x v="2"/>
    <x v="1"/>
    <s v="GBP"/>
    <n v="1435325100"/>
    <n v="1432072893"/>
    <b v="0"/>
    <n v="16"/>
    <b v="0"/>
    <s v="music/metal"/>
    <n v="0.67333333333333334"/>
    <n v="63.13"/>
    <x v="1"/>
    <x v="6"/>
    <x v="3906"/>
    <d v="2015-06-26T13:25:00"/>
    <x v="0"/>
  </r>
  <r>
    <n v="3907"/>
    <x v="3902"/>
    <x v="3904"/>
    <n v="1000"/>
    <n v="153"/>
    <x v="2"/>
    <x v="0"/>
    <s v="USD"/>
    <n v="1414354080"/>
    <n v="1411587606"/>
    <b v="0"/>
    <n v="4"/>
    <b v="0"/>
    <s v="technology/wearables"/>
    <n v="0.153"/>
    <n v="38.25"/>
    <x v="1"/>
    <x v="6"/>
    <x v="3907"/>
    <d v="2014-10-26T20:08:00"/>
    <x v="3"/>
  </r>
  <r>
    <n v="3908"/>
    <x v="3903"/>
    <x v="3905"/>
    <n v="750"/>
    <n v="65"/>
    <x v="2"/>
    <x v="0"/>
    <s v="USD"/>
    <n v="1406603696"/>
    <n v="1405307696"/>
    <b v="0"/>
    <n v="4"/>
    <b v="0"/>
    <s v="music/electronic music"/>
    <n v="8.666666666666667E-2"/>
    <n v="16.25"/>
    <x v="1"/>
    <x v="6"/>
    <x v="3908"/>
    <d v="2014-07-29T03:14:56"/>
    <x v="3"/>
  </r>
  <r>
    <n v="3909"/>
    <x v="3904"/>
    <x v="3906"/>
    <n v="60000"/>
    <n v="135"/>
    <x v="2"/>
    <x v="0"/>
    <s v="USD"/>
    <n v="1410424642"/>
    <n v="1407832642"/>
    <b v="0"/>
    <n v="4"/>
    <b v="0"/>
    <s v="photography/photobooks"/>
    <n v="2.2499999999999998E-3"/>
    <n v="33.75"/>
    <x v="1"/>
    <x v="6"/>
    <x v="3909"/>
    <d v="2014-09-11T08:37:22"/>
    <x v="3"/>
  </r>
  <r>
    <n v="3910"/>
    <x v="3905"/>
    <x v="3907"/>
    <n v="6000"/>
    <n v="185"/>
    <x v="2"/>
    <x v="0"/>
    <s v="USD"/>
    <n v="1441649397"/>
    <n v="1439057397"/>
    <b v="0"/>
    <n v="3"/>
    <b v="0"/>
    <s v="games/video games"/>
    <n v="3.0833333333333334E-2"/>
    <n v="61.67"/>
    <x v="1"/>
    <x v="6"/>
    <x v="3910"/>
    <d v="2015-09-07T18:09:57"/>
    <x v="0"/>
  </r>
  <r>
    <n v="3911"/>
    <x v="3906"/>
    <x v="3908"/>
    <n v="8000"/>
    <n v="2993"/>
    <x v="2"/>
    <x v="0"/>
    <s v="USD"/>
    <n v="1417033777"/>
    <n v="1414438177"/>
    <b v="0"/>
    <n v="36"/>
    <b v="0"/>
    <s v="music/indie rock"/>
    <n v="0.37412499999999999"/>
    <n v="83.14"/>
    <x v="1"/>
    <x v="6"/>
    <x v="3911"/>
    <d v="2014-11-26T20:29:37"/>
    <x v="3"/>
  </r>
  <r>
    <n v="3912"/>
    <x v="3907"/>
    <x v="3909"/>
    <n v="15000"/>
    <n v="1"/>
    <x v="2"/>
    <x v="0"/>
    <s v="USD"/>
    <n v="1429936500"/>
    <n v="1424759330"/>
    <b v="0"/>
    <n v="1"/>
    <b v="0"/>
    <s v="music/rock"/>
    <n v="6.666666666666667E-5"/>
    <n v="1"/>
    <x v="1"/>
    <x v="6"/>
    <x v="3912"/>
    <d v="2015-04-25T04:35:00"/>
    <x v="0"/>
  </r>
  <r>
    <n v="3913"/>
    <x v="3908"/>
    <x v="3910"/>
    <n v="10000"/>
    <n v="1000"/>
    <x v="2"/>
    <x v="0"/>
    <s v="USD"/>
    <n v="1448863449"/>
    <n v="1446267849"/>
    <b v="0"/>
    <n v="7"/>
    <b v="0"/>
    <s v="music/electronic music"/>
    <n v="0.1"/>
    <n v="142.86000000000001"/>
    <x v="1"/>
    <x v="6"/>
    <x v="3913"/>
    <d v="2015-11-30T06:04:09"/>
    <x v="0"/>
  </r>
  <r>
    <n v="3914"/>
    <x v="3909"/>
    <x v="3911"/>
    <n v="2500"/>
    <n v="909"/>
    <x v="2"/>
    <x v="1"/>
    <s v="GBP"/>
    <n v="1431298740"/>
    <n v="1429558756"/>
    <b v="0"/>
    <n v="27"/>
    <b v="0"/>
    <s v="music/indie rock"/>
    <n v="0.36359999999999998"/>
    <n v="33.67"/>
    <x v="1"/>
    <x v="6"/>
    <x v="3914"/>
    <d v="2015-05-10T22:59:00"/>
    <x v="0"/>
  </r>
  <r>
    <n v="3915"/>
    <x v="3910"/>
    <x v="3912"/>
    <n v="1500"/>
    <n v="5"/>
    <x v="2"/>
    <x v="1"/>
    <s v="GBP"/>
    <n v="1464824309"/>
    <n v="1462232309"/>
    <b v="0"/>
    <n v="1"/>
    <b v="0"/>
    <s v="photography/photobooks"/>
    <n v="3.3333333333333335E-3"/>
    <n v="5"/>
    <x v="1"/>
    <x v="6"/>
    <x v="3915"/>
    <d v="2016-06-01T23:38:29"/>
    <x v="2"/>
  </r>
  <r>
    <n v="3916"/>
    <x v="3911"/>
    <x v="3913"/>
    <n v="2000"/>
    <n v="0"/>
    <x v="2"/>
    <x v="8"/>
    <s v="DKK"/>
    <n v="1464952752"/>
    <n v="1462360752"/>
    <b v="0"/>
    <n v="0"/>
    <b v="0"/>
    <s v="technology/wearables"/>
    <n v="0"/>
    <n v="0"/>
    <x v="1"/>
    <x v="6"/>
    <x v="3916"/>
    <d v="2016-06-03T11:19:12"/>
    <x v="2"/>
  </r>
  <r>
    <n v="3917"/>
    <x v="3912"/>
    <x v="3914"/>
    <n v="3500"/>
    <n v="10"/>
    <x v="2"/>
    <x v="1"/>
    <s v="GBP"/>
    <n v="1410439161"/>
    <n v="1407847161"/>
    <b v="0"/>
    <n v="1"/>
    <b v="0"/>
    <s v="photography/photobooks"/>
    <n v="2.8571428571428571E-3"/>
    <n v="10"/>
    <x v="1"/>
    <x v="6"/>
    <x v="3917"/>
    <d v="2014-09-11T12:39:21"/>
    <x v="3"/>
  </r>
  <r>
    <n v="3918"/>
    <x v="3913"/>
    <x v="3915"/>
    <n v="60000"/>
    <n v="120"/>
    <x v="2"/>
    <x v="1"/>
    <s v="GBP"/>
    <n v="1407168000"/>
    <n v="1406131023"/>
    <b v="0"/>
    <n v="3"/>
    <b v="0"/>
    <s v="music/world music"/>
    <n v="2E-3"/>
    <n v="40"/>
    <x v="1"/>
    <x v="6"/>
    <x v="3918"/>
    <d v="2014-08-04T16:00:00"/>
    <x v="3"/>
  </r>
  <r>
    <n v="3919"/>
    <x v="3914"/>
    <x v="3916"/>
    <n v="5000"/>
    <n v="90"/>
    <x v="2"/>
    <x v="1"/>
    <s v="GBP"/>
    <n v="1453075200"/>
    <n v="1450628773"/>
    <b v="0"/>
    <n v="3"/>
    <b v="0"/>
    <s v="food/food trucks"/>
    <n v="1.7999999999999999E-2"/>
    <n v="30"/>
    <x v="1"/>
    <x v="6"/>
    <x v="3919"/>
    <d v="2016-01-18T00:00:00"/>
    <x v="0"/>
  </r>
  <r>
    <n v="3920"/>
    <x v="3915"/>
    <x v="3917"/>
    <n v="2500"/>
    <n v="135"/>
    <x v="2"/>
    <x v="1"/>
    <s v="GBP"/>
    <n v="1479032260"/>
    <n v="1476436660"/>
    <b v="0"/>
    <n v="3"/>
    <b v="0"/>
    <s v="games/video games"/>
    <n v="5.3999999999999999E-2"/>
    <n v="45"/>
    <x v="1"/>
    <x v="6"/>
    <x v="3920"/>
    <d v="2016-11-13T10:17:40"/>
    <x v="2"/>
  </r>
  <r>
    <n v="3921"/>
    <x v="3916"/>
    <x v="3918"/>
    <n v="3000"/>
    <n v="0"/>
    <x v="2"/>
    <x v="1"/>
    <s v="GBP"/>
    <n v="1414346400"/>
    <n v="1413291655"/>
    <b v="0"/>
    <n v="0"/>
    <b v="0"/>
    <s v="technology/wearables"/>
    <n v="0"/>
    <n v="0"/>
    <x v="1"/>
    <x v="6"/>
    <x v="3921"/>
    <d v="2014-10-26T18:00:00"/>
    <x v="3"/>
  </r>
  <r>
    <n v="3922"/>
    <x v="3917"/>
    <x v="3919"/>
    <n v="750"/>
    <n v="61"/>
    <x v="2"/>
    <x v="0"/>
    <s v="USD"/>
    <n v="1425337200"/>
    <n v="1421432810"/>
    <b v="0"/>
    <n v="6"/>
    <b v="0"/>
    <s v="journalism/audio"/>
    <n v="8.1333333333333327E-2"/>
    <n v="10.17"/>
    <x v="1"/>
    <x v="6"/>
    <x v="3922"/>
    <d v="2015-03-02T23:00:00"/>
    <x v="0"/>
  </r>
  <r>
    <n v="3923"/>
    <x v="3918"/>
    <x v="3920"/>
    <n v="11500"/>
    <n v="1384"/>
    <x v="2"/>
    <x v="1"/>
    <s v="GBP"/>
    <n v="1428622271"/>
    <n v="1426203071"/>
    <b v="0"/>
    <n v="17"/>
    <b v="0"/>
    <s v="technology/wearables"/>
    <n v="0.12034782608695652"/>
    <n v="81.41"/>
    <x v="1"/>
    <x v="6"/>
    <x v="3923"/>
    <d v="2015-04-09T23:31:11"/>
    <x v="0"/>
  </r>
  <r>
    <n v="3924"/>
    <x v="3919"/>
    <x v="3921"/>
    <n v="15000"/>
    <n v="2290"/>
    <x v="2"/>
    <x v="0"/>
    <s v="USD"/>
    <n v="1403823722"/>
    <n v="1401231722"/>
    <b v="0"/>
    <n v="40"/>
    <b v="0"/>
    <s v="technology/wearables"/>
    <n v="0.15266666666666667"/>
    <n v="57.25"/>
    <x v="1"/>
    <x v="6"/>
    <x v="3924"/>
    <d v="2014-06-26T23:02:02"/>
    <x v="3"/>
  </r>
  <r>
    <n v="3925"/>
    <x v="3920"/>
    <x v="3922"/>
    <n v="150"/>
    <n v="15"/>
    <x v="2"/>
    <x v="0"/>
    <s v="USD"/>
    <n v="1406753639"/>
    <n v="1404161639"/>
    <b v="0"/>
    <n v="3"/>
    <b v="0"/>
    <s v="music/electronic music"/>
    <n v="0.1"/>
    <n v="5"/>
    <x v="1"/>
    <x v="6"/>
    <x v="3925"/>
    <d v="2014-07-30T20:53:59"/>
    <x v="3"/>
  </r>
  <r>
    <n v="3926"/>
    <x v="3921"/>
    <x v="3923"/>
    <n v="5000"/>
    <n v="15"/>
    <x v="2"/>
    <x v="2"/>
    <s v="AUD"/>
    <n v="1419645748"/>
    <n v="1417053748"/>
    <b v="0"/>
    <n v="1"/>
    <b v="0"/>
    <s v="photography/photobooks"/>
    <n v="3.0000000000000001E-3"/>
    <n v="15"/>
    <x v="1"/>
    <x v="6"/>
    <x v="3926"/>
    <d v="2014-12-27T02:02:28"/>
    <x v="3"/>
  </r>
  <r>
    <n v="3927"/>
    <x v="3922"/>
    <x v="3924"/>
    <n v="2500"/>
    <n v="25"/>
    <x v="2"/>
    <x v="1"/>
    <s v="GBP"/>
    <n v="1407565504"/>
    <n v="1404973504"/>
    <b v="0"/>
    <n v="2"/>
    <b v="0"/>
    <s v="food/food trucks"/>
    <n v="0.01"/>
    <n v="12.5"/>
    <x v="1"/>
    <x v="6"/>
    <x v="3927"/>
    <d v="2014-08-09T06:25:04"/>
    <x v="3"/>
  </r>
  <r>
    <n v="3928"/>
    <x v="3923"/>
    <x v="3925"/>
    <n v="5000"/>
    <n v="651"/>
    <x v="2"/>
    <x v="0"/>
    <s v="USD"/>
    <n v="1444971540"/>
    <n v="1442593427"/>
    <b v="0"/>
    <n v="7"/>
    <b v="0"/>
    <s v="technology/wearables"/>
    <n v="0.13020000000000001"/>
    <n v="93"/>
    <x v="1"/>
    <x v="6"/>
    <x v="3928"/>
    <d v="2015-10-16T04:59:00"/>
    <x v="0"/>
  </r>
  <r>
    <n v="3929"/>
    <x v="3924"/>
    <x v="3926"/>
    <n v="20000"/>
    <n v="453"/>
    <x v="2"/>
    <x v="0"/>
    <s v="USD"/>
    <n v="1474228265"/>
    <n v="1471636265"/>
    <b v="0"/>
    <n v="14"/>
    <b v="0"/>
    <s v="games/mobile games"/>
    <n v="2.265E-2"/>
    <n v="32.36"/>
    <x v="1"/>
    <x v="6"/>
    <x v="3929"/>
    <d v="2016-09-18T19:51:05"/>
    <x v="2"/>
  </r>
  <r>
    <n v="3930"/>
    <x v="3925"/>
    <x v="3927"/>
    <n v="10000"/>
    <n v="0"/>
    <x v="2"/>
    <x v="2"/>
    <s v="AUD"/>
    <n v="1459490400"/>
    <n v="1457078868"/>
    <b v="0"/>
    <n v="0"/>
    <b v="0"/>
    <s v="technology/wearables"/>
    <n v="0"/>
    <n v="0"/>
    <x v="1"/>
    <x v="6"/>
    <x v="3930"/>
    <d v="2016-04-01T06:00:00"/>
    <x v="2"/>
  </r>
  <r>
    <n v="3931"/>
    <x v="3926"/>
    <x v="3928"/>
    <n v="8000"/>
    <n v="0"/>
    <x v="2"/>
    <x v="0"/>
    <s v="USD"/>
    <n v="1441510707"/>
    <n v="1439350707"/>
    <b v="0"/>
    <n v="0"/>
    <b v="0"/>
    <s v="technology/wearables"/>
    <n v="0"/>
    <n v="0"/>
    <x v="1"/>
    <x v="6"/>
    <x v="3931"/>
    <d v="2015-09-06T03:38:27"/>
    <x v="0"/>
  </r>
  <r>
    <n v="3932"/>
    <x v="3927"/>
    <x v="3929"/>
    <n v="12000"/>
    <n v="1"/>
    <x v="2"/>
    <x v="0"/>
    <s v="USD"/>
    <n v="1458097364"/>
    <n v="1455508964"/>
    <b v="0"/>
    <n v="1"/>
    <b v="0"/>
    <s v="music/rock"/>
    <n v="8.3333333333333331E-5"/>
    <n v="1"/>
    <x v="1"/>
    <x v="6"/>
    <x v="3932"/>
    <d v="2016-03-16T03:02:44"/>
    <x v="2"/>
  </r>
  <r>
    <n v="3933"/>
    <x v="3928"/>
    <x v="3930"/>
    <n v="7000"/>
    <n v="1102"/>
    <x v="2"/>
    <x v="0"/>
    <s v="USD"/>
    <n v="1468716180"/>
    <n v="1466205262"/>
    <b v="0"/>
    <n v="12"/>
    <b v="0"/>
    <s v="technology/wearables"/>
    <n v="0.15742857142857142"/>
    <n v="91.83"/>
    <x v="1"/>
    <x v="6"/>
    <x v="3933"/>
    <d v="2016-07-17T00:43:00"/>
    <x v="2"/>
  </r>
  <r>
    <n v="3934"/>
    <x v="3929"/>
    <x v="3931"/>
    <n v="5000"/>
    <n v="550"/>
    <x v="2"/>
    <x v="0"/>
    <s v="USD"/>
    <n v="1443704400"/>
    <n v="1439827639"/>
    <b v="0"/>
    <n v="12"/>
    <b v="0"/>
    <s v="technology/wearables"/>
    <n v="0.11"/>
    <n v="45.83"/>
    <x v="1"/>
    <x v="6"/>
    <x v="3934"/>
    <d v="2015-10-01T13:00:00"/>
    <x v="0"/>
  </r>
  <r>
    <n v="3935"/>
    <x v="3930"/>
    <x v="3932"/>
    <n v="3000"/>
    <n v="1315"/>
    <x v="2"/>
    <x v="1"/>
    <s v="GBP"/>
    <n v="1443973546"/>
    <n v="1438789546"/>
    <b v="0"/>
    <n v="23"/>
    <b v="0"/>
    <s v="music/jazz"/>
    <n v="0.43833333333333335"/>
    <n v="57.17"/>
    <x v="1"/>
    <x v="6"/>
    <x v="3935"/>
    <d v="2015-10-04T15:45:46"/>
    <x v="0"/>
  </r>
  <r>
    <n v="3936"/>
    <x v="3931"/>
    <x v="3933"/>
    <n v="20000"/>
    <n v="0"/>
    <x v="2"/>
    <x v="0"/>
    <s v="USD"/>
    <n v="1480576720"/>
    <n v="1477981120"/>
    <b v="0"/>
    <n v="0"/>
    <b v="0"/>
    <s v="technology/wearables"/>
    <n v="0"/>
    <n v="0"/>
    <x v="1"/>
    <x v="6"/>
    <x v="3936"/>
    <d v="2016-12-01T07:18:40"/>
    <x v="2"/>
  </r>
  <r>
    <n v="3937"/>
    <x v="3932"/>
    <x v="3934"/>
    <n v="2885"/>
    <n v="2485"/>
    <x v="2"/>
    <x v="0"/>
    <s v="USD"/>
    <n v="1468249760"/>
    <n v="1465830560"/>
    <b v="0"/>
    <n v="10"/>
    <b v="0"/>
    <s v="music/metal"/>
    <n v="0.86135181975736563"/>
    <n v="248.5"/>
    <x v="1"/>
    <x v="6"/>
    <x v="3937"/>
    <d v="2016-07-11T15:09:20"/>
    <x v="2"/>
  </r>
  <r>
    <n v="3938"/>
    <x v="3933"/>
    <x v="3935"/>
    <n v="3255"/>
    <n v="397"/>
    <x v="2"/>
    <x v="0"/>
    <s v="USD"/>
    <n v="1435441454"/>
    <n v="1432763054"/>
    <b v="0"/>
    <n v="5"/>
    <b v="0"/>
    <s v="technology/wearables"/>
    <n v="0.12196620583717357"/>
    <n v="79.400000000000006"/>
    <x v="1"/>
    <x v="6"/>
    <x v="3938"/>
    <d v="2015-06-27T21:44:14"/>
    <x v="0"/>
  </r>
  <r>
    <n v="3939"/>
    <x v="3934"/>
    <x v="3936"/>
    <n v="5000"/>
    <n v="5"/>
    <x v="2"/>
    <x v="2"/>
    <s v="AUD"/>
    <n v="1412656200"/>
    <n v="1412328979"/>
    <b v="0"/>
    <n v="1"/>
    <b v="0"/>
    <s v="music/world music"/>
    <n v="1E-3"/>
    <n v="5"/>
    <x v="1"/>
    <x v="6"/>
    <x v="3939"/>
    <d v="2014-10-07T04:30:00"/>
    <x v="3"/>
  </r>
  <r>
    <n v="3940"/>
    <x v="3935"/>
    <x v="3937"/>
    <n v="5000"/>
    <n v="11"/>
    <x v="2"/>
    <x v="0"/>
    <s v="USD"/>
    <n v="1420199351"/>
    <n v="1416311351"/>
    <b v="0"/>
    <n v="2"/>
    <b v="0"/>
    <s v="photography/photobooks"/>
    <n v="2.2000000000000001E-3"/>
    <n v="5.5"/>
    <x v="1"/>
    <x v="6"/>
    <x v="3940"/>
    <d v="2015-01-02T11:49:11"/>
    <x v="3"/>
  </r>
  <r>
    <n v="3941"/>
    <x v="3936"/>
    <x v="3938"/>
    <n v="5500"/>
    <n v="50"/>
    <x v="2"/>
    <x v="0"/>
    <s v="USD"/>
    <n v="1416877200"/>
    <n v="1414505137"/>
    <b v="0"/>
    <n v="2"/>
    <b v="0"/>
    <s v="food/food trucks"/>
    <n v="9.0909090909090905E-3"/>
    <n v="25"/>
    <x v="1"/>
    <x v="6"/>
    <x v="3941"/>
    <d v="2014-11-25T01:00:00"/>
    <x v="3"/>
  </r>
  <r>
    <n v="3942"/>
    <x v="3937"/>
    <x v="3939"/>
    <n v="1200"/>
    <n v="0"/>
    <x v="2"/>
    <x v="0"/>
    <s v="USD"/>
    <n v="1434490914"/>
    <n v="1429306914"/>
    <b v="0"/>
    <n v="0"/>
    <b v="0"/>
    <s v="technology/wearables"/>
    <n v="0"/>
    <n v="0"/>
    <x v="1"/>
    <x v="6"/>
    <x v="3942"/>
    <d v="2015-06-16T21:41:54"/>
    <x v="0"/>
  </r>
  <r>
    <n v="3943"/>
    <x v="3938"/>
    <x v="3940"/>
    <n v="5000"/>
    <n v="1782"/>
    <x v="2"/>
    <x v="0"/>
    <s v="USD"/>
    <n v="1446483000"/>
    <n v="1443811268"/>
    <b v="0"/>
    <n v="13"/>
    <b v="0"/>
    <s v="music/indie rock"/>
    <n v="0.35639999999999999"/>
    <n v="137.08000000000001"/>
    <x v="1"/>
    <x v="6"/>
    <x v="3943"/>
    <d v="2015-11-02T16:50:00"/>
    <x v="0"/>
  </r>
  <r>
    <n v="3944"/>
    <x v="3939"/>
    <x v="3941"/>
    <n v="5000"/>
    <n v="0"/>
    <x v="2"/>
    <x v="0"/>
    <s v="USD"/>
    <n v="1440690875"/>
    <n v="1438098875"/>
    <b v="0"/>
    <n v="0"/>
    <b v="0"/>
    <s v="technology/wearables"/>
    <n v="0"/>
    <n v="0"/>
    <x v="1"/>
    <x v="6"/>
    <x v="3944"/>
    <d v="2015-08-27T15:54:35"/>
    <x v="0"/>
  </r>
  <r>
    <n v="3945"/>
    <x v="3940"/>
    <x v="3942"/>
    <n v="2000"/>
    <n v="5"/>
    <x v="2"/>
    <x v="0"/>
    <s v="USD"/>
    <n v="1431717268"/>
    <n v="1429125268"/>
    <b v="0"/>
    <n v="1"/>
    <b v="0"/>
    <s v="photography/photobooks"/>
    <n v="2.5000000000000001E-3"/>
    <n v="5"/>
    <x v="1"/>
    <x v="6"/>
    <x v="3945"/>
    <d v="2015-05-15T19:14:28"/>
    <x v="0"/>
  </r>
  <r>
    <n v="3946"/>
    <x v="3941"/>
    <x v="3943"/>
    <n v="6000"/>
    <n v="195"/>
    <x v="2"/>
    <x v="0"/>
    <s v="USD"/>
    <n v="1425110400"/>
    <n v="1422388822"/>
    <b v="0"/>
    <n v="5"/>
    <b v="0"/>
    <s v="games/video games"/>
    <n v="3.2500000000000001E-2"/>
    <n v="39"/>
    <x v="1"/>
    <x v="6"/>
    <x v="3946"/>
    <d v="2015-02-28T08:00:00"/>
    <x v="0"/>
  </r>
  <r>
    <n v="3947"/>
    <x v="3942"/>
    <x v="3944"/>
    <n v="3000"/>
    <n v="101"/>
    <x v="2"/>
    <x v="0"/>
    <s v="USD"/>
    <n v="1475378744"/>
    <n v="1472786744"/>
    <b v="0"/>
    <n v="2"/>
    <b v="0"/>
    <s v="games/video games"/>
    <n v="3.3666666666666664E-2"/>
    <n v="50.5"/>
    <x v="1"/>
    <x v="6"/>
    <x v="3947"/>
    <d v="2016-10-02T03:25:44"/>
    <x v="2"/>
  </r>
  <r>
    <n v="3948"/>
    <x v="3943"/>
    <x v="3945"/>
    <n v="30000"/>
    <n v="0"/>
    <x v="2"/>
    <x v="2"/>
    <s v="AUD"/>
    <n v="1410076123"/>
    <n v="1404892123"/>
    <b v="0"/>
    <n v="0"/>
    <b v="0"/>
    <s v="technology/wearables"/>
    <n v="0"/>
    <n v="0"/>
    <x v="1"/>
    <x v="6"/>
    <x v="3948"/>
    <d v="2014-09-07T07:48:43"/>
    <x v="3"/>
  </r>
  <r>
    <n v="3949"/>
    <x v="3944"/>
    <x v="3946"/>
    <n v="10000"/>
    <n v="1577"/>
    <x v="2"/>
    <x v="2"/>
    <s v="AUD"/>
    <n v="1423623221"/>
    <n v="1421031221"/>
    <b v="0"/>
    <n v="32"/>
    <b v="0"/>
    <s v="technology/wearables"/>
    <n v="0.15770000000000001"/>
    <n v="49.28"/>
    <x v="1"/>
    <x v="6"/>
    <x v="3949"/>
    <d v="2015-02-11T02:53:41"/>
    <x v="0"/>
  </r>
  <r>
    <n v="3950"/>
    <x v="3945"/>
    <x v="3947"/>
    <n v="4000"/>
    <n v="25"/>
    <x v="2"/>
    <x v="0"/>
    <s v="USD"/>
    <n v="1460140500"/>
    <n v="1457628680"/>
    <b v="0"/>
    <n v="1"/>
    <b v="0"/>
    <s v="photography/photobooks"/>
    <n v="6.2500000000000003E-3"/>
    <n v="25"/>
    <x v="1"/>
    <x v="6"/>
    <x v="3950"/>
    <d v="2016-04-08T18:35:00"/>
    <x v="2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2"/>
  </r>
  <r>
    <n v="3952"/>
    <x v="3947"/>
    <x v="3948"/>
    <n v="26000"/>
    <n v="25"/>
    <x v="2"/>
    <x v="0"/>
    <s v="USD"/>
    <n v="1445885890"/>
    <n v="1440701890"/>
    <b v="0"/>
    <n v="1"/>
    <b v="0"/>
    <s v="music/rock"/>
    <n v="9.6153846153846159E-4"/>
    <n v="25"/>
    <x v="1"/>
    <x v="6"/>
    <x v="3952"/>
    <d v="2015-10-26T18:58:10"/>
    <x v="0"/>
  </r>
  <r>
    <n v="3953"/>
    <x v="3948"/>
    <x v="3949"/>
    <n v="17600"/>
    <n v="0"/>
    <x v="2"/>
    <x v="0"/>
    <s v="USD"/>
    <n v="1469834940"/>
    <n v="1467162586"/>
    <b v="0"/>
    <n v="0"/>
    <b v="0"/>
    <s v="publishing/nonfiction"/>
    <n v="0"/>
    <n v="0"/>
    <x v="1"/>
    <x v="6"/>
    <x v="3953"/>
    <d v="2016-07-29T23:29:00"/>
    <x v="2"/>
  </r>
  <r>
    <n v="3954"/>
    <x v="3949"/>
    <x v="3950"/>
    <n v="25000"/>
    <n v="0"/>
    <x v="2"/>
    <x v="5"/>
    <s v="CAD"/>
    <n v="1405352264"/>
    <n v="1400168264"/>
    <b v="0"/>
    <n v="0"/>
    <b v="0"/>
    <s v="publishing/nonfiction"/>
    <n v="0"/>
    <n v="0"/>
    <x v="1"/>
    <x v="6"/>
    <x v="3954"/>
    <d v="2014-07-14T15:37:44"/>
    <x v="3"/>
  </r>
  <r>
    <n v="3955"/>
    <x v="3950"/>
    <x v="3951"/>
    <n v="1750"/>
    <n v="425"/>
    <x v="2"/>
    <x v="0"/>
    <s v="USD"/>
    <n v="1448745741"/>
    <n v="1446150141"/>
    <b v="0"/>
    <n v="8"/>
    <b v="0"/>
    <s v="music/jazz"/>
    <n v="0.24285714285714285"/>
    <n v="53.13"/>
    <x v="1"/>
    <x v="6"/>
    <x v="3955"/>
    <d v="2015-11-28T21:22:21"/>
    <x v="0"/>
  </r>
  <r>
    <n v="3956"/>
    <x v="3951"/>
    <x v="3952"/>
    <n v="5500"/>
    <n v="0"/>
    <x v="2"/>
    <x v="0"/>
    <s v="USD"/>
    <n v="1461543600"/>
    <n v="1459203727"/>
    <b v="0"/>
    <n v="0"/>
    <b v="0"/>
    <s v="publishing/nonfiction"/>
    <n v="0"/>
    <n v="0"/>
    <x v="1"/>
    <x v="6"/>
    <x v="3956"/>
    <d v="2016-04-25T00:20:00"/>
    <x v="2"/>
  </r>
  <r>
    <n v="3957"/>
    <x v="3952"/>
    <x v="3953"/>
    <n v="28000"/>
    <n v="7"/>
    <x v="2"/>
    <x v="0"/>
    <s v="USD"/>
    <n v="1468020354"/>
    <n v="1464045954"/>
    <b v="0"/>
    <n v="1"/>
    <b v="0"/>
    <s v="music/rock"/>
    <n v="2.5000000000000001E-4"/>
    <n v="7"/>
    <x v="1"/>
    <x v="6"/>
    <x v="3957"/>
    <d v="2016-07-08T23:25:54"/>
    <x v="2"/>
  </r>
  <r>
    <n v="3958"/>
    <x v="3953"/>
    <x v="3954"/>
    <n v="2000"/>
    <n v="641"/>
    <x v="2"/>
    <x v="0"/>
    <s v="USD"/>
    <n v="1406988000"/>
    <n v="1403822912"/>
    <b v="0"/>
    <n v="16"/>
    <b v="0"/>
    <s v="music/jazz"/>
    <n v="0.32050000000000001"/>
    <n v="40.06"/>
    <x v="1"/>
    <x v="6"/>
    <x v="3958"/>
    <d v="2014-08-02T14:00:00"/>
    <x v="3"/>
  </r>
  <r>
    <n v="3959"/>
    <x v="3954"/>
    <x v="3955"/>
    <n v="1200"/>
    <n v="292"/>
    <x v="2"/>
    <x v="0"/>
    <s v="USD"/>
    <n v="1411930556"/>
    <n v="1409338556"/>
    <b v="0"/>
    <n v="12"/>
    <b v="0"/>
    <s v="music/jazz"/>
    <n v="0.24333333333333335"/>
    <n v="24.33"/>
    <x v="1"/>
    <x v="6"/>
    <x v="3959"/>
    <d v="2014-09-28T18:55:56"/>
    <x v="3"/>
  </r>
  <r>
    <n v="3960"/>
    <x v="3955"/>
    <x v="3956"/>
    <n v="3000"/>
    <n v="45"/>
    <x v="2"/>
    <x v="0"/>
    <s v="USD"/>
    <n v="1451852256"/>
    <n v="1449260256"/>
    <b v="0"/>
    <n v="4"/>
    <b v="0"/>
    <s v="food/food trucks"/>
    <n v="1.4999999999999999E-2"/>
    <n v="11.25"/>
    <x v="1"/>
    <x v="6"/>
    <x v="3960"/>
    <d v="2016-01-03T20:17:36"/>
    <x v="0"/>
  </r>
  <r>
    <n v="3961"/>
    <x v="3956"/>
    <x v="3957"/>
    <n v="5000"/>
    <n v="21"/>
    <x v="2"/>
    <x v="1"/>
    <s v="GBP"/>
    <n v="1399584210"/>
    <n v="1397683410"/>
    <b v="0"/>
    <n v="2"/>
    <b v="0"/>
    <s v="photography/photobooks"/>
    <n v="4.1999999999999997E-3"/>
    <n v="10.5"/>
    <x v="1"/>
    <x v="6"/>
    <x v="3961"/>
    <d v="2014-05-08T21:23:30"/>
    <x v="3"/>
  </r>
  <r>
    <n v="3962"/>
    <x v="3957"/>
    <x v="3958"/>
    <n v="1400"/>
    <n v="45"/>
    <x v="2"/>
    <x v="1"/>
    <s v="GBP"/>
    <n v="1448722494"/>
    <n v="1446562494"/>
    <b v="0"/>
    <n v="3"/>
    <b v="0"/>
    <s v="games/video games"/>
    <n v="3.214285714285714E-2"/>
    <n v="15"/>
    <x v="1"/>
    <x v="6"/>
    <x v="3962"/>
    <d v="2015-11-28T14:54:54"/>
    <x v="0"/>
  </r>
  <r>
    <n v="3963"/>
    <x v="3958"/>
    <x v="3959"/>
    <n v="10000"/>
    <n v="0"/>
    <x v="2"/>
    <x v="5"/>
    <s v="CAD"/>
    <n v="1447821717"/>
    <n v="1445226117"/>
    <b v="0"/>
    <n v="0"/>
    <b v="0"/>
    <s v="publishing/nonfiction"/>
    <n v="0"/>
    <n v="0"/>
    <x v="1"/>
    <x v="6"/>
    <x v="3963"/>
    <d v="2015-11-18T04:41:57"/>
    <x v="0"/>
  </r>
  <r>
    <n v="3964"/>
    <x v="3959"/>
    <x v="3960"/>
    <n v="2000"/>
    <n v="126"/>
    <x v="2"/>
    <x v="0"/>
    <s v="USD"/>
    <n v="1429460386"/>
    <n v="1424279986"/>
    <b v="0"/>
    <n v="3"/>
    <b v="0"/>
    <s v="journalism/audio"/>
    <n v="6.3E-2"/>
    <n v="42"/>
    <x v="1"/>
    <x v="6"/>
    <x v="3964"/>
    <d v="2015-04-19T16:19:46"/>
    <x v="0"/>
  </r>
  <r>
    <n v="3965"/>
    <x v="3960"/>
    <x v="3961"/>
    <n v="2000"/>
    <n v="285"/>
    <x v="2"/>
    <x v="0"/>
    <s v="USD"/>
    <n v="1460608780"/>
    <n v="1455428380"/>
    <b v="0"/>
    <n v="4"/>
    <b v="0"/>
    <s v="technology/wearables"/>
    <n v="0.14249999999999999"/>
    <n v="71.25"/>
    <x v="1"/>
    <x v="6"/>
    <x v="3965"/>
    <d v="2016-04-14T04:39:40"/>
    <x v="2"/>
  </r>
  <r>
    <n v="3966"/>
    <x v="3961"/>
    <x v="3962"/>
    <n v="7500"/>
    <n v="45"/>
    <x v="2"/>
    <x v="0"/>
    <s v="USD"/>
    <n v="1406170740"/>
    <n v="1402506278"/>
    <b v="0"/>
    <n v="2"/>
    <b v="0"/>
    <s v="photography/photobooks"/>
    <n v="6.0000000000000001E-3"/>
    <n v="22.5"/>
    <x v="1"/>
    <x v="6"/>
    <x v="3966"/>
    <d v="2014-07-24T02:59:00"/>
    <x v="3"/>
  </r>
  <r>
    <n v="3967"/>
    <x v="3962"/>
    <x v="3963"/>
    <n v="1700"/>
    <n v="410"/>
    <x v="2"/>
    <x v="0"/>
    <s v="USD"/>
    <n v="1488783507"/>
    <n v="1486191507"/>
    <b v="0"/>
    <n v="10"/>
    <b v="0"/>
    <s v="music/jazz"/>
    <n v="0.2411764705882353"/>
    <n v="41"/>
    <x v="1"/>
    <x v="6"/>
    <x v="3967"/>
    <d v="2017-03-06T06:58:27"/>
    <x v="1"/>
  </r>
  <r>
    <n v="3968"/>
    <x v="3963"/>
    <x v="3964"/>
    <n v="5000"/>
    <n v="527"/>
    <x v="2"/>
    <x v="0"/>
    <s v="USD"/>
    <n v="1463945673"/>
    <n v="1458761673"/>
    <b v="0"/>
    <n v="11"/>
    <b v="0"/>
    <s v="music/electronic music"/>
    <n v="0.10539999999999999"/>
    <n v="47.91"/>
    <x v="1"/>
    <x v="6"/>
    <x v="3968"/>
    <d v="2016-05-22T19:34:33"/>
    <x v="2"/>
  </r>
  <r>
    <n v="3969"/>
    <x v="3964"/>
    <x v="3965"/>
    <n v="2825"/>
    <n v="211"/>
    <x v="2"/>
    <x v="0"/>
    <s v="USD"/>
    <n v="1472442900"/>
    <n v="1471638646"/>
    <b v="0"/>
    <n v="6"/>
    <b v="0"/>
    <s v="journalism/audio"/>
    <n v="7.4690265486725665E-2"/>
    <n v="35.17"/>
    <x v="1"/>
    <x v="6"/>
    <x v="3969"/>
    <d v="2016-08-29T03:55:00"/>
    <x v="2"/>
  </r>
  <r>
    <n v="3970"/>
    <x v="3965"/>
    <x v="3966"/>
    <n v="15000"/>
    <n v="11"/>
    <x v="2"/>
    <x v="0"/>
    <s v="USD"/>
    <n v="1460925811"/>
    <n v="1458333811"/>
    <b v="0"/>
    <n v="2"/>
    <b v="0"/>
    <s v="music/rock"/>
    <n v="7.3333333333333334E-4"/>
    <n v="5.5"/>
    <x v="1"/>
    <x v="6"/>
    <x v="3970"/>
    <d v="2016-04-17T20:43:31"/>
    <x v="2"/>
  </r>
  <r>
    <n v="3971"/>
    <x v="3966"/>
    <x v="3967"/>
    <n v="14000"/>
    <n v="136"/>
    <x v="2"/>
    <x v="0"/>
    <s v="USD"/>
    <n v="1405947126"/>
    <n v="1403355126"/>
    <b v="0"/>
    <n v="6"/>
    <b v="0"/>
    <s v="food/food trucks"/>
    <n v="9.7142857142857135E-3"/>
    <n v="22.67"/>
    <x v="1"/>
    <x v="6"/>
    <x v="3971"/>
    <d v="2014-07-21T12:52:06"/>
    <x v="3"/>
  </r>
  <r>
    <n v="3972"/>
    <x v="3967"/>
    <x v="3968"/>
    <n v="1000"/>
    <n v="211"/>
    <x v="2"/>
    <x v="0"/>
    <s v="USD"/>
    <n v="1423186634"/>
    <n v="1418002634"/>
    <b v="0"/>
    <n v="8"/>
    <b v="0"/>
    <s v="technology/wearables"/>
    <n v="0.21099999999999999"/>
    <n v="26.38"/>
    <x v="1"/>
    <x v="6"/>
    <x v="3972"/>
    <d v="2015-02-06T01:37:14"/>
    <x v="3"/>
  </r>
  <r>
    <n v="3973"/>
    <x v="3968"/>
    <x v="3969"/>
    <n v="5000"/>
    <n v="3905"/>
    <x v="2"/>
    <x v="0"/>
    <s v="USD"/>
    <n v="1462766400"/>
    <n v="1460219110"/>
    <b v="0"/>
    <n v="37"/>
    <b v="0"/>
    <s v="music/metal"/>
    <n v="0.78100000000000003"/>
    <n v="105.54"/>
    <x v="1"/>
    <x v="6"/>
    <x v="3973"/>
    <d v="2016-05-09T04:00:00"/>
    <x v="2"/>
  </r>
  <r>
    <n v="3974"/>
    <x v="3969"/>
    <x v="3970"/>
    <n v="1000"/>
    <n v="320"/>
    <x v="2"/>
    <x v="1"/>
    <s v="GBP"/>
    <n v="1464872848"/>
    <n v="1462280848"/>
    <b v="0"/>
    <n v="11"/>
    <b v="0"/>
    <s v="music/jazz"/>
    <n v="0.32"/>
    <n v="29.09"/>
    <x v="1"/>
    <x v="6"/>
    <x v="3974"/>
    <d v="2016-06-02T13:07:28"/>
    <x v="2"/>
  </r>
  <r>
    <n v="3975"/>
    <x v="3970"/>
    <x v="3971"/>
    <n v="678"/>
    <n v="0"/>
    <x v="2"/>
    <x v="0"/>
    <s v="USD"/>
    <n v="1468442898"/>
    <n v="1465850898"/>
    <b v="0"/>
    <n v="0"/>
    <b v="0"/>
    <s v="publishing/nonfiction"/>
    <n v="0"/>
    <n v="0"/>
    <x v="1"/>
    <x v="6"/>
    <x v="3975"/>
    <d v="2016-07-13T20:48:18"/>
    <x v="2"/>
  </r>
  <r>
    <n v="3976"/>
    <x v="3971"/>
    <x v="3972"/>
    <n v="1300"/>
    <n v="620"/>
    <x v="2"/>
    <x v="0"/>
    <s v="USD"/>
    <n v="1406876400"/>
    <n v="1405024561"/>
    <b v="0"/>
    <n v="10"/>
    <b v="0"/>
    <s v="music/jazz"/>
    <n v="0.47692307692307695"/>
    <n v="62"/>
    <x v="1"/>
    <x v="6"/>
    <x v="3976"/>
    <d v="2014-08-01T07:00:00"/>
    <x v="3"/>
  </r>
  <r>
    <n v="3977"/>
    <x v="3972"/>
    <x v="3973"/>
    <n v="90000"/>
    <n v="1305"/>
    <x v="2"/>
    <x v="0"/>
    <s v="USD"/>
    <n v="1469213732"/>
    <n v="1466621732"/>
    <b v="0"/>
    <n v="6"/>
    <b v="0"/>
    <s v="food/food trucks"/>
    <n v="1.4500000000000001E-2"/>
    <n v="217.5"/>
    <x v="1"/>
    <x v="6"/>
    <x v="3977"/>
    <d v="2016-07-22T18:55:32"/>
    <x v="2"/>
  </r>
  <r>
    <n v="3978"/>
    <x v="3973"/>
    <x v="3974"/>
    <n v="2000"/>
    <n v="214"/>
    <x v="2"/>
    <x v="0"/>
    <s v="USD"/>
    <n v="1422717953"/>
    <n v="1417533953"/>
    <b v="0"/>
    <n v="8"/>
    <b v="0"/>
    <s v="music/electronic music"/>
    <n v="0.107"/>
    <n v="26.75"/>
    <x v="1"/>
    <x v="6"/>
    <x v="3978"/>
    <d v="2015-01-31T15:25:53"/>
    <x v="3"/>
  </r>
  <r>
    <n v="3979"/>
    <x v="3974"/>
    <x v="3975"/>
    <n v="6000"/>
    <n v="110"/>
    <x v="2"/>
    <x v="1"/>
    <s v="GBP"/>
    <n v="1427659200"/>
    <n v="1425678057"/>
    <b v="0"/>
    <n v="6"/>
    <b v="0"/>
    <s v="food/food trucks"/>
    <n v="1.8333333333333333E-2"/>
    <n v="18.329999999999998"/>
    <x v="1"/>
    <x v="6"/>
    <x v="3979"/>
    <d v="2015-03-29T20:00:00"/>
    <x v="0"/>
  </r>
  <r>
    <n v="3980"/>
    <x v="3975"/>
    <x v="3976"/>
    <n v="2500"/>
    <n v="450"/>
    <x v="2"/>
    <x v="0"/>
    <s v="USD"/>
    <n v="1404570147"/>
    <n v="1401978147"/>
    <b v="0"/>
    <n v="7"/>
    <b v="0"/>
    <s v="technology/wearables"/>
    <n v="0.18"/>
    <n v="64.290000000000006"/>
    <x v="1"/>
    <x v="6"/>
    <x v="3980"/>
    <d v="2014-07-05T14:22:27"/>
    <x v="3"/>
  </r>
  <r>
    <n v="3981"/>
    <x v="3357"/>
    <x v="3357"/>
    <n v="30000"/>
    <n v="1225"/>
    <x v="2"/>
    <x v="0"/>
    <s v="USD"/>
    <n v="1468729149"/>
    <n v="1463545149"/>
    <b v="0"/>
    <n v="7"/>
    <b v="0"/>
    <s v="games/video games"/>
    <n v="4.0833333333333333E-2"/>
    <n v="175"/>
    <x v="1"/>
    <x v="6"/>
    <x v="3981"/>
    <d v="2016-07-17T04:19:09"/>
    <x v="2"/>
  </r>
  <r>
    <n v="3982"/>
    <x v="3976"/>
    <x v="3977"/>
    <n v="850"/>
    <n v="170"/>
    <x v="2"/>
    <x v="1"/>
    <s v="GBP"/>
    <n v="1436297180"/>
    <n v="1431113180"/>
    <b v="0"/>
    <n v="5"/>
    <b v="0"/>
    <s v="technology/wearables"/>
    <n v="0.2"/>
    <n v="34"/>
    <x v="1"/>
    <x v="6"/>
    <x v="3982"/>
    <d v="2015-07-07T19:26:20"/>
    <x v="0"/>
  </r>
  <r>
    <n v="3983"/>
    <x v="3977"/>
    <x v="3978"/>
    <n v="11140"/>
    <n v="3877"/>
    <x v="2"/>
    <x v="0"/>
    <s v="USD"/>
    <n v="1400569140"/>
    <n v="1397854356"/>
    <b v="0"/>
    <n v="46"/>
    <b v="0"/>
    <s v="music/indie rock"/>
    <n v="0.34802513464991025"/>
    <n v="84.28"/>
    <x v="1"/>
    <x v="6"/>
    <x v="3983"/>
    <d v="2014-05-20T06:59:00"/>
    <x v="3"/>
  </r>
  <r>
    <n v="3984"/>
    <x v="3978"/>
    <x v="3979"/>
    <n v="1500"/>
    <n v="95"/>
    <x v="2"/>
    <x v="1"/>
    <s v="GBP"/>
    <n v="1415404800"/>
    <n v="1412809644"/>
    <b v="0"/>
    <n v="10"/>
    <b v="0"/>
    <s v="journalism/audio"/>
    <n v="6.3333333333333339E-2"/>
    <n v="9.5"/>
    <x v="1"/>
    <x v="6"/>
    <x v="3984"/>
    <d v="2014-11-08T00:00:00"/>
    <x v="3"/>
  </r>
  <r>
    <n v="3985"/>
    <x v="3979"/>
    <x v="3980"/>
    <n v="2000"/>
    <n v="641"/>
    <x v="2"/>
    <x v="0"/>
    <s v="USD"/>
    <n v="1456002300"/>
    <n v="1454173120"/>
    <b v="0"/>
    <n v="19"/>
    <b v="0"/>
    <s v="music/jazz"/>
    <n v="0.32050000000000001"/>
    <n v="33.74"/>
    <x v="1"/>
    <x v="6"/>
    <x v="3985"/>
    <d v="2016-02-20T21:05:00"/>
    <x v="2"/>
  </r>
  <r>
    <n v="3986"/>
    <x v="3980"/>
    <x v="3981"/>
    <n v="5000"/>
    <n v="488"/>
    <x v="2"/>
    <x v="1"/>
    <s v="GBP"/>
    <n v="1462539840"/>
    <n v="1460034594"/>
    <b v="0"/>
    <n v="13"/>
    <b v="0"/>
    <s v="music/electronic music"/>
    <n v="9.7600000000000006E-2"/>
    <n v="37.54"/>
    <x v="1"/>
    <x v="6"/>
    <x v="3986"/>
    <d v="2016-05-06T13:04:00"/>
    <x v="2"/>
  </r>
  <r>
    <n v="3987"/>
    <x v="3981"/>
    <x v="3982"/>
    <n v="400"/>
    <n v="151"/>
    <x v="2"/>
    <x v="1"/>
    <s v="GBP"/>
    <n v="1400278290"/>
    <n v="1399414290"/>
    <b v="0"/>
    <n v="13"/>
    <b v="0"/>
    <s v="music/indie rock"/>
    <n v="0.3775"/>
    <n v="11.62"/>
    <x v="1"/>
    <x v="6"/>
    <x v="3987"/>
    <d v="2014-05-16T22:11:30"/>
    <x v="3"/>
  </r>
  <r>
    <n v="3988"/>
    <x v="3982"/>
    <x v="3983"/>
    <n v="1500"/>
    <n v="32"/>
    <x v="2"/>
    <x v="0"/>
    <s v="USD"/>
    <n v="1440813413"/>
    <n v="1439517413"/>
    <b v="0"/>
    <n v="4"/>
    <b v="0"/>
    <s v="games/mobile games"/>
    <n v="2.1333333333333333E-2"/>
    <n v="8"/>
    <x v="1"/>
    <x v="6"/>
    <x v="3988"/>
    <d v="2015-08-29T01:56:53"/>
    <x v="0"/>
  </r>
  <r>
    <n v="3989"/>
    <x v="3983"/>
    <x v="3984"/>
    <n v="3000"/>
    <n v="0"/>
    <x v="2"/>
    <x v="0"/>
    <s v="USD"/>
    <n v="1447009181"/>
    <n v="1444413581"/>
    <b v="0"/>
    <n v="0"/>
    <b v="0"/>
    <s v="publishing/nonfiction"/>
    <n v="0"/>
    <n v="0"/>
    <x v="1"/>
    <x v="6"/>
    <x v="3989"/>
    <d v="2015-11-08T18:59:41"/>
    <x v="0"/>
  </r>
  <r>
    <n v="3990"/>
    <x v="3984"/>
    <x v="3985"/>
    <n v="1650"/>
    <n v="69"/>
    <x v="2"/>
    <x v="1"/>
    <s v="GBP"/>
    <n v="1456934893"/>
    <n v="1454342893"/>
    <b v="0"/>
    <n v="3"/>
    <b v="0"/>
    <s v="games/video games"/>
    <n v="4.1818181818181817E-2"/>
    <n v="23"/>
    <x v="1"/>
    <x v="6"/>
    <x v="3990"/>
    <d v="2016-03-02T16:08:13"/>
    <x v="2"/>
  </r>
  <r>
    <n v="3991"/>
    <x v="3985"/>
    <x v="3986"/>
    <n v="500"/>
    <n v="100"/>
    <x v="2"/>
    <x v="0"/>
    <s v="USD"/>
    <n v="1433086082"/>
    <n v="1430494082"/>
    <b v="0"/>
    <n v="1"/>
    <b v="0"/>
    <s v="technology/wearables"/>
    <n v="0.2"/>
    <n v="100"/>
    <x v="1"/>
    <x v="6"/>
    <x v="3991"/>
    <d v="2015-05-31T15:28:02"/>
    <x v="0"/>
  </r>
  <r>
    <n v="3992"/>
    <x v="3986"/>
    <x v="3987"/>
    <n v="10000"/>
    <n v="541"/>
    <x v="2"/>
    <x v="0"/>
    <s v="USD"/>
    <n v="1449876859"/>
    <n v="1444689259"/>
    <b v="0"/>
    <n v="9"/>
    <b v="0"/>
    <s v="journalism/audio"/>
    <n v="5.4100000000000002E-2"/>
    <n v="60.11"/>
    <x v="1"/>
    <x v="6"/>
    <x v="3992"/>
    <d v="2015-12-11T23:34:19"/>
    <x v="0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0"/>
  </r>
  <r>
    <n v="3994"/>
    <x v="3988"/>
    <x v="3989"/>
    <n v="2000"/>
    <n v="5"/>
    <x v="2"/>
    <x v="0"/>
    <s v="USD"/>
    <n v="1405761690"/>
    <n v="1403169690"/>
    <b v="0"/>
    <n v="1"/>
    <b v="0"/>
    <s v="photography/photobooks"/>
    <n v="2.5000000000000001E-3"/>
    <n v="5"/>
    <x v="1"/>
    <x v="6"/>
    <x v="3994"/>
    <d v="2014-07-19T09:21:30"/>
    <x v="3"/>
  </r>
  <r>
    <n v="3995"/>
    <x v="3989"/>
    <x v="3990"/>
    <n v="200"/>
    <n v="70"/>
    <x v="2"/>
    <x v="1"/>
    <s v="GBP"/>
    <n v="1423913220"/>
    <n v="1421339077"/>
    <b v="0"/>
    <n v="4"/>
    <b v="0"/>
    <s v="music/indie rock"/>
    <n v="0.35"/>
    <n v="17.5"/>
    <x v="1"/>
    <x v="6"/>
    <x v="3995"/>
    <d v="2015-02-14T11:27:00"/>
    <x v="0"/>
  </r>
  <r>
    <n v="3996"/>
    <x v="3990"/>
    <x v="3991"/>
    <n v="3000"/>
    <n v="497"/>
    <x v="2"/>
    <x v="0"/>
    <s v="USD"/>
    <n v="1416499440"/>
    <n v="1415341464"/>
    <b v="0"/>
    <n v="17"/>
    <b v="0"/>
    <s v="technology/wearables"/>
    <n v="0.16566666666666666"/>
    <n v="29.24"/>
    <x v="1"/>
    <x v="6"/>
    <x v="3996"/>
    <d v="2014-11-20T16:04:00"/>
    <x v="3"/>
  </r>
  <r>
    <n v="3997"/>
    <x v="3991"/>
    <x v="3992"/>
    <n v="3000"/>
    <n v="0"/>
    <x v="2"/>
    <x v="1"/>
    <s v="GBP"/>
    <n v="1428222221"/>
    <n v="1425633821"/>
    <b v="0"/>
    <n v="0"/>
    <b v="0"/>
    <s v="publishing/nonfiction"/>
    <n v="0"/>
    <n v="0"/>
    <x v="1"/>
    <x v="6"/>
    <x v="3997"/>
    <d v="2015-04-05T08:23:41"/>
    <x v="0"/>
  </r>
  <r>
    <n v="3998"/>
    <x v="3992"/>
    <x v="3993"/>
    <n v="1250"/>
    <n v="715"/>
    <x v="2"/>
    <x v="0"/>
    <s v="USD"/>
    <n v="1427580426"/>
    <n v="1424992026"/>
    <b v="0"/>
    <n v="12"/>
    <b v="0"/>
    <s v="music/jazz"/>
    <n v="0.57199999999999995"/>
    <n v="59.58"/>
    <x v="1"/>
    <x v="6"/>
    <x v="3998"/>
    <d v="2015-03-28T22:07:06"/>
    <x v="0"/>
  </r>
  <r>
    <n v="3999"/>
    <x v="3993"/>
    <x v="3994"/>
    <n v="7000"/>
    <n v="1156"/>
    <x v="2"/>
    <x v="0"/>
    <s v="USD"/>
    <n v="1409514709"/>
    <n v="1406058798"/>
    <b v="0"/>
    <n v="14"/>
    <b v="0"/>
    <s v="technology/wearables"/>
    <n v="0.16514285714285715"/>
    <n v="82.57"/>
    <x v="1"/>
    <x v="6"/>
    <x v="3999"/>
    <d v="2014-08-31T19:51:49"/>
    <x v="3"/>
  </r>
  <r>
    <n v="4000"/>
    <x v="3994"/>
    <x v="3995"/>
    <n v="8000"/>
    <n v="10"/>
    <x v="2"/>
    <x v="0"/>
    <s v="USD"/>
    <n v="1462631358"/>
    <n v="1457450958"/>
    <b v="0"/>
    <n v="1"/>
    <b v="0"/>
    <s v="music/world music"/>
    <n v="1.25E-3"/>
    <n v="10"/>
    <x v="1"/>
    <x v="6"/>
    <x v="4000"/>
    <d v="2016-05-07T14:29:18"/>
    <x v="2"/>
  </r>
  <r>
    <n v="4001"/>
    <x v="3995"/>
    <x v="3996"/>
    <n v="1200"/>
    <n v="453"/>
    <x v="2"/>
    <x v="1"/>
    <s v="GBP"/>
    <n v="1488394800"/>
    <n v="1486681708"/>
    <b v="0"/>
    <n v="14"/>
    <b v="0"/>
    <s v="music/indie rock"/>
    <n v="0.3775"/>
    <n v="32.36"/>
    <x v="1"/>
    <x v="6"/>
    <x v="4001"/>
    <d v="2017-03-01T19:00:00"/>
    <x v="1"/>
  </r>
  <r>
    <n v="4002"/>
    <x v="3996"/>
    <x v="3997"/>
    <n v="1250"/>
    <n v="23"/>
    <x v="2"/>
    <x v="0"/>
    <s v="USD"/>
    <n v="1411779761"/>
    <n v="1409187761"/>
    <b v="0"/>
    <n v="4"/>
    <b v="0"/>
    <s v="food/food trucks"/>
    <n v="1.84E-2"/>
    <n v="5.75"/>
    <x v="1"/>
    <x v="6"/>
    <x v="4002"/>
    <d v="2014-09-27T01:02:41"/>
    <x v="3"/>
  </r>
  <r>
    <n v="4003"/>
    <x v="3997"/>
    <x v="3960"/>
    <n v="2000"/>
    <n v="201"/>
    <x v="2"/>
    <x v="0"/>
    <s v="USD"/>
    <n v="1424009147"/>
    <n v="1421417147"/>
    <b v="0"/>
    <n v="2"/>
    <b v="0"/>
    <s v="music/electronic music"/>
    <n v="0.10050000000000001"/>
    <n v="100.5"/>
    <x v="1"/>
    <x v="6"/>
    <x v="4003"/>
    <d v="2015-02-15T14:05:47"/>
    <x v="0"/>
  </r>
  <r>
    <n v="4004"/>
    <x v="3998"/>
    <x v="3998"/>
    <n v="500"/>
    <n v="1"/>
    <x v="2"/>
    <x v="0"/>
    <s v="USD"/>
    <n v="1412740457"/>
    <n v="1410148457"/>
    <b v="0"/>
    <n v="1"/>
    <b v="0"/>
    <s v="music/world music"/>
    <n v="2E-3"/>
    <n v="1"/>
    <x v="1"/>
    <x v="6"/>
    <x v="4004"/>
    <d v="2014-10-08T03:54:17"/>
    <x v="3"/>
  </r>
  <r>
    <n v="4005"/>
    <x v="3999"/>
    <x v="3999"/>
    <n v="3000"/>
    <n v="40"/>
    <x v="2"/>
    <x v="0"/>
    <s v="USD"/>
    <n v="1413832985"/>
    <n v="1408648985"/>
    <b v="0"/>
    <n v="2"/>
    <b v="0"/>
    <s v="food/food trucks"/>
    <n v="1.3333333333333334E-2"/>
    <n v="20"/>
    <x v="1"/>
    <x v="6"/>
    <x v="4005"/>
    <d v="2014-10-20T19:23:05"/>
    <x v="3"/>
  </r>
  <r>
    <n v="4006"/>
    <x v="4000"/>
    <x v="4000"/>
    <n v="30000"/>
    <n v="2"/>
    <x v="2"/>
    <x v="0"/>
    <s v="USD"/>
    <n v="1455647587"/>
    <n v="1453487587"/>
    <b v="0"/>
    <n v="1"/>
    <b v="0"/>
    <s v="music/rock"/>
    <n v="6.666666666666667E-5"/>
    <n v="2"/>
    <x v="1"/>
    <x v="6"/>
    <x v="4006"/>
    <d v="2016-02-16T18:33:07"/>
    <x v="2"/>
  </r>
  <r>
    <n v="4007"/>
    <x v="3988"/>
    <x v="4001"/>
    <n v="2000"/>
    <n v="5"/>
    <x v="2"/>
    <x v="0"/>
    <s v="USD"/>
    <n v="1409070480"/>
    <n v="1406572381"/>
    <b v="0"/>
    <n v="1"/>
    <b v="0"/>
    <s v="photography/photobooks"/>
    <n v="2.5000000000000001E-3"/>
    <n v="5"/>
    <x v="1"/>
    <x v="6"/>
    <x v="4007"/>
    <d v="2014-08-26T16:28:00"/>
    <x v="3"/>
  </r>
  <r>
    <n v="4008"/>
    <x v="4001"/>
    <x v="4002"/>
    <n v="1000"/>
    <n v="60"/>
    <x v="2"/>
    <x v="1"/>
    <s v="GBP"/>
    <n v="1437606507"/>
    <n v="1435014507"/>
    <b v="0"/>
    <n v="4"/>
    <b v="0"/>
    <s v="journalism/audio"/>
    <n v="0.06"/>
    <n v="15"/>
    <x v="1"/>
    <x v="6"/>
    <x v="4008"/>
    <d v="2015-07-22T23:08:27"/>
    <x v="0"/>
  </r>
  <r>
    <n v="4009"/>
    <x v="4002"/>
    <x v="4003"/>
    <n v="1930"/>
    <n v="75"/>
    <x v="2"/>
    <x v="1"/>
    <s v="GBP"/>
    <n v="1410281360"/>
    <n v="1406825360"/>
    <b v="0"/>
    <n v="3"/>
    <b v="0"/>
    <s v="games/video games"/>
    <n v="3.8860103626943004E-2"/>
    <n v="25"/>
    <x v="1"/>
    <x v="6"/>
    <x v="4009"/>
    <d v="2014-09-09T16:49:20"/>
    <x v="3"/>
  </r>
  <r>
    <n v="4010"/>
    <x v="4003"/>
    <x v="4004"/>
    <n v="7200"/>
    <n v="1742"/>
    <x v="2"/>
    <x v="0"/>
    <s v="USD"/>
    <n v="1414348166"/>
    <n v="1412879366"/>
    <b v="0"/>
    <n v="38"/>
    <b v="0"/>
    <s v="music/jazz"/>
    <n v="0.24194444444444443"/>
    <n v="45.84"/>
    <x v="1"/>
    <x v="6"/>
    <x v="4010"/>
    <d v="2014-10-26T18:29:26"/>
    <x v="3"/>
  </r>
  <r>
    <n v="4011"/>
    <x v="4004"/>
    <x v="4005"/>
    <n v="250"/>
    <n v="19"/>
    <x v="2"/>
    <x v="1"/>
    <s v="GBP"/>
    <n v="1422450278"/>
    <n v="1419858278"/>
    <b v="0"/>
    <n v="4"/>
    <b v="0"/>
    <s v="journalism/audio"/>
    <n v="7.5999999999999998E-2"/>
    <n v="4.75"/>
    <x v="1"/>
    <x v="6"/>
    <x v="4011"/>
    <d v="2015-01-28T13:04:38"/>
    <x v="3"/>
  </r>
  <r>
    <n v="4012"/>
    <x v="4005"/>
    <x v="4006"/>
    <n v="575"/>
    <n v="0"/>
    <x v="2"/>
    <x v="1"/>
    <s v="GBP"/>
    <n v="1430571849"/>
    <n v="1427979849"/>
    <b v="0"/>
    <n v="0"/>
    <b v="0"/>
    <s v="publishing/nonfiction"/>
    <n v="0"/>
    <n v="0"/>
    <x v="1"/>
    <x v="6"/>
    <x v="4012"/>
    <d v="2015-05-02T13:04:09"/>
    <x v="0"/>
  </r>
  <r>
    <n v="4013"/>
    <x v="4006"/>
    <x v="4007"/>
    <n v="2000"/>
    <n v="26"/>
    <x v="2"/>
    <x v="0"/>
    <s v="USD"/>
    <n v="1424070823"/>
    <n v="1421478823"/>
    <b v="0"/>
    <n v="2"/>
    <b v="0"/>
    <s v="food/food trucks"/>
    <n v="1.2999999999999999E-2"/>
    <n v="13"/>
    <x v="1"/>
    <x v="6"/>
    <x v="4013"/>
    <d v="2015-02-16T07:13:43"/>
    <x v="0"/>
  </r>
  <r>
    <n v="4014"/>
    <x v="4007"/>
    <x v="4008"/>
    <n v="9000"/>
    <n v="0"/>
    <x v="2"/>
    <x v="0"/>
    <s v="USD"/>
    <n v="1457157269"/>
    <n v="1455861269"/>
    <b v="0"/>
    <n v="0"/>
    <b v="0"/>
    <s v="publishing/nonfiction"/>
    <n v="0"/>
    <n v="0"/>
    <x v="1"/>
    <x v="6"/>
    <x v="4014"/>
    <d v="2016-03-05T05:54:29"/>
    <x v="2"/>
  </r>
  <r>
    <n v="4015"/>
    <x v="4008"/>
    <x v="4009"/>
    <n v="7000"/>
    <n v="1"/>
    <x v="2"/>
    <x v="0"/>
    <s v="USD"/>
    <n v="1437331463"/>
    <n v="1434739463"/>
    <b v="0"/>
    <n v="1"/>
    <b v="0"/>
    <s v="music/rock"/>
    <n v="1.4285714285714287E-4"/>
    <n v="1"/>
    <x v="1"/>
    <x v="6"/>
    <x v="4015"/>
    <d v="2015-07-19T18:44:23"/>
    <x v="0"/>
  </r>
  <r>
    <n v="4016"/>
    <x v="4009"/>
    <x v="4010"/>
    <n v="500"/>
    <n v="70"/>
    <x v="2"/>
    <x v="1"/>
    <s v="GBP"/>
    <n v="1410987400"/>
    <n v="1408395400"/>
    <b v="0"/>
    <n v="7"/>
    <b v="0"/>
    <s v="technology/wearables"/>
    <n v="0.14000000000000001"/>
    <n v="10"/>
    <x v="1"/>
    <x v="6"/>
    <x v="4016"/>
    <d v="2014-09-17T20:56:40"/>
    <x v="3"/>
  </r>
  <r>
    <n v="4017"/>
    <x v="4010"/>
    <x v="4011"/>
    <n v="10000"/>
    <n v="105"/>
    <x v="2"/>
    <x v="0"/>
    <s v="USD"/>
    <n v="1409846874"/>
    <n v="1407254874"/>
    <b v="0"/>
    <n v="2"/>
    <b v="0"/>
    <s v="food/food trucks"/>
    <n v="1.0500000000000001E-2"/>
    <n v="52.5"/>
    <x v="1"/>
    <x v="6"/>
    <x v="4017"/>
    <d v="2014-09-04T16:07:54"/>
    <x v="3"/>
  </r>
  <r>
    <n v="4018"/>
    <x v="4011"/>
    <x v="4012"/>
    <n v="1500"/>
    <n v="130"/>
    <x v="2"/>
    <x v="1"/>
    <s v="GBP"/>
    <n v="1475877108"/>
    <n v="1473285108"/>
    <b v="0"/>
    <n v="4"/>
    <b v="0"/>
    <s v="music/electronic music"/>
    <n v="8.666666666666667E-2"/>
    <n v="32.5"/>
    <x v="1"/>
    <x v="6"/>
    <x v="4018"/>
    <d v="2016-10-07T21:51:48"/>
    <x v="2"/>
  </r>
  <r>
    <n v="4019"/>
    <x v="4012"/>
    <x v="4013"/>
    <n v="3500"/>
    <n v="29"/>
    <x v="2"/>
    <x v="0"/>
    <s v="USD"/>
    <n v="1460737680"/>
    <n v="1455725596"/>
    <b v="0"/>
    <n v="4"/>
    <b v="0"/>
    <s v="photography/photobooks"/>
    <n v="8.2857142857142851E-3"/>
    <n v="7.25"/>
    <x v="1"/>
    <x v="6"/>
    <x v="4019"/>
    <d v="2016-04-15T16:28:00"/>
    <x v="2"/>
  </r>
  <r>
    <n v="4020"/>
    <x v="4013"/>
    <x v="4014"/>
    <n v="600"/>
    <n v="100"/>
    <x v="2"/>
    <x v="0"/>
    <s v="USD"/>
    <n v="1427168099"/>
    <n v="1424579699"/>
    <b v="0"/>
    <n v="3"/>
    <b v="0"/>
    <s v="technology/wearables"/>
    <n v="0.16666666666666666"/>
    <n v="33.33"/>
    <x v="1"/>
    <x v="6"/>
    <x v="4020"/>
    <d v="2015-03-24T03:34:59"/>
    <x v="0"/>
  </r>
  <r>
    <n v="4021"/>
    <x v="4014"/>
    <x v="4015"/>
    <n v="15000"/>
    <n v="125"/>
    <x v="2"/>
    <x v="0"/>
    <s v="USD"/>
    <n v="1414360358"/>
    <n v="1409176358"/>
    <b v="0"/>
    <n v="2"/>
    <b v="0"/>
    <s v="food/food trucks"/>
    <n v="8.3333333333333332E-3"/>
    <n v="62.5"/>
    <x v="1"/>
    <x v="6"/>
    <x v="4021"/>
    <d v="2014-10-26T21:52:38"/>
    <x v="3"/>
  </r>
  <r>
    <n v="4022"/>
    <x v="4015"/>
    <x v="4016"/>
    <n v="18000"/>
    <n v="12521"/>
    <x v="2"/>
    <x v="0"/>
    <s v="USD"/>
    <n v="1422759240"/>
    <n v="1418824867"/>
    <b v="0"/>
    <n v="197"/>
    <b v="0"/>
    <s v="music/metal"/>
    <n v="0.69561111111111107"/>
    <n v="63.56"/>
    <x v="1"/>
    <x v="6"/>
    <x v="4022"/>
    <d v="2015-02-01T02:54:00"/>
    <x v="3"/>
  </r>
  <r>
    <n v="4023"/>
    <x v="4016"/>
    <x v="4017"/>
    <n v="7000"/>
    <n v="0"/>
    <x v="2"/>
    <x v="0"/>
    <s v="USD"/>
    <n v="1458860363"/>
    <n v="1454975963"/>
    <b v="0"/>
    <n v="0"/>
    <b v="0"/>
    <s v="publishing/nonfiction"/>
    <n v="0"/>
    <n v="0"/>
    <x v="1"/>
    <x v="6"/>
    <x v="4023"/>
    <d v="2016-03-24T22:59:23"/>
    <x v="2"/>
  </r>
  <r>
    <n v="4024"/>
    <x v="4017"/>
    <x v="4018"/>
    <n v="800"/>
    <n v="10"/>
    <x v="2"/>
    <x v="0"/>
    <s v="USD"/>
    <n v="1441037097"/>
    <n v="1438445097"/>
    <b v="0"/>
    <n v="1"/>
    <b v="0"/>
    <s v="food/food trucks"/>
    <n v="1.2500000000000001E-2"/>
    <n v="10"/>
    <x v="1"/>
    <x v="6"/>
    <x v="4024"/>
    <d v="2015-08-31T16:04:57"/>
    <x v="0"/>
  </r>
  <r>
    <n v="4025"/>
    <x v="4018"/>
    <x v="4019"/>
    <n v="5000"/>
    <n v="250"/>
    <x v="2"/>
    <x v="6"/>
    <s v="EUR"/>
    <n v="1437889336"/>
    <n v="1432705336"/>
    <b v="0"/>
    <n v="4"/>
    <b v="0"/>
    <s v="games/video games"/>
    <n v="0.05"/>
    <n v="62.5"/>
    <x v="1"/>
    <x v="6"/>
    <x v="4025"/>
    <d v="2015-07-26T05:42:16"/>
    <x v="0"/>
  </r>
  <r>
    <n v="4026"/>
    <x v="4019"/>
    <x v="4020"/>
    <n v="4000"/>
    <n v="0"/>
    <x v="2"/>
    <x v="0"/>
    <s v="USD"/>
    <n v="1449247439"/>
    <n v="1444059839"/>
    <b v="0"/>
    <n v="0"/>
    <b v="0"/>
    <s v="publishing/nonfiction"/>
    <n v="0"/>
    <n v="0"/>
    <x v="1"/>
    <x v="6"/>
    <x v="4026"/>
    <d v="2015-12-04T16:43:59"/>
    <x v="0"/>
  </r>
  <r>
    <n v="4027"/>
    <x v="4020"/>
    <x v="4021"/>
    <n v="3000"/>
    <n v="215"/>
    <x v="2"/>
    <x v="0"/>
    <s v="USD"/>
    <n v="1487811600"/>
    <n v="1486077481"/>
    <b v="0"/>
    <n v="7"/>
    <b v="0"/>
    <s v="journalism/audio"/>
    <n v="7.166666666666667E-2"/>
    <n v="30.71"/>
    <x v="1"/>
    <x v="6"/>
    <x v="4027"/>
    <d v="2017-02-23T01:00:00"/>
    <x v="1"/>
  </r>
  <r>
    <n v="4028"/>
    <x v="4021"/>
    <x v="4022"/>
    <n v="2000"/>
    <n v="561"/>
    <x v="2"/>
    <x v="0"/>
    <s v="USD"/>
    <n v="1402007500"/>
    <n v="1399415500"/>
    <b v="0"/>
    <n v="11"/>
    <b v="0"/>
    <s v="music/jazz"/>
    <n v="0.28050000000000003"/>
    <n v="51"/>
    <x v="1"/>
    <x v="6"/>
    <x v="4028"/>
    <d v="2014-06-05T22:31:40"/>
    <x v="3"/>
  </r>
  <r>
    <n v="4029"/>
    <x v="4022"/>
    <x v="4023"/>
    <n v="20000"/>
    <n v="0"/>
    <x v="2"/>
    <x v="0"/>
    <s v="USD"/>
    <n v="1450053370"/>
    <n v="1447461370"/>
    <b v="0"/>
    <n v="0"/>
    <b v="0"/>
    <s v="publishing/nonfiction"/>
    <n v="0"/>
    <n v="0"/>
    <x v="1"/>
    <x v="6"/>
    <x v="4029"/>
    <d v="2015-12-14T00:36:10"/>
    <x v="0"/>
  </r>
  <r>
    <n v="4030"/>
    <x v="4023"/>
    <x v="4024"/>
    <n v="2500"/>
    <n v="400"/>
    <x v="2"/>
    <x v="0"/>
    <s v="USD"/>
    <n v="1454525340"/>
    <n v="1452008599"/>
    <b v="0"/>
    <n v="6"/>
    <b v="0"/>
    <s v="technology/wearables"/>
    <n v="0.16"/>
    <n v="66.67"/>
    <x v="1"/>
    <x v="6"/>
    <x v="4030"/>
    <d v="2016-02-03T18:49:00"/>
    <x v="2"/>
  </r>
  <r>
    <n v="4031"/>
    <x v="4024"/>
    <x v="4025"/>
    <n v="5000"/>
    <n v="0"/>
    <x v="2"/>
    <x v="0"/>
    <s v="USD"/>
    <n v="1418914964"/>
    <n v="1414591364"/>
    <b v="0"/>
    <n v="0"/>
    <b v="0"/>
    <s v="publishing/nonfiction"/>
    <n v="0"/>
    <n v="0"/>
    <x v="1"/>
    <x v="6"/>
    <x v="4031"/>
    <d v="2014-12-18T15:02:44"/>
    <x v="3"/>
  </r>
  <r>
    <n v="4032"/>
    <x v="4025"/>
    <x v="4026"/>
    <n v="6048"/>
    <n v="413"/>
    <x v="2"/>
    <x v="0"/>
    <s v="USD"/>
    <n v="1450211116"/>
    <n v="1445023516"/>
    <b v="0"/>
    <n v="7"/>
    <b v="0"/>
    <s v="journalism/audio"/>
    <n v="6.8287037037037035E-2"/>
    <n v="59"/>
    <x v="1"/>
    <x v="6"/>
    <x v="4032"/>
    <d v="2015-12-15T20:25:16"/>
    <x v="0"/>
  </r>
  <r>
    <n v="4033"/>
    <x v="4026"/>
    <x v="4027"/>
    <n v="23900"/>
    <n v="6141.99"/>
    <x v="2"/>
    <x v="1"/>
    <s v="GBP"/>
    <n v="1475398800"/>
    <n v="1472711224"/>
    <b v="0"/>
    <n v="94"/>
    <b v="0"/>
    <s v="music/jazz"/>
    <n v="0.25698702928870293"/>
    <n v="65.34"/>
    <x v="1"/>
    <x v="6"/>
    <x v="4033"/>
    <d v="2016-10-02T09:00:00"/>
    <x v="2"/>
  </r>
  <r>
    <n v="4034"/>
    <x v="4027"/>
    <x v="4028"/>
    <n v="13500"/>
    <n v="200"/>
    <x v="2"/>
    <x v="0"/>
    <s v="USD"/>
    <n v="1428097450"/>
    <n v="1425509050"/>
    <b v="0"/>
    <n v="2"/>
    <b v="0"/>
    <s v="food/food trucks"/>
    <n v="1.4814814814814815E-2"/>
    <n v="100"/>
    <x v="1"/>
    <x v="6"/>
    <x v="4034"/>
    <d v="2015-04-03T21:44:10"/>
    <x v="0"/>
  </r>
  <r>
    <n v="4035"/>
    <x v="4028"/>
    <x v="4029"/>
    <n v="10000"/>
    <n v="3685"/>
    <x v="2"/>
    <x v="0"/>
    <s v="USD"/>
    <n v="1413925887"/>
    <n v="1411333887"/>
    <b v="0"/>
    <n v="25"/>
    <b v="0"/>
    <s v="music/indie rock"/>
    <n v="0.36849999999999999"/>
    <n v="147.4"/>
    <x v="1"/>
    <x v="6"/>
    <x v="4035"/>
    <d v="2014-10-21T21:11:27"/>
    <x v="3"/>
  </r>
  <r>
    <n v="4036"/>
    <x v="4029"/>
    <x v="3326"/>
    <n v="6000"/>
    <n v="2823"/>
    <x v="2"/>
    <x v="0"/>
    <s v="USD"/>
    <n v="1404253800"/>
    <n v="1402784964"/>
    <b v="0"/>
    <n v="17"/>
    <b v="0"/>
    <s v="music/jazz"/>
    <n v="0.47049999999999997"/>
    <n v="166.06"/>
    <x v="1"/>
    <x v="6"/>
    <x v="4036"/>
    <d v="2014-07-01T22:30:00"/>
    <x v="3"/>
  </r>
  <r>
    <n v="4037"/>
    <x v="4030"/>
    <x v="4030"/>
    <n v="700"/>
    <n v="80"/>
    <x v="2"/>
    <x v="0"/>
    <s v="USD"/>
    <n v="1464099900"/>
    <n v="1462585315"/>
    <b v="0"/>
    <n v="2"/>
    <b v="0"/>
    <s v="technology/wearables"/>
    <n v="0.11428571428571428"/>
    <n v="40"/>
    <x v="1"/>
    <x v="6"/>
    <x v="4037"/>
    <d v="2016-05-24T14:25:00"/>
    <x v="2"/>
  </r>
  <r>
    <n v="4038"/>
    <x v="4031"/>
    <x v="4031"/>
    <n v="2500"/>
    <n v="301"/>
    <x v="2"/>
    <x v="0"/>
    <s v="USD"/>
    <n v="1413573010"/>
    <n v="1408389010"/>
    <b v="0"/>
    <n v="4"/>
    <b v="0"/>
    <s v="technology/wearables"/>
    <n v="0.12039999999999999"/>
    <n v="75.25"/>
    <x v="1"/>
    <x v="6"/>
    <x v="4038"/>
    <d v="2014-10-17T19:10:10"/>
    <x v="3"/>
  </r>
  <r>
    <n v="4039"/>
    <x v="4032"/>
    <x v="4032"/>
    <n v="500"/>
    <n v="300"/>
    <x v="2"/>
    <x v="0"/>
    <s v="USD"/>
    <n v="1448949540"/>
    <n v="1446048367"/>
    <b v="0"/>
    <n v="5"/>
    <b v="0"/>
    <s v="music/metal"/>
    <n v="0.6"/>
    <n v="60"/>
    <x v="1"/>
    <x v="6"/>
    <x v="4039"/>
    <d v="2015-12-01T05:59:00"/>
    <x v="0"/>
  </r>
  <r>
    <n v="4040"/>
    <x v="4033"/>
    <x v="4033"/>
    <n v="8000"/>
    <n v="2500"/>
    <x v="2"/>
    <x v="0"/>
    <s v="USD"/>
    <n v="1437188400"/>
    <n v="1432100004"/>
    <b v="0"/>
    <n v="2"/>
    <b v="0"/>
    <s v="music/jazz"/>
    <n v="0.3125"/>
    <n v="1250"/>
    <x v="1"/>
    <x v="6"/>
    <x v="4040"/>
    <d v="2015-07-18T03:00:00"/>
    <x v="0"/>
  </r>
  <r>
    <n v="4041"/>
    <x v="4034"/>
    <x v="4034"/>
    <n v="5000"/>
    <n v="21"/>
    <x v="2"/>
    <x v="1"/>
    <s v="GBP"/>
    <n v="1473160954"/>
    <n v="1467976954"/>
    <b v="0"/>
    <n v="2"/>
    <b v="0"/>
    <s v="photography/photobooks"/>
    <n v="4.1999999999999997E-3"/>
    <n v="10.5"/>
    <x v="1"/>
    <x v="6"/>
    <x v="4041"/>
    <d v="2016-09-06T11:22:34"/>
    <x v="2"/>
  </r>
  <r>
    <n v="4042"/>
    <x v="4035"/>
    <x v="4035"/>
    <n v="10000"/>
    <n v="21"/>
    <x v="2"/>
    <x v="0"/>
    <s v="USD"/>
    <n v="1421781360"/>
    <n v="1419213664"/>
    <b v="0"/>
    <n v="3"/>
    <b v="0"/>
    <s v="music/world music"/>
    <n v="2.0999999999999999E-3"/>
    <n v="7"/>
    <x v="1"/>
    <x v="6"/>
    <x v="4042"/>
    <d v="2015-01-20T19:16:00"/>
    <x v="3"/>
  </r>
  <r>
    <n v="4043"/>
    <x v="4036"/>
    <x v="4036"/>
    <n v="300"/>
    <n v="0"/>
    <x v="2"/>
    <x v="5"/>
    <s v="CAD"/>
    <n v="1416524325"/>
    <n v="1415228325"/>
    <b v="0"/>
    <n v="0"/>
    <b v="0"/>
    <s v="publishing/nonfiction"/>
    <n v="0"/>
    <n v="0"/>
    <x v="1"/>
    <x v="6"/>
    <x v="4043"/>
    <d v="2014-11-20T22:58:45"/>
    <x v="3"/>
  </r>
  <r>
    <n v="4044"/>
    <x v="4037"/>
    <x v="4037"/>
    <n v="600"/>
    <n v="225"/>
    <x v="2"/>
    <x v="0"/>
    <s v="USD"/>
    <n v="1428642000"/>
    <n v="1426050982"/>
    <b v="0"/>
    <n v="4"/>
    <b v="0"/>
    <s v="music/indie rock"/>
    <n v="0.375"/>
    <n v="56.25"/>
    <x v="1"/>
    <x v="6"/>
    <x v="4044"/>
    <d v="2015-04-10T05:00:00"/>
    <x v="0"/>
  </r>
  <r>
    <n v="4045"/>
    <x v="4038"/>
    <x v="4038"/>
    <n v="5000"/>
    <n v="1"/>
    <x v="2"/>
    <x v="2"/>
    <s v="AUD"/>
    <n v="1408596589"/>
    <n v="1406004589"/>
    <b v="0"/>
    <n v="1"/>
    <b v="0"/>
    <s v="music/rock"/>
    <n v="2.0000000000000001E-4"/>
    <n v="1"/>
    <x v="1"/>
    <x v="6"/>
    <x v="4045"/>
    <d v="2014-08-21T04:49:49"/>
    <x v="3"/>
  </r>
  <r>
    <n v="4046"/>
    <x v="4039"/>
    <x v="4039"/>
    <n v="5600"/>
    <n v="460"/>
    <x v="2"/>
    <x v="0"/>
    <s v="USD"/>
    <n v="1413992210"/>
    <n v="1411400210"/>
    <b v="0"/>
    <n v="12"/>
    <b v="0"/>
    <s v="journalism/audio"/>
    <n v="8.2142857142857142E-2"/>
    <n v="38.33"/>
    <x v="1"/>
    <x v="6"/>
    <x v="4046"/>
    <d v="2014-10-22T15:36:50"/>
    <x v="3"/>
  </r>
  <r>
    <n v="4047"/>
    <x v="4040"/>
    <x v="4040"/>
    <n v="5000"/>
    <n v="110"/>
    <x v="2"/>
    <x v="0"/>
    <s v="USD"/>
    <n v="1420938000"/>
    <n v="1418862743"/>
    <b v="0"/>
    <n v="4"/>
    <b v="0"/>
    <s v="games/mobile games"/>
    <n v="2.1999999999999999E-2"/>
    <n v="27.5"/>
    <x v="1"/>
    <x v="6"/>
    <x v="4047"/>
    <d v="2015-01-11T01:00:00"/>
    <x v="3"/>
  </r>
  <r>
    <n v="4048"/>
    <x v="4041"/>
    <x v="4041"/>
    <n v="17000"/>
    <n v="3001"/>
    <x v="2"/>
    <x v="1"/>
    <s v="GBP"/>
    <n v="1460373187"/>
    <n v="1457352787"/>
    <b v="0"/>
    <n v="91"/>
    <b v="0"/>
    <s v="technology/wearables"/>
    <n v="0.17652941176470588"/>
    <n v="32.979999999999997"/>
    <x v="1"/>
    <x v="6"/>
    <x v="4048"/>
    <d v="2016-04-11T11:13:07"/>
    <x v="2"/>
  </r>
  <r>
    <n v="4049"/>
    <x v="4042"/>
    <x v="4042"/>
    <n v="20000"/>
    <n v="16"/>
    <x v="2"/>
    <x v="0"/>
    <s v="USD"/>
    <n v="1436914815"/>
    <n v="1434322815"/>
    <b v="0"/>
    <n v="1"/>
    <b v="0"/>
    <s v="music/rock"/>
    <n v="8.0000000000000004E-4"/>
    <n v="16"/>
    <x v="1"/>
    <x v="6"/>
    <x v="4049"/>
    <d v="2015-07-14T23:00:15"/>
    <x v="0"/>
  </r>
  <r>
    <n v="4050"/>
    <x v="4043"/>
    <x v="4043"/>
    <n v="1500"/>
    <n v="1"/>
    <x v="2"/>
    <x v="0"/>
    <s v="USD"/>
    <n v="1414077391"/>
    <n v="1411485391"/>
    <b v="0"/>
    <n v="1"/>
    <b v="0"/>
    <s v="music/rock"/>
    <n v="6.6666666666666664E-4"/>
    <n v="1"/>
    <x v="1"/>
    <x v="6"/>
    <x v="4050"/>
    <d v="2014-10-23T15:16:31"/>
    <x v="3"/>
  </r>
  <r>
    <n v="4051"/>
    <x v="4044"/>
    <x v="4044"/>
    <n v="500"/>
    <n v="0"/>
    <x v="2"/>
    <x v="0"/>
    <s v="USD"/>
    <n v="1399618380"/>
    <n v="1399058797"/>
    <b v="0"/>
    <n v="0"/>
    <b v="0"/>
    <s v="publishing/nonfiction"/>
    <n v="0"/>
    <n v="0"/>
    <x v="1"/>
    <x v="6"/>
    <x v="4051"/>
    <d v="2014-05-09T06:53:00"/>
    <x v="3"/>
  </r>
  <r>
    <n v="4052"/>
    <x v="4045"/>
    <x v="4045"/>
    <n v="3000"/>
    <n v="1126"/>
    <x v="2"/>
    <x v="0"/>
    <s v="USD"/>
    <n v="1413234316"/>
    <n v="1408050316"/>
    <b v="0"/>
    <n v="13"/>
    <b v="0"/>
    <s v="music/indie rock"/>
    <n v="0.37533333333333335"/>
    <n v="86.62"/>
    <x v="1"/>
    <x v="6"/>
    <x v="4052"/>
    <d v="2014-10-13T21:05:16"/>
    <x v="3"/>
  </r>
  <r>
    <n v="4053"/>
    <x v="4046"/>
    <x v="4046"/>
    <n v="500"/>
    <n v="110"/>
    <x v="2"/>
    <x v="1"/>
    <s v="GBP"/>
    <n v="1416081600"/>
    <n v="1413477228"/>
    <b v="0"/>
    <n v="2"/>
    <b v="0"/>
    <s v="music/jazz"/>
    <n v="0.22"/>
    <n v="55"/>
    <x v="1"/>
    <x v="6"/>
    <x v="4053"/>
    <d v="2014-11-15T20:00:00"/>
    <x v="3"/>
  </r>
  <r>
    <n v="4054"/>
    <x v="4047"/>
    <x v="4047"/>
    <n v="8880"/>
    <n v="0"/>
    <x v="2"/>
    <x v="0"/>
    <s v="USD"/>
    <n v="1475294400"/>
    <n v="1472674285"/>
    <b v="0"/>
    <n v="0"/>
    <b v="0"/>
    <s v="publishing/nonfiction"/>
    <n v="0"/>
    <n v="0"/>
    <x v="1"/>
    <x v="6"/>
    <x v="4054"/>
    <d v="2016-10-01T04:00:00"/>
    <x v="2"/>
  </r>
  <r>
    <n v="4055"/>
    <x v="4048"/>
    <x v="4048"/>
    <n v="5000"/>
    <n v="881"/>
    <x v="2"/>
    <x v="1"/>
    <s v="GBP"/>
    <n v="1403192031"/>
    <n v="1400600031"/>
    <b v="0"/>
    <n v="21"/>
    <b v="0"/>
    <s v="technology/wearables"/>
    <n v="0.1762"/>
    <n v="41.95"/>
    <x v="1"/>
    <x v="6"/>
    <x v="4055"/>
    <d v="2014-06-19T15:33:51"/>
    <x v="3"/>
  </r>
  <r>
    <n v="4056"/>
    <x v="4049"/>
    <x v="4049"/>
    <n v="1500"/>
    <n v="795"/>
    <x v="2"/>
    <x v="0"/>
    <s v="USD"/>
    <n v="1467575940"/>
    <n v="1465856639"/>
    <b v="0"/>
    <n v="9"/>
    <b v="0"/>
    <s v="music/jazz"/>
    <n v="0.53"/>
    <n v="88.33"/>
    <x v="1"/>
    <x v="6"/>
    <x v="4056"/>
    <d v="2016-07-03T19:59:00"/>
    <x v="2"/>
  </r>
  <r>
    <n v="4057"/>
    <x v="4050"/>
    <x v="4050"/>
    <n v="3500"/>
    <n v="775"/>
    <x v="2"/>
    <x v="1"/>
    <s v="GBP"/>
    <n v="1448492400"/>
    <n v="1446506080"/>
    <b v="0"/>
    <n v="6"/>
    <b v="0"/>
    <s v="music/jazz"/>
    <n v="0.22142857142857142"/>
    <n v="129.16999999999999"/>
    <x v="1"/>
    <x v="6"/>
    <x v="4057"/>
    <d v="2015-11-25T23:00:00"/>
    <x v="0"/>
  </r>
  <r>
    <n v="4058"/>
    <x v="4051"/>
    <x v="4051"/>
    <n v="3750"/>
    <n v="95"/>
    <x v="2"/>
    <x v="0"/>
    <s v="USD"/>
    <n v="1459483140"/>
    <n v="1458178044"/>
    <b v="0"/>
    <n v="4"/>
    <b v="0"/>
    <s v="games/video games"/>
    <n v="2.5333333333333333E-2"/>
    <n v="23.75"/>
    <x v="1"/>
    <x v="6"/>
    <x v="4058"/>
    <d v="2016-04-01T03:59:00"/>
    <x v="2"/>
  </r>
  <r>
    <n v="4059"/>
    <x v="4052"/>
    <x v="4052"/>
    <n v="10000"/>
    <n v="250"/>
    <x v="2"/>
    <x v="5"/>
    <s v="CAD"/>
    <n v="1410836400"/>
    <n v="1408116152"/>
    <b v="0"/>
    <n v="7"/>
    <b v="0"/>
    <s v="games/video games"/>
    <n v="2.5000000000000001E-2"/>
    <n v="35.71"/>
    <x v="1"/>
    <x v="6"/>
    <x v="4059"/>
    <d v="2014-09-16T03:00:00"/>
    <x v="3"/>
  </r>
  <r>
    <n v="4060"/>
    <x v="4053"/>
    <x v="4053"/>
    <n v="10000"/>
    <n v="285"/>
    <x v="2"/>
    <x v="5"/>
    <s v="CAD"/>
    <n v="1403539200"/>
    <n v="1400604056"/>
    <b v="0"/>
    <n v="5"/>
    <b v="0"/>
    <s v="games/video games"/>
    <n v="2.8500000000000001E-2"/>
    <n v="57"/>
    <x v="1"/>
    <x v="6"/>
    <x v="4060"/>
    <d v="2014-06-23T16:00:00"/>
    <x v="3"/>
  </r>
  <r>
    <n v="4061"/>
    <x v="4054"/>
    <x v="4054"/>
    <n v="525"/>
    <n v="0"/>
    <x v="2"/>
    <x v="0"/>
    <s v="USD"/>
    <n v="1461205423"/>
    <n v="1456025023"/>
    <b v="0"/>
    <n v="0"/>
    <b v="0"/>
    <s v="publishing/nonfiction"/>
    <n v="0"/>
    <n v="0"/>
    <x v="1"/>
    <x v="6"/>
    <x v="4061"/>
    <d v="2016-04-21T02:23:43"/>
    <x v="2"/>
  </r>
  <r>
    <n v="4062"/>
    <x v="4055"/>
    <x v="4055"/>
    <n v="20000"/>
    <n v="490"/>
    <x v="2"/>
    <x v="0"/>
    <s v="USD"/>
    <n v="1467481468"/>
    <n v="1464889468"/>
    <b v="0"/>
    <n v="3"/>
    <b v="0"/>
    <s v="games/mobile games"/>
    <n v="2.4500000000000001E-2"/>
    <n v="163.33000000000001"/>
    <x v="1"/>
    <x v="6"/>
    <x v="4062"/>
    <d v="2016-07-02T17:44:28"/>
    <x v="2"/>
  </r>
  <r>
    <n v="4063"/>
    <x v="4056"/>
    <x v="4056"/>
    <n v="9500"/>
    <n v="135"/>
    <x v="2"/>
    <x v="1"/>
    <s v="GBP"/>
    <n v="1403886084"/>
    <n v="1401294084"/>
    <b v="0"/>
    <n v="9"/>
    <b v="0"/>
    <s v="food/food trucks"/>
    <n v="1.4210526315789474E-2"/>
    <n v="15"/>
    <x v="1"/>
    <x v="6"/>
    <x v="4063"/>
    <d v="2014-06-27T16:21:24"/>
    <x v="3"/>
  </r>
  <r>
    <n v="4064"/>
    <x v="4057"/>
    <x v="4057"/>
    <n v="2000"/>
    <n v="385"/>
    <x v="2"/>
    <x v="2"/>
    <s v="AUD"/>
    <n v="1430316426"/>
    <n v="1427724426"/>
    <b v="0"/>
    <n v="6"/>
    <b v="0"/>
    <s v="technology/wearables"/>
    <n v="0.1925"/>
    <n v="64.17"/>
    <x v="1"/>
    <x v="6"/>
    <x v="4064"/>
    <d v="2015-04-29T14:07:06"/>
    <x v="0"/>
  </r>
  <r>
    <n v="4065"/>
    <x v="4058"/>
    <x v="4058"/>
    <n v="4000"/>
    <n v="27"/>
    <x v="2"/>
    <x v="0"/>
    <s v="USD"/>
    <n v="1407883811"/>
    <n v="1405291811"/>
    <b v="0"/>
    <n v="4"/>
    <b v="0"/>
    <s v="photography/photobooks"/>
    <n v="6.7499999999999999E-3"/>
    <n v="6.75"/>
    <x v="1"/>
    <x v="6"/>
    <x v="4065"/>
    <d v="2014-08-12T22:50:11"/>
    <x v="3"/>
  </r>
  <r>
    <n v="4066"/>
    <x v="4059"/>
    <x v="4059"/>
    <n v="15000"/>
    <n v="25"/>
    <x v="2"/>
    <x v="0"/>
    <s v="USD"/>
    <n v="1463619388"/>
    <n v="1461027388"/>
    <b v="0"/>
    <n v="1"/>
    <b v="0"/>
    <s v="music/world music"/>
    <n v="1.6666666666666668E-3"/>
    <n v="25"/>
    <x v="1"/>
    <x v="6"/>
    <x v="4066"/>
    <d v="2016-05-19T00:56:28"/>
    <x v="2"/>
  </r>
  <r>
    <n v="4067"/>
    <x v="4060"/>
    <x v="3887"/>
    <n v="5000"/>
    <n v="3045"/>
    <x v="2"/>
    <x v="0"/>
    <s v="USD"/>
    <n v="1443408550"/>
    <n v="1439952550"/>
    <b v="0"/>
    <n v="17"/>
    <b v="0"/>
    <s v="music/metal"/>
    <n v="0.60899999999999999"/>
    <n v="179.12"/>
    <x v="1"/>
    <x v="6"/>
    <x v="4067"/>
    <d v="2015-09-28T02:49:10"/>
    <x v="0"/>
  </r>
  <r>
    <n v="4068"/>
    <x v="4061"/>
    <x v="4060"/>
    <n v="3495"/>
    <n v="34.950000000000003"/>
    <x v="2"/>
    <x v="0"/>
    <s v="USD"/>
    <n v="1484348700"/>
    <n v="1481756855"/>
    <b v="0"/>
    <n v="1"/>
    <b v="0"/>
    <s v="food/food trucks"/>
    <n v="0.01"/>
    <n v="34.950000000000003"/>
    <x v="1"/>
    <x v="6"/>
    <x v="4068"/>
    <d v="2017-01-13T23:05:00"/>
    <x v="2"/>
  </r>
  <r>
    <n v="4069"/>
    <x v="4062"/>
    <x v="4061"/>
    <n v="1250"/>
    <n v="430"/>
    <x v="2"/>
    <x v="1"/>
    <s v="GBP"/>
    <n v="1425124800"/>
    <n v="1421596356"/>
    <b v="0"/>
    <n v="13"/>
    <b v="0"/>
    <s v="music/indie rock"/>
    <n v="0.34399999999999997"/>
    <n v="33.08"/>
    <x v="1"/>
    <x v="6"/>
    <x v="4069"/>
    <d v="2015-02-28T12:00:00"/>
    <x v="0"/>
  </r>
  <r>
    <n v="4070"/>
    <x v="4063"/>
    <x v="4062"/>
    <n v="1000"/>
    <n v="165"/>
    <x v="2"/>
    <x v="0"/>
    <s v="USD"/>
    <n v="1425178800"/>
    <n v="1422374420"/>
    <b v="0"/>
    <n v="6"/>
    <b v="0"/>
    <s v="technology/wearables"/>
    <n v="0.16500000000000001"/>
    <n v="27.5"/>
    <x v="1"/>
    <x v="6"/>
    <x v="4070"/>
    <d v="2015-03-01T03:00:00"/>
    <x v="0"/>
  </r>
  <r>
    <n v="4071"/>
    <x v="4064"/>
    <x v="4063"/>
    <n v="20000"/>
    <n v="0"/>
    <x v="2"/>
    <x v="14"/>
    <s v="MXN"/>
    <n v="1482779931"/>
    <n v="1480187931"/>
    <b v="0"/>
    <n v="0"/>
    <b v="0"/>
    <s v="publishing/nonfiction"/>
    <n v="0"/>
    <n v="0"/>
    <x v="1"/>
    <x v="6"/>
    <x v="4071"/>
    <d v="2016-12-26T19:18:51"/>
    <x v="2"/>
  </r>
  <r>
    <n v="4072"/>
    <x v="4065"/>
    <x v="4064"/>
    <n v="1000"/>
    <n v="4"/>
    <x v="2"/>
    <x v="1"/>
    <s v="GBP"/>
    <n v="1408646111"/>
    <n v="1403462111"/>
    <b v="0"/>
    <n v="2"/>
    <b v="0"/>
    <s v="photography/photobooks"/>
    <n v="4.0000000000000001E-3"/>
    <n v="2"/>
    <x v="1"/>
    <x v="6"/>
    <x v="4072"/>
    <d v="2014-08-21T18:35:11"/>
    <x v="3"/>
  </r>
  <r>
    <n v="4073"/>
    <x v="4066"/>
    <x v="4065"/>
    <n v="3500"/>
    <n v="37"/>
    <x v="2"/>
    <x v="0"/>
    <s v="USD"/>
    <n v="1431144000"/>
    <n v="1426407426"/>
    <b v="0"/>
    <n v="2"/>
    <b v="0"/>
    <s v="food/food trucks"/>
    <n v="1.0571428571428572E-2"/>
    <n v="18.5"/>
    <x v="1"/>
    <x v="6"/>
    <x v="4073"/>
    <d v="2015-05-09T04:00:00"/>
    <x v="0"/>
  </r>
  <r>
    <n v="4074"/>
    <x v="4067"/>
    <x v="4066"/>
    <n v="2750"/>
    <n v="735"/>
    <x v="2"/>
    <x v="1"/>
    <s v="GBP"/>
    <n v="1446732975"/>
    <n v="1444137375"/>
    <b v="0"/>
    <n v="21"/>
    <b v="0"/>
    <s v="music/jazz"/>
    <n v="0.26727272727272727"/>
    <n v="35"/>
    <x v="1"/>
    <x v="6"/>
    <x v="4074"/>
    <d v="2015-11-05T14:16:15"/>
    <x v="0"/>
  </r>
  <r>
    <n v="4075"/>
    <x v="4068"/>
    <x v="4067"/>
    <n v="2000"/>
    <n v="576"/>
    <x v="2"/>
    <x v="1"/>
    <s v="GBP"/>
    <n v="1404149280"/>
    <n v="1400547969"/>
    <b v="0"/>
    <n v="13"/>
    <b v="0"/>
    <s v="music/jazz"/>
    <n v="0.28799999999999998"/>
    <n v="44.31"/>
    <x v="1"/>
    <x v="6"/>
    <x v="4075"/>
    <d v="2014-06-30T17:28:00"/>
    <x v="3"/>
  </r>
  <r>
    <n v="4076"/>
    <x v="4069"/>
    <x v="4068"/>
    <n v="700"/>
    <n v="0"/>
    <x v="2"/>
    <x v="0"/>
    <s v="USD"/>
    <n v="1413921060"/>
    <n v="1411499149"/>
    <b v="0"/>
    <n v="0"/>
    <b v="0"/>
    <s v="publishing/nonfiction"/>
    <n v="0"/>
    <n v="0"/>
    <x v="1"/>
    <x v="6"/>
    <x v="4076"/>
    <d v="2014-10-21T19:51:00"/>
    <x v="3"/>
  </r>
  <r>
    <n v="4077"/>
    <x v="4070"/>
    <x v="4069"/>
    <n v="15000"/>
    <n v="1335"/>
    <x v="2"/>
    <x v="0"/>
    <s v="USD"/>
    <n v="1482339794"/>
    <n v="1479747794"/>
    <b v="0"/>
    <n v="6"/>
    <b v="0"/>
    <s v="music/electronic music"/>
    <n v="8.8999999999999996E-2"/>
    <n v="222.5"/>
    <x v="1"/>
    <x v="6"/>
    <x v="4077"/>
    <d v="2016-12-21T17:03:14"/>
    <x v="2"/>
  </r>
  <r>
    <n v="4078"/>
    <x v="4071"/>
    <x v="4070"/>
    <n v="250"/>
    <n v="0"/>
    <x v="2"/>
    <x v="1"/>
    <s v="GBP"/>
    <n v="1485543242"/>
    <n v="1482951242"/>
    <b v="0"/>
    <n v="0"/>
    <b v="0"/>
    <s v="publishing/nonfiction"/>
    <n v="0"/>
    <n v="0"/>
    <x v="1"/>
    <x v="6"/>
    <x v="4078"/>
    <d v="2017-01-27T18:54:02"/>
    <x v="2"/>
  </r>
  <r>
    <n v="4079"/>
    <x v="4072"/>
    <x v="4071"/>
    <n v="3000"/>
    <n v="5"/>
    <x v="2"/>
    <x v="0"/>
    <s v="USD"/>
    <n v="1466375521"/>
    <n v="1463783521"/>
    <b v="0"/>
    <n v="1"/>
    <b v="0"/>
    <s v="music/world music"/>
    <n v="1.6666666666666668E-3"/>
    <n v="5"/>
    <x v="1"/>
    <x v="6"/>
    <x v="4079"/>
    <d v="2016-06-19T22:32:01"/>
    <x v="2"/>
  </r>
  <r>
    <n v="4080"/>
    <x v="4073"/>
    <x v="4072"/>
    <n v="3000"/>
    <n v="0"/>
    <x v="2"/>
    <x v="0"/>
    <s v="USD"/>
    <n v="1465930440"/>
    <n v="1463849116"/>
    <b v="0"/>
    <n v="0"/>
    <b v="0"/>
    <s v="music/rock"/>
    <n v="0"/>
    <n v="0"/>
    <x v="1"/>
    <x v="6"/>
    <x v="4080"/>
    <d v="2016-06-14T18:54:00"/>
    <x v="2"/>
  </r>
  <r>
    <n v="4081"/>
    <x v="4074"/>
    <x v="4073"/>
    <n v="2224"/>
    <n v="350"/>
    <x v="2"/>
    <x v="0"/>
    <s v="USD"/>
    <n v="1425819425"/>
    <n v="1423231025"/>
    <b v="0"/>
    <n v="12"/>
    <b v="0"/>
    <s v="technology/wearables"/>
    <n v="0.15737410071942445"/>
    <n v="29.17"/>
    <x v="1"/>
    <x v="6"/>
    <x v="4081"/>
    <d v="2015-03-08T12:57:05"/>
    <x v="0"/>
  </r>
  <r>
    <n v="4082"/>
    <x v="4075"/>
    <x v="4074"/>
    <n v="150"/>
    <n v="3"/>
    <x v="2"/>
    <x v="0"/>
    <s v="USD"/>
    <n v="1447542000"/>
    <n v="1446179553"/>
    <b v="0"/>
    <n v="2"/>
    <b v="0"/>
    <s v="games/mobile games"/>
    <n v="0.02"/>
    <n v="1.5"/>
    <x v="1"/>
    <x v="6"/>
    <x v="4082"/>
    <d v="2015-11-14T23:00:00"/>
    <x v="0"/>
  </r>
  <r>
    <n v="4083"/>
    <x v="4076"/>
    <x v="4075"/>
    <n v="3500"/>
    <n v="759"/>
    <x v="2"/>
    <x v="0"/>
    <s v="USD"/>
    <n v="1452795416"/>
    <n v="1450203416"/>
    <b v="0"/>
    <n v="6"/>
    <b v="0"/>
    <s v="technology/wearables"/>
    <n v="0.21685714285714286"/>
    <n v="126.5"/>
    <x v="1"/>
    <x v="6"/>
    <x v="4083"/>
    <d v="2016-01-14T18:16:56"/>
    <x v="0"/>
  </r>
  <r>
    <n v="4084"/>
    <x v="4077"/>
    <x v="4076"/>
    <n v="3000"/>
    <n v="10"/>
    <x v="2"/>
    <x v="13"/>
    <s v="EUR"/>
    <n v="1476008906"/>
    <n v="1473416906"/>
    <b v="0"/>
    <n v="1"/>
    <b v="0"/>
    <s v="photography/photobooks"/>
    <n v="3.3333333333333335E-3"/>
    <n v="10"/>
    <x v="1"/>
    <x v="6"/>
    <x v="4084"/>
    <d v="2016-10-09T10:28:26"/>
    <x v="2"/>
  </r>
  <r>
    <n v="4085"/>
    <x v="4078"/>
    <x v="4077"/>
    <n v="3500"/>
    <n v="10"/>
    <x v="2"/>
    <x v="0"/>
    <s v="USD"/>
    <n v="1427169540"/>
    <n v="1424701775"/>
    <b v="0"/>
    <n v="1"/>
    <b v="0"/>
    <s v="photography/photobooks"/>
    <n v="2.8571428571428571E-3"/>
    <n v="10"/>
    <x v="1"/>
    <x v="6"/>
    <x v="4085"/>
    <d v="2015-03-24T03:59:00"/>
    <x v="0"/>
  </r>
  <r>
    <n v="4086"/>
    <x v="4079"/>
    <x v="4078"/>
    <n v="1000"/>
    <n v="47"/>
    <x v="2"/>
    <x v="0"/>
    <s v="USD"/>
    <n v="1448078400"/>
    <n v="1445985299"/>
    <b v="0"/>
    <n v="5"/>
    <b v="0"/>
    <s v="games/video games"/>
    <n v="4.7E-2"/>
    <n v="9.4"/>
    <x v="1"/>
    <x v="6"/>
    <x v="4086"/>
    <d v="2015-11-21T04:00:00"/>
    <x v="0"/>
  </r>
  <r>
    <n v="4087"/>
    <x v="4080"/>
    <x v="4079"/>
    <n v="9600"/>
    <n v="0"/>
    <x v="2"/>
    <x v="0"/>
    <s v="USD"/>
    <n v="1468777786"/>
    <n v="1466185786"/>
    <b v="0"/>
    <n v="0"/>
    <b v="0"/>
    <s v="music/rock"/>
    <n v="0"/>
    <n v="0"/>
    <x v="1"/>
    <x v="6"/>
    <x v="4087"/>
    <d v="2016-07-17T17:49:46"/>
    <x v="2"/>
  </r>
  <r>
    <n v="4088"/>
    <x v="4081"/>
    <x v="4080"/>
    <n v="2000"/>
    <n v="216"/>
    <x v="2"/>
    <x v="1"/>
    <s v="GBP"/>
    <n v="1421403960"/>
    <n v="1418827324"/>
    <b v="0"/>
    <n v="3"/>
    <b v="0"/>
    <s v="technology/wearables"/>
    <n v="0.108"/>
    <n v="72"/>
    <x v="1"/>
    <x v="6"/>
    <x v="4088"/>
    <d v="2015-01-16T10:26:00"/>
    <x v="3"/>
  </r>
  <r>
    <n v="4089"/>
    <x v="4082"/>
    <x v="4081"/>
    <n v="5000"/>
    <n v="240"/>
    <x v="2"/>
    <x v="0"/>
    <s v="USD"/>
    <n v="1433093700"/>
    <n v="1430242488"/>
    <b v="0"/>
    <n v="8"/>
    <b v="0"/>
    <s v="games/video games"/>
    <n v="4.8000000000000001E-2"/>
    <n v="30"/>
    <x v="1"/>
    <x v="6"/>
    <x v="4089"/>
    <d v="2015-05-31T17:35:00"/>
    <x v="0"/>
  </r>
  <r>
    <n v="4090"/>
    <x v="4083"/>
    <x v="4082"/>
    <n v="1000"/>
    <n v="32"/>
    <x v="2"/>
    <x v="0"/>
    <s v="USD"/>
    <n v="1438959600"/>
    <n v="1437754137"/>
    <b v="0"/>
    <n v="3"/>
    <b v="0"/>
    <s v="games/video games"/>
    <n v="3.2000000000000001E-2"/>
    <n v="10.67"/>
    <x v="1"/>
    <x v="6"/>
    <x v="4090"/>
    <d v="2015-08-07T15:00:00"/>
    <x v="0"/>
  </r>
  <r>
    <n v="4091"/>
    <x v="4084"/>
    <x v="4083"/>
    <n v="1600"/>
    <n v="204"/>
    <x v="2"/>
    <x v="0"/>
    <s v="USD"/>
    <n v="1421410151"/>
    <n v="1418818151"/>
    <b v="0"/>
    <n v="8"/>
    <b v="0"/>
    <s v="technology/wearables"/>
    <n v="0.1275"/>
    <n v="25.5"/>
    <x v="1"/>
    <x v="6"/>
    <x v="4091"/>
    <d v="2015-01-16T12:09:11"/>
    <x v="3"/>
  </r>
  <r>
    <n v="4092"/>
    <x v="4085"/>
    <x v="4084"/>
    <n v="110000"/>
    <n v="20"/>
    <x v="2"/>
    <x v="0"/>
    <s v="USD"/>
    <n v="1428205247"/>
    <n v="1423024847"/>
    <b v="0"/>
    <n v="1"/>
    <b v="0"/>
    <s v="music/rock"/>
    <n v="1.8181818181818181E-4"/>
    <n v="20"/>
    <x v="1"/>
    <x v="6"/>
    <x v="4092"/>
    <d v="2015-04-05T03:40:47"/>
    <x v="0"/>
  </r>
  <r>
    <n v="4093"/>
    <x v="4086"/>
    <x v="4085"/>
    <n v="2500"/>
    <n v="60"/>
    <x v="2"/>
    <x v="1"/>
    <s v="GBP"/>
    <n v="1440272093"/>
    <n v="1435088093"/>
    <b v="0"/>
    <n v="4"/>
    <b v="0"/>
    <s v="games/mobile games"/>
    <n v="2.4E-2"/>
    <n v="15"/>
    <x v="1"/>
    <x v="6"/>
    <x v="4093"/>
    <d v="2015-08-22T19:34:53"/>
    <x v="0"/>
  </r>
  <r>
    <n v="4094"/>
    <x v="4087"/>
    <x v="4086"/>
    <n v="2000"/>
    <n v="730"/>
    <x v="2"/>
    <x v="0"/>
    <s v="USD"/>
    <n v="1413953940"/>
    <n v="1410141900"/>
    <b v="0"/>
    <n v="8"/>
    <b v="0"/>
    <s v="music/indie rock"/>
    <n v="0.36499999999999999"/>
    <n v="91.25"/>
    <x v="1"/>
    <x v="6"/>
    <x v="4094"/>
    <d v="2014-10-22T04:59:00"/>
    <x v="3"/>
  </r>
  <r>
    <n v="4095"/>
    <x v="4088"/>
    <x v="4087"/>
    <n v="30000"/>
    <n v="800"/>
    <x v="2"/>
    <x v="14"/>
    <s v="MXN"/>
    <n v="1482108350"/>
    <n v="1479516350"/>
    <b v="0"/>
    <n v="1"/>
    <b v="0"/>
    <s v="games/video games"/>
    <n v="2.6666666666666668E-2"/>
    <n v="800"/>
    <x v="1"/>
    <x v="6"/>
    <x v="4095"/>
    <d v="2016-12-19T00:45:50"/>
    <x v="2"/>
  </r>
  <r>
    <n v="4096"/>
    <x v="4089"/>
    <x v="4088"/>
    <n v="3500"/>
    <n v="400"/>
    <x v="2"/>
    <x v="1"/>
    <s v="GBP"/>
    <n v="1488271860"/>
    <n v="1484484219"/>
    <b v="0"/>
    <n v="5"/>
    <b v="0"/>
    <s v="technology/wearables"/>
    <n v="0.11428571428571428"/>
    <n v="80"/>
    <x v="1"/>
    <x v="6"/>
    <x v="4096"/>
    <d v="2017-02-28T08:51:00"/>
    <x v="1"/>
  </r>
  <r>
    <n v="4097"/>
    <x v="4090"/>
    <x v="4089"/>
    <n v="10000"/>
    <n v="0"/>
    <x v="2"/>
    <x v="1"/>
    <s v="GBP"/>
    <n v="1454284500"/>
    <n v="1449431237"/>
    <b v="0"/>
    <n v="0"/>
    <b v="0"/>
    <s v="music/rock"/>
    <n v="0"/>
    <n v="0"/>
    <x v="1"/>
    <x v="6"/>
    <x v="4097"/>
    <d v="2016-01-31T23:55:00"/>
    <x v="0"/>
  </r>
  <r>
    <n v="4098"/>
    <x v="4091"/>
    <x v="4090"/>
    <n v="75000"/>
    <n v="0"/>
    <x v="2"/>
    <x v="0"/>
    <s v="USD"/>
    <n v="1465060797"/>
    <n v="1462468797"/>
    <b v="0"/>
    <n v="0"/>
    <b v="0"/>
    <s v="music/rock"/>
    <n v="0"/>
    <n v="0"/>
    <x v="1"/>
    <x v="6"/>
    <x v="4098"/>
    <d v="2016-06-04T17:19:57"/>
    <x v="2"/>
  </r>
  <r>
    <n v="4099"/>
    <x v="4092"/>
    <x v="4091"/>
    <n v="4500"/>
    <n v="50"/>
    <x v="2"/>
    <x v="0"/>
    <s v="USD"/>
    <n v="1472847873"/>
    <n v="1468959873"/>
    <b v="0"/>
    <n v="1"/>
    <b v="0"/>
    <s v="food/food trucks"/>
    <n v="1.1111111111111112E-2"/>
    <n v="50"/>
    <x v="1"/>
    <x v="6"/>
    <x v="4099"/>
    <d v="2016-09-02T20:24:33"/>
    <x v="2"/>
  </r>
  <r>
    <n v="4100"/>
    <x v="4093"/>
    <x v="4092"/>
    <n v="270"/>
    <n v="0"/>
    <x v="2"/>
    <x v="0"/>
    <s v="USD"/>
    <n v="1414205990"/>
    <n v="1413341990"/>
    <b v="0"/>
    <n v="0"/>
    <b v="0"/>
    <s v="music/rock"/>
    <n v="0"/>
    <n v="0"/>
    <x v="1"/>
    <x v="6"/>
    <x v="4100"/>
    <d v="2014-10-25T02:59:50"/>
    <x v="3"/>
  </r>
  <r>
    <n v="4101"/>
    <x v="4094"/>
    <x v="4093"/>
    <n v="600"/>
    <n v="0"/>
    <x v="2"/>
    <x v="0"/>
    <s v="USD"/>
    <n v="1485380482"/>
    <n v="1482788482"/>
    <b v="0"/>
    <n v="0"/>
    <b v="0"/>
    <s v="music/rock"/>
    <n v="0"/>
    <n v="0"/>
    <x v="1"/>
    <x v="6"/>
    <x v="4101"/>
    <d v="2017-01-25T21:41:22"/>
    <x v="2"/>
  </r>
  <r>
    <n v="4102"/>
    <x v="4095"/>
    <x v="4094"/>
    <n v="500"/>
    <n v="137"/>
    <x v="2"/>
    <x v="0"/>
    <s v="USD"/>
    <n v="1463343673"/>
    <n v="1460751673"/>
    <b v="0"/>
    <n v="6"/>
    <b v="0"/>
    <s v="music/jazz"/>
    <n v="0.27400000000000002"/>
    <n v="22.83"/>
    <x v="1"/>
    <x v="6"/>
    <x v="4102"/>
    <d v="2016-05-15T20:21:13"/>
    <x v="2"/>
  </r>
  <r>
    <n v="4103"/>
    <x v="4096"/>
    <x v="4095"/>
    <n v="1000"/>
    <n v="100"/>
    <x v="2"/>
    <x v="0"/>
    <s v="USD"/>
    <n v="1440613920"/>
    <n v="1435953566"/>
    <b v="0"/>
    <n v="6"/>
    <b v="0"/>
    <s v="music/electronic music"/>
    <n v="0.1"/>
    <n v="16.670000000000002"/>
    <x v="1"/>
    <x v="6"/>
    <x v="4103"/>
    <d v="2015-08-26T18:32:00"/>
    <x v="0"/>
  </r>
  <r>
    <n v="4104"/>
    <x v="4097"/>
    <x v="4096"/>
    <n v="3000"/>
    <n v="641"/>
    <x v="2"/>
    <x v="2"/>
    <s v="AUD"/>
    <n v="1477550434"/>
    <n v="1474958434"/>
    <b v="0"/>
    <n v="14"/>
    <b v="0"/>
    <s v="technology/wearables"/>
    <n v="0.21366666666666667"/>
    <n v="45.79"/>
    <x v="1"/>
    <x v="6"/>
    <x v="4104"/>
    <d v="2016-10-27T06:40:34"/>
    <x v="2"/>
  </r>
  <r>
    <n v="4105"/>
    <x v="4098"/>
    <x v="4097"/>
    <n v="33000"/>
    <n v="2300"/>
    <x v="2"/>
    <x v="14"/>
    <s v="MXN"/>
    <n v="1482711309"/>
    <n v="1479860109"/>
    <b v="0"/>
    <n v="6"/>
    <b v="0"/>
    <s v="journalism/audio"/>
    <n v="6.9696969696969702E-2"/>
    <n v="383.33"/>
    <x v="1"/>
    <x v="6"/>
    <x v="4105"/>
    <d v="2016-12-26T00:15:09"/>
    <x v="2"/>
  </r>
  <r>
    <n v="4106"/>
    <x v="4099"/>
    <x v="4098"/>
    <n v="5000"/>
    <n v="3530"/>
    <x v="2"/>
    <x v="0"/>
    <s v="USD"/>
    <n v="1427936400"/>
    <n v="1424221866"/>
    <b v="0"/>
    <n v="33"/>
    <b v="0"/>
    <s v="music/metal"/>
    <n v="0.70599999999999996"/>
    <n v="106.97"/>
    <x v="1"/>
    <x v="6"/>
    <x v="4106"/>
    <d v="2015-04-02T01:00:00"/>
    <x v="0"/>
  </r>
  <r>
    <n v="4107"/>
    <x v="4100"/>
    <x v="4099"/>
    <n v="2000"/>
    <n v="41"/>
    <x v="2"/>
    <x v="0"/>
    <s v="USD"/>
    <n v="1411596001"/>
    <n v="1409608801"/>
    <b v="0"/>
    <n v="4"/>
    <b v="0"/>
    <s v="games/mobile games"/>
    <n v="2.0500000000000001E-2"/>
    <n v="10.25"/>
    <x v="1"/>
    <x v="6"/>
    <x v="4107"/>
    <d v="2014-09-24T22:00:01"/>
    <x v="3"/>
  </r>
  <r>
    <n v="4108"/>
    <x v="4101"/>
    <x v="4100"/>
    <n v="3000"/>
    <n v="59"/>
    <x v="2"/>
    <x v="0"/>
    <s v="USD"/>
    <n v="1488517200"/>
    <n v="1485909937"/>
    <b v="0"/>
    <n v="1"/>
    <b v="0"/>
    <s v="games/mobile games"/>
    <n v="1.9666666666666666E-2"/>
    <n v="59"/>
    <x v="1"/>
    <x v="6"/>
    <x v="4108"/>
    <d v="2017-03-03T05:00:00"/>
    <x v="1"/>
  </r>
  <r>
    <n v="4109"/>
    <x v="4102"/>
    <x v="4101"/>
    <n v="500"/>
    <n v="0"/>
    <x v="2"/>
    <x v="1"/>
    <s v="GBP"/>
    <n v="1448805404"/>
    <n v="1446209804"/>
    <b v="0"/>
    <n v="0"/>
    <b v="0"/>
    <s v="music/rock"/>
    <n v="0"/>
    <n v="0"/>
    <x v="1"/>
    <x v="6"/>
    <x v="4109"/>
    <d v="2015-11-29T13:56:44"/>
    <x v="0"/>
  </r>
  <r>
    <n v="4110"/>
    <x v="4103"/>
    <x v="4102"/>
    <n v="300"/>
    <n v="86"/>
    <x v="2"/>
    <x v="1"/>
    <s v="GBP"/>
    <n v="1469113351"/>
    <n v="1463929351"/>
    <b v="0"/>
    <n v="6"/>
    <b v="0"/>
    <s v="music/jazz"/>
    <n v="0.28666666666666668"/>
    <n v="14.33"/>
    <x v="1"/>
    <x v="6"/>
    <x v="4110"/>
    <d v="2016-07-21T15:02:31"/>
    <x v="2"/>
  </r>
  <r>
    <n v="4111"/>
    <x v="4104"/>
    <x v="4103"/>
    <n v="3000"/>
    <n v="94"/>
    <x v="2"/>
    <x v="0"/>
    <s v="USD"/>
    <n v="1424747740"/>
    <n v="1422155740"/>
    <b v="0"/>
    <n v="6"/>
    <b v="0"/>
    <s v="games/video games"/>
    <n v="3.1333333333333331E-2"/>
    <n v="15.67"/>
    <x v="1"/>
    <x v="6"/>
    <x v="4111"/>
    <d v="2015-02-24T03:15:40"/>
    <x v="0"/>
  </r>
  <r>
    <n v="4112"/>
    <x v="4105"/>
    <x v="2849"/>
    <n v="2500"/>
    <n v="1"/>
    <x v="2"/>
    <x v="17"/>
    <s v="EUR"/>
    <n v="1456617600"/>
    <n v="1454280186"/>
    <b v="0"/>
    <n v="1"/>
    <b v="0"/>
    <s v="music/rock"/>
    <n v="4.0000000000000002E-4"/>
    <n v="1"/>
    <x v="1"/>
    <x v="6"/>
    <x v="4112"/>
    <d v="2016-02-28T00:00:00"/>
    <x v="2"/>
  </r>
  <r>
    <n v="4113"/>
    <x v="4106"/>
    <x v="4104"/>
    <n v="1500"/>
    <n v="3"/>
    <x v="2"/>
    <x v="0"/>
    <s v="USD"/>
    <n v="1452234840"/>
    <n v="1450619123"/>
    <b v="0"/>
    <n v="3"/>
    <b v="0"/>
    <s v="music/world music"/>
    <n v="2E-3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144E5-E2A8-864C-A600-2A3DE9FAFB4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3" zoomScaleNormal="141" workbookViewId="0">
      <selection activeCell="B2" sqref="B2"/>
    </sheetView>
  </sheetViews>
  <sheetFormatPr baseColWidth="10" defaultColWidth="8.83203125" defaultRowHeight="15" x14ac:dyDescent="0.2"/>
  <cols>
    <col min="1" max="1" width="5.1640625" bestFit="1" customWidth="1"/>
    <col min="2" max="2" width="43" style="3" bestFit="1" customWidth="1"/>
    <col min="3" max="3" width="55.6640625" style="3" bestFit="1" customWidth="1"/>
    <col min="4" max="4" width="15.6640625" style="5" bestFit="1" customWidth="1"/>
    <col min="5" max="5" width="13.6640625" style="5" bestFit="1" customWidth="1"/>
    <col min="6" max="6" width="8.83203125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6640625" bestFit="1" customWidth="1"/>
    <col min="13" max="13" width="8.1640625" bestFit="1" customWidth="1"/>
    <col min="14" max="14" width="24" bestFit="1" customWidth="1"/>
    <col min="15" max="15" width="16.6640625" bestFit="1" customWidth="1"/>
    <col min="16" max="16" width="15.6640625" bestFit="1" customWidth="1"/>
    <col min="17" max="17" width="14" bestFit="1" customWidth="1"/>
    <col min="18" max="18" width="14.5" bestFit="1" customWidth="1"/>
    <col min="19" max="19" width="21.1640625" bestFit="1" customWidth="1"/>
    <col min="20" max="20" width="19.83203125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  <c r="U1" s="1" t="s">
        <v>8379</v>
      </c>
    </row>
    <row r="2" spans="1:21" ht="32" x14ac:dyDescent="0.2">
      <c r="A2">
        <v>0</v>
      </c>
      <c r="B2" s="8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8303</v>
      </c>
      <c r="O2" s="12">
        <f t="shared" ref="O2:O65" si="0">E2/D2</f>
        <v>1.3685882352941177</v>
      </c>
      <c r="P2" s="4">
        <f t="shared" ref="P2:P65" si="1">IFERROR(ROUND(E2/L2,2), 0)</f>
        <v>63.92</v>
      </c>
      <c r="Q2" s="14" t="s">
        <v>8352</v>
      </c>
      <c r="R2" t="s">
        <v>8353</v>
      </c>
      <c r="S2" s="11">
        <f t="shared" ref="S2:S65" si="2">(((J2/60)/60/24)+DATE(1970,1,1))</f>
        <v>42177.007071759261</v>
      </c>
      <c r="T2" s="11">
        <f t="shared" ref="T2:T65" si="3">(((I2/60)/60/24)+DATE(1970,1,1))</f>
        <v>42208.125</v>
      </c>
      <c r="U2">
        <f>YEAR(S2)</f>
        <v>2015</v>
      </c>
    </row>
    <row r="3" spans="1:21" ht="16" x14ac:dyDescent="0.2">
      <c r="A3" s="9">
        <v>1</v>
      </c>
      <c r="B3" s="8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12">
        <f t="shared" si="0"/>
        <v>1.4260827250608272</v>
      </c>
      <c r="P3" s="4">
        <f t="shared" si="1"/>
        <v>185.48</v>
      </c>
      <c r="Q3" s="14" t="s">
        <v>8352</v>
      </c>
      <c r="R3" t="s">
        <v>8353</v>
      </c>
      <c r="S3" s="11">
        <f t="shared" si="2"/>
        <v>42766.600497685184</v>
      </c>
      <c r="T3" s="11">
        <f t="shared" si="3"/>
        <v>42796.600497685184</v>
      </c>
      <c r="U3">
        <f t="shared" ref="U3:U66" si="4">YEAR(S3)</f>
        <v>2017</v>
      </c>
    </row>
    <row r="4" spans="1:21" ht="32" x14ac:dyDescent="0.2">
      <c r="A4">
        <v>2</v>
      </c>
      <c r="B4" s="8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12">
        <f t="shared" si="0"/>
        <v>1.05</v>
      </c>
      <c r="P4" s="4">
        <f t="shared" si="1"/>
        <v>15</v>
      </c>
      <c r="Q4" s="14" t="s">
        <v>8352</v>
      </c>
      <c r="R4" t="s">
        <v>8353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8303</v>
      </c>
      <c r="O5" s="12">
        <f t="shared" si="0"/>
        <v>1.0389999999999999</v>
      </c>
      <c r="P5" s="4">
        <f t="shared" si="1"/>
        <v>69.27</v>
      </c>
      <c r="Q5" s="14" t="s">
        <v>8352</v>
      </c>
      <c r="R5" t="s">
        <v>8353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32" x14ac:dyDescent="0.2">
      <c r="A6">
        <v>4</v>
      </c>
      <c r="B6" s="8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12">
        <f t="shared" si="0"/>
        <v>1.2299154545454545</v>
      </c>
      <c r="P6" s="4">
        <f t="shared" si="1"/>
        <v>190.55</v>
      </c>
      <c r="Q6" s="14" t="s">
        <v>8352</v>
      </c>
      <c r="R6" t="s">
        <v>8353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32" x14ac:dyDescent="0.2">
      <c r="A7">
        <v>5</v>
      </c>
      <c r="B7" s="8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12">
        <f t="shared" si="0"/>
        <v>1.0977744436109027</v>
      </c>
      <c r="P7" s="4">
        <f t="shared" si="1"/>
        <v>93.4</v>
      </c>
      <c r="Q7" s="14" t="s">
        <v>8352</v>
      </c>
      <c r="R7" t="s">
        <v>8353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32" x14ac:dyDescent="0.2">
      <c r="A8">
        <v>6</v>
      </c>
      <c r="B8" s="8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12">
        <f t="shared" si="0"/>
        <v>1.064875</v>
      </c>
      <c r="P8" s="4">
        <f t="shared" si="1"/>
        <v>146.88</v>
      </c>
      <c r="Q8" s="14" t="s">
        <v>8352</v>
      </c>
      <c r="R8" t="s">
        <v>8353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12">
        <f t="shared" si="0"/>
        <v>1.0122222222222221</v>
      </c>
      <c r="P9" s="4">
        <f t="shared" si="1"/>
        <v>159.82</v>
      </c>
      <c r="Q9" s="14" t="s">
        <v>8352</v>
      </c>
      <c r="R9" t="s">
        <v>8353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12">
        <f t="shared" si="0"/>
        <v>1.0004342857142856</v>
      </c>
      <c r="P10" s="4">
        <f t="shared" si="1"/>
        <v>291.79000000000002</v>
      </c>
      <c r="Q10" s="14" t="s">
        <v>8352</v>
      </c>
      <c r="R10" t="s">
        <v>8353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32" x14ac:dyDescent="0.2">
      <c r="A11">
        <v>9</v>
      </c>
      <c r="B11" s="8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12">
        <f t="shared" si="0"/>
        <v>1.2599800000000001</v>
      </c>
      <c r="P11" s="4">
        <f t="shared" si="1"/>
        <v>31.5</v>
      </c>
      <c r="Q11" s="14" t="s">
        <v>8352</v>
      </c>
      <c r="R11" t="s">
        <v>8353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32" x14ac:dyDescent="0.2">
      <c r="A12">
        <v>10</v>
      </c>
      <c r="B12" s="8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12">
        <f t="shared" si="0"/>
        <v>1.0049999999999999</v>
      </c>
      <c r="P12" s="4">
        <f t="shared" si="1"/>
        <v>158.68</v>
      </c>
      <c r="Q12" s="14" t="s">
        <v>8352</v>
      </c>
      <c r="R12" t="s">
        <v>8353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8303</v>
      </c>
      <c r="O13" s="12">
        <f t="shared" si="0"/>
        <v>1.2050000000000001</v>
      </c>
      <c r="P13" s="4">
        <f t="shared" si="1"/>
        <v>80.33</v>
      </c>
      <c r="Q13" s="14" t="s">
        <v>8352</v>
      </c>
      <c r="R13" t="s">
        <v>8353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32" x14ac:dyDescent="0.2">
      <c r="A14">
        <v>12</v>
      </c>
      <c r="B14" s="8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8303</v>
      </c>
      <c r="O14" s="12">
        <f t="shared" si="0"/>
        <v>1.6529333333333334</v>
      </c>
      <c r="P14" s="4">
        <f t="shared" si="1"/>
        <v>59.96</v>
      </c>
      <c r="Q14" s="14" t="s">
        <v>8352</v>
      </c>
      <c r="R14" t="s">
        <v>8353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12">
        <f t="shared" si="0"/>
        <v>1.5997142857142856</v>
      </c>
      <c r="P15" s="4">
        <f t="shared" si="1"/>
        <v>109.78</v>
      </c>
      <c r="Q15" s="14" t="s">
        <v>8352</v>
      </c>
      <c r="R15" t="s">
        <v>8353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16" x14ac:dyDescent="0.2">
      <c r="A16">
        <v>14</v>
      </c>
      <c r="B16" s="8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12">
        <f t="shared" si="0"/>
        <v>1.0093333333333334</v>
      </c>
      <c r="P16" s="4">
        <f t="shared" si="1"/>
        <v>147.71</v>
      </c>
      <c r="Q16" s="14" t="s">
        <v>8352</v>
      </c>
      <c r="R16" t="s">
        <v>8353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32" x14ac:dyDescent="0.2">
      <c r="A17">
        <v>15</v>
      </c>
      <c r="B17" s="8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12">
        <f t="shared" si="0"/>
        <v>1.0660000000000001</v>
      </c>
      <c r="P17" s="4">
        <f t="shared" si="1"/>
        <v>21.76</v>
      </c>
      <c r="Q17" s="14" t="s">
        <v>8352</v>
      </c>
      <c r="R17" t="s">
        <v>8353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32" x14ac:dyDescent="0.2">
      <c r="A18">
        <v>16</v>
      </c>
      <c r="B18" s="8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12">
        <f t="shared" si="0"/>
        <v>1.0024166666666667</v>
      </c>
      <c r="P18" s="4">
        <f t="shared" si="1"/>
        <v>171.84</v>
      </c>
      <c r="Q18" s="14" t="s">
        <v>8352</v>
      </c>
      <c r="R18" t="s">
        <v>8353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32" x14ac:dyDescent="0.2">
      <c r="A19">
        <v>17</v>
      </c>
      <c r="B19" s="8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8303</v>
      </c>
      <c r="O19" s="12">
        <f t="shared" si="0"/>
        <v>1.0066666666666666</v>
      </c>
      <c r="P19" s="4">
        <f t="shared" si="1"/>
        <v>41.94</v>
      </c>
      <c r="Q19" s="14" t="s">
        <v>8352</v>
      </c>
      <c r="R19" t="s">
        <v>8353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32" x14ac:dyDescent="0.2">
      <c r="A20">
        <v>18</v>
      </c>
      <c r="B20" s="8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8303</v>
      </c>
      <c r="O20" s="12">
        <f t="shared" si="0"/>
        <v>1.0632110000000001</v>
      </c>
      <c r="P20" s="4">
        <f t="shared" si="1"/>
        <v>93.26</v>
      </c>
      <c r="Q20" s="14" t="s">
        <v>8352</v>
      </c>
      <c r="R20" t="s">
        <v>8353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32" x14ac:dyDescent="0.2">
      <c r="A21">
        <v>19</v>
      </c>
      <c r="B21" s="8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8303</v>
      </c>
      <c r="O21" s="12">
        <f t="shared" si="0"/>
        <v>1.4529411764705882</v>
      </c>
      <c r="P21" s="4">
        <f t="shared" si="1"/>
        <v>56.14</v>
      </c>
      <c r="Q21" s="14" t="s">
        <v>8352</v>
      </c>
      <c r="R21" t="s">
        <v>8353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32" x14ac:dyDescent="0.2">
      <c r="A22">
        <v>20</v>
      </c>
      <c r="B22" s="8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8303</v>
      </c>
      <c r="O22" s="12">
        <f t="shared" si="0"/>
        <v>1.002</v>
      </c>
      <c r="P22" s="4">
        <f t="shared" si="1"/>
        <v>80.16</v>
      </c>
      <c r="Q22" s="14" t="s">
        <v>8352</v>
      </c>
      <c r="R22" t="s">
        <v>8353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32" x14ac:dyDescent="0.2">
      <c r="A23">
        <v>21</v>
      </c>
      <c r="B23" s="8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12">
        <f t="shared" si="0"/>
        <v>1.0913513513513513</v>
      </c>
      <c r="P23" s="4">
        <f t="shared" si="1"/>
        <v>199.9</v>
      </c>
      <c r="Q23" s="14" t="s">
        <v>8352</v>
      </c>
      <c r="R23" t="s">
        <v>8353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8303</v>
      </c>
      <c r="O24" s="12">
        <f t="shared" si="0"/>
        <v>1.1714285714285715</v>
      </c>
      <c r="P24" s="4">
        <f t="shared" si="1"/>
        <v>51.25</v>
      </c>
      <c r="Q24" s="14" t="s">
        <v>8352</v>
      </c>
      <c r="R24" t="s">
        <v>8353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32" x14ac:dyDescent="0.2">
      <c r="A25">
        <v>23</v>
      </c>
      <c r="B25" s="8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12">
        <f t="shared" si="0"/>
        <v>1.1850000000000001</v>
      </c>
      <c r="P25" s="4">
        <f t="shared" si="1"/>
        <v>103.04</v>
      </c>
      <c r="Q25" s="14" t="s">
        <v>8352</v>
      </c>
      <c r="R25" t="s">
        <v>8353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8303</v>
      </c>
      <c r="O26" s="12">
        <f t="shared" si="0"/>
        <v>1.0880768571428572</v>
      </c>
      <c r="P26" s="4">
        <f t="shared" si="1"/>
        <v>66.349999999999994</v>
      </c>
      <c r="Q26" s="14" t="s">
        <v>8352</v>
      </c>
      <c r="R26" t="s">
        <v>8353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32" x14ac:dyDescent="0.2">
      <c r="A27">
        <v>25</v>
      </c>
      <c r="B27" s="8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8303</v>
      </c>
      <c r="O27" s="12">
        <f t="shared" si="0"/>
        <v>1.3333333333333333</v>
      </c>
      <c r="P27" s="4">
        <f t="shared" si="1"/>
        <v>57.14</v>
      </c>
      <c r="Q27" s="14" t="s">
        <v>8352</v>
      </c>
      <c r="R27" t="s">
        <v>8353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32" x14ac:dyDescent="0.2">
      <c r="A28">
        <v>26</v>
      </c>
      <c r="B28" s="8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12">
        <f t="shared" si="0"/>
        <v>1.552</v>
      </c>
      <c r="P28" s="4">
        <f t="shared" si="1"/>
        <v>102.11</v>
      </c>
      <c r="Q28" s="14" t="s">
        <v>8352</v>
      </c>
      <c r="R28" t="s">
        <v>8353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32" x14ac:dyDescent="0.2">
      <c r="A29">
        <v>27</v>
      </c>
      <c r="B29" s="8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12">
        <f t="shared" si="0"/>
        <v>1.1172500000000001</v>
      </c>
      <c r="P29" s="4">
        <f t="shared" si="1"/>
        <v>148.97</v>
      </c>
      <c r="Q29" s="14" t="s">
        <v>8352</v>
      </c>
      <c r="R29" t="s">
        <v>8353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12">
        <f t="shared" si="0"/>
        <v>1.0035000000000001</v>
      </c>
      <c r="P30" s="4">
        <f t="shared" si="1"/>
        <v>169.61</v>
      </c>
      <c r="Q30" s="14" t="s">
        <v>8352</v>
      </c>
      <c r="R30" t="s">
        <v>8353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32" x14ac:dyDescent="0.2">
      <c r="A31">
        <v>29</v>
      </c>
      <c r="B31" s="8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8303</v>
      </c>
      <c r="O31" s="12">
        <f t="shared" si="0"/>
        <v>1.2333333333333334</v>
      </c>
      <c r="P31" s="4">
        <f t="shared" si="1"/>
        <v>31.62</v>
      </c>
      <c r="Q31" s="14" t="s">
        <v>8352</v>
      </c>
      <c r="R31" t="s">
        <v>8353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32" x14ac:dyDescent="0.2">
      <c r="A32">
        <v>30</v>
      </c>
      <c r="B32" s="8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8303</v>
      </c>
      <c r="O32" s="12">
        <f t="shared" si="0"/>
        <v>1.0129975</v>
      </c>
      <c r="P32" s="4">
        <f t="shared" si="1"/>
        <v>76.45</v>
      </c>
      <c r="Q32" s="14" t="s">
        <v>8352</v>
      </c>
      <c r="R32" t="s">
        <v>8353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32" x14ac:dyDescent="0.2">
      <c r="A33">
        <v>31</v>
      </c>
      <c r="B33" s="8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12">
        <f t="shared" si="0"/>
        <v>1</v>
      </c>
      <c r="P33" s="4">
        <f t="shared" si="1"/>
        <v>13</v>
      </c>
      <c r="Q33" s="14" t="s">
        <v>8352</v>
      </c>
      <c r="R33" t="s">
        <v>8353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32" x14ac:dyDescent="0.2">
      <c r="A34">
        <v>32</v>
      </c>
      <c r="B34" s="8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12">
        <f t="shared" si="0"/>
        <v>1.0024604569420035</v>
      </c>
      <c r="P34" s="4">
        <f t="shared" si="1"/>
        <v>320.45</v>
      </c>
      <c r="Q34" s="14" t="s">
        <v>8352</v>
      </c>
      <c r="R34" t="s">
        <v>8353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32" x14ac:dyDescent="0.2">
      <c r="A35">
        <v>33</v>
      </c>
      <c r="B35" s="8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8303</v>
      </c>
      <c r="O35" s="12">
        <f t="shared" si="0"/>
        <v>1.0209523809523811</v>
      </c>
      <c r="P35" s="4">
        <f t="shared" si="1"/>
        <v>83.75</v>
      </c>
      <c r="Q35" s="14" t="s">
        <v>8352</v>
      </c>
      <c r="R35" t="s">
        <v>8353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32" x14ac:dyDescent="0.2">
      <c r="A36">
        <v>34</v>
      </c>
      <c r="B36" s="8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8303</v>
      </c>
      <c r="O36" s="12">
        <f t="shared" si="0"/>
        <v>1.3046153846153845</v>
      </c>
      <c r="P36" s="4">
        <f t="shared" si="1"/>
        <v>49.88</v>
      </c>
      <c r="Q36" s="14" t="s">
        <v>8352</v>
      </c>
      <c r="R36" t="s">
        <v>8353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8303</v>
      </c>
      <c r="O37" s="12">
        <f t="shared" si="0"/>
        <v>1.665</v>
      </c>
      <c r="P37" s="4">
        <f t="shared" si="1"/>
        <v>59.46</v>
      </c>
      <c r="Q37" s="14" t="s">
        <v>8352</v>
      </c>
      <c r="R37" t="s">
        <v>8353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12">
        <f t="shared" si="0"/>
        <v>1.4215</v>
      </c>
      <c r="P38" s="4">
        <f t="shared" si="1"/>
        <v>193.84</v>
      </c>
      <c r="Q38" s="14" t="s">
        <v>8352</v>
      </c>
      <c r="R38" t="s">
        <v>8353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32" x14ac:dyDescent="0.2">
      <c r="A39">
        <v>37</v>
      </c>
      <c r="B39" s="8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12">
        <f t="shared" si="0"/>
        <v>1.8344090909090909</v>
      </c>
      <c r="P39" s="4">
        <f t="shared" si="1"/>
        <v>159.51</v>
      </c>
      <c r="Q39" s="14" t="s">
        <v>8352</v>
      </c>
      <c r="R39" t="s">
        <v>8353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32" x14ac:dyDescent="0.2">
      <c r="A40">
        <v>38</v>
      </c>
      <c r="B40" s="8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8303</v>
      </c>
      <c r="O40" s="12">
        <f t="shared" si="0"/>
        <v>1.1004</v>
      </c>
      <c r="P40" s="4">
        <f t="shared" si="1"/>
        <v>41.68</v>
      </c>
      <c r="Q40" s="14" t="s">
        <v>8352</v>
      </c>
      <c r="R40" t="s">
        <v>8353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32" x14ac:dyDescent="0.2">
      <c r="A41">
        <v>39</v>
      </c>
      <c r="B41" s="8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12">
        <f t="shared" si="0"/>
        <v>1.3098000000000001</v>
      </c>
      <c r="P41" s="4">
        <f t="shared" si="1"/>
        <v>150.9</v>
      </c>
      <c r="Q41" s="14" t="s">
        <v>8352</v>
      </c>
      <c r="R41" t="s">
        <v>8353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32" x14ac:dyDescent="0.2">
      <c r="A42">
        <v>40</v>
      </c>
      <c r="B42" s="8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12">
        <f t="shared" si="0"/>
        <v>1.0135000000000001</v>
      </c>
      <c r="P42" s="4">
        <f t="shared" si="1"/>
        <v>126.69</v>
      </c>
      <c r="Q42" s="14" t="s">
        <v>8352</v>
      </c>
      <c r="R42" t="s">
        <v>8353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12">
        <f t="shared" si="0"/>
        <v>1</v>
      </c>
      <c r="P43" s="4">
        <f t="shared" si="1"/>
        <v>105.26</v>
      </c>
      <c r="Q43" s="14" t="s">
        <v>8352</v>
      </c>
      <c r="R43" t="s">
        <v>8353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32" x14ac:dyDescent="0.2">
      <c r="A44">
        <v>42</v>
      </c>
      <c r="B44" s="8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12">
        <f t="shared" si="0"/>
        <v>1.4185714285714286</v>
      </c>
      <c r="P44" s="4">
        <f t="shared" si="1"/>
        <v>117.51</v>
      </c>
      <c r="Q44" s="14" t="s">
        <v>8352</v>
      </c>
      <c r="R44" t="s">
        <v>8353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32" x14ac:dyDescent="0.2">
      <c r="A45">
        <v>43</v>
      </c>
      <c r="B45" s="8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12">
        <f t="shared" si="0"/>
        <v>3.0865999999999998</v>
      </c>
      <c r="P45" s="4">
        <f t="shared" si="1"/>
        <v>117.36</v>
      </c>
      <c r="Q45" s="14" t="s">
        <v>8352</v>
      </c>
      <c r="R45" t="s">
        <v>8353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32" x14ac:dyDescent="0.2">
      <c r="A46">
        <v>44</v>
      </c>
      <c r="B46" s="8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12">
        <f t="shared" si="0"/>
        <v>1</v>
      </c>
      <c r="P46" s="4">
        <f t="shared" si="1"/>
        <v>133.33000000000001</v>
      </c>
      <c r="Q46" s="14" t="s">
        <v>8352</v>
      </c>
      <c r="R46" t="s">
        <v>8353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32" x14ac:dyDescent="0.2">
      <c r="A47">
        <v>45</v>
      </c>
      <c r="B47" s="8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12">
        <f t="shared" si="0"/>
        <v>1.2</v>
      </c>
      <c r="P47" s="4">
        <f t="shared" si="1"/>
        <v>98.36</v>
      </c>
      <c r="Q47" s="14" t="s">
        <v>8352</v>
      </c>
      <c r="R47" t="s">
        <v>8353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32" x14ac:dyDescent="0.2">
      <c r="A48">
        <v>46</v>
      </c>
      <c r="B48" s="8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12">
        <f t="shared" si="0"/>
        <v>1.0416666666666667</v>
      </c>
      <c r="P48" s="4">
        <f t="shared" si="1"/>
        <v>194.44</v>
      </c>
      <c r="Q48" s="14" t="s">
        <v>8352</v>
      </c>
      <c r="R48" t="s">
        <v>8353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32" x14ac:dyDescent="0.2">
      <c r="A49">
        <v>47</v>
      </c>
      <c r="B49" s="8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8303</v>
      </c>
      <c r="O49" s="12">
        <f t="shared" si="0"/>
        <v>1.0761100000000001</v>
      </c>
      <c r="P49" s="4">
        <f t="shared" si="1"/>
        <v>76.87</v>
      </c>
      <c r="Q49" s="14" t="s">
        <v>8352</v>
      </c>
      <c r="R49" t="s">
        <v>8353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32" x14ac:dyDescent="0.2">
      <c r="A50">
        <v>48</v>
      </c>
      <c r="B50" s="8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8303</v>
      </c>
      <c r="O50" s="12">
        <f t="shared" si="0"/>
        <v>1.0794999999999999</v>
      </c>
      <c r="P50" s="4">
        <f t="shared" si="1"/>
        <v>56.82</v>
      </c>
      <c r="Q50" s="14" t="s">
        <v>8352</v>
      </c>
      <c r="R50" t="s">
        <v>8353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12">
        <f t="shared" si="0"/>
        <v>1</v>
      </c>
      <c r="P51" s="4">
        <f t="shared" si="1"/>
        <v>137.93</v>
      </c>
      <c r="Q51" s="14" t="s">
        <v>8352</v>
      </c>
      <c r="R51" t="s">
        <v>8353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32" x14ac:dyDescent="0.2">
      <c r="A52">
        <v>50</v>
      </c>
      <c r="B52" s="8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12">
        <f t="shared" si="0"/>
        <v>1</v>
      </c>
      <c r="P52" s="4">
        <f t="shared" si="1"/>
        <v>27.27</v>
      </c>
      <c r="Q52" s="14" t="s">
        <v>8352</v>
      </c>
      <c r="R52" t="s">
        <v>8353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32" x14ac:dyDescent="0.2">
      <c r="A53">
        <v>51</v>
      </c>
      <c r="B53" s="8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12">
        <f t="shared" si="0"/>
        <v>1.2801818181818181</v>
      </c>
      <c r="P53" s="4">
        <f t="shared" si="1"/>
        <v>118.34</v>
      </c>
      <c r="Q53" s="14" t="s">
        <v>8352</v>
      </c>
      <c r="R53" t="s">
        <v>8353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32" x14ac:dyDescent="0.2">
      <c r="A54">
        <v>52</v>
      </c>
      <c r="B54" s="8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12">
        <f t="shared" si="0"/>
        <v>1.1620999999999999</v>
      </c>
      <c r="P54" s="4">
        <f t="shared" si="1"/>
        <v>223.48</v>
      </c>
      <c r="Q54" s="14" t="s">
        <v>8352</v>
      </c>
      <c r="R54" t="s">
        <v>8353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16" x14ac:dyDescent="0.2">
      <c r="A55">
        <v>53</v>
      </c>
      <c r="B55" s="8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12">
        <f t="shared" si="0"/>
        <v>1.0963333333333334</v>
      </c>
      <c r="P55" s="4">
        <f t="shared" si="1"/>
        <v>28.11</v>
      </c>
      <c r="Q55" s="14" t="s">
        <v>8352</v>
      </c>
      <c r="R55" t="s">
        <v>8353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12">
        <f t="shared" si="0"/>
        <v>1.01</v>
      </c>
      <c r="P56" s="4">
        <f t="shared" si="1"/>
        <v>194.23</v>
      </c>
      <c r="Q56" s="14" t="s">
        <v>8352</v>
      </c>
      <c r="R56" t="s">
        <v>8353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32" x14ac:dyDescent="0.2">
      <c r="A57">
        <v>55</v>
      </c>
      <c r="B57" s="8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12">
        <f t="shared" si="0"/>
        <v>1.2895348837209302</v>
      </c>
      <c r="P57" s="4">
        <f t="shared" si="1"/>
        <v>128.94999999999999</v>
      </c>
      <c r="Q57" s="14" t="s">
        <v>8352</v>
      </c>
      <c r="R57" t="s">
        <v>8353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8303</v>
      </c>
      <c r="O58" s="12">
        <f t="shared" si="0"/>
        <v>1.0726249999999999</v>
      </c>
      <c r="P58" s="4">
        <f t="shared" si="1"/>
        <v>49.32</v>
      </c>
      <c r="Q58" s="14" t="s">
        <v>8352</v>
      </c>
      <c r="R58" t="s">
        <v>8353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32" x14ac:dyDescent="0.2">
      <c r="A59">
        <v>57</v>
      </c>
      <c r="B59" s="8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12">
        <f t="shared" si="0"/>
        <v>1.0189999999999999</v>
      </c>
      <c r="P59" s="4">
        <f t="shared" si="1"/>
        <v>221.52</v>
      </c>
      <c r="Q59" s="14" t="s">
        <v>8352</v>
      </c>
      <c r="R59" t="s">
        <v>8353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12">
        <f t="shared" si="0"/>
        <v>1.0290999999999999</v>
      </c>
      <c r="P60" s="4">
        <f t="shared" si="1"/>
        <v>137.21</v>
      </c>
      <c r="Q60" s="14" t="s">
        <v>8352</v>
      </c>
      <c r="R60" t="s">
        <v>8353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32" x14ac:dyDescent="0.2">
      <c r="A61">
        <v>59</v>
      </c>
      <c r="B61" s="8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12">
        <f t="shared" si="0"/>
        <v>1.0012570000000001</v>
      </c>
      <c r="P61" s="4">
        <f t="shared" si="1"/>
        <v>606.82000000000005</v>
      </c>
      <c r="Q61" s="14" t="s">
        <v>8352</v>
      </c>
      <c r="R61" t="s">
        <v>8353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32" x14ac:dyDescent="0.2">
      <c r="A62">
        <v>60</v>
      </c>
      <c r="B62" s="8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s="12">
        <f t="shared" si="0"/>
        <v>1.0329622222222221</v>
      </c>
      <c r="P62" s="4">
        <f t="shared" si="1"/>
        <v>43.04</v>
      </c>
      <c r="Q62" s="14" t="s">
        <v>8352</v>
      </c>
      <c r="R62" t="s">
        <v>8354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32" x14ac:dyDescent="0.2">
      <c r="A63">
        <v>61</v>
      </c>
      <c r="B63" s="8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s="12">
        <f t="shared" si="0"/>
        <v>1.4830000000000001</v>
      </c>
      <c r="P63" s="4">
        <f t="shared" si="1"/>
        <v>322.39</v>
      </c>
      <c r="Q63" s="14" t="s">
        <v>8352</v>
      </c>
      <c r="R63" t="s">
        <v>8354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32" x14ac:dyDescent="0.2">
      <c r="A64">
        <v>62</v>
      </c>
      <c r="B64" s="8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s="12">
        <f t="shared" si="0"/>
        <v>1.5473333333333332</v>
      </c>
      <c r="P64" s="4">
        <f t="shared" si="1"/>
        <v>96.71</v>
      </c>
      <c r="Q64" s="14" t="s">
        <v>8352</v>
      </c>
      <c r="R64" t="s">
        <v>8354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32" x14ac:dyDescent="0.2">
      <c r="A65">
        <v>63</v>
      </c>
      <c r="B65" s="8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s="12">
        <f t="shared" si="0"/>
        <v>1.1351849999999999</v>
      </c>
      <c r="P65" s="4">
        <f t="shared" si="1"/>
        <v>35.47</v>
      </c>
      <c r="Q65" s="14" t="s">
        <v>8352</v>
      </c>
      <c r="R65" t="s">
        <v>8354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32" x14ac:dyDescent="0.2">
      <c r="A66">
        <v>64</v>
      </c>
      <c r="B66" s="8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s="12">
        <f t="shared" ref="O66:O129" si="5">E66/D66</f>
        <v>1.7333333333333334</v>
      </c>
      <c r="P66" s="4">
        <f t="shared" ref="P66:P129" si="6">IFERROR(ROUND(E66/L66,2), 0)</f>
        <v>86.67</v>
      </c>
      <c r="Q66" s="14" t="s">
        <v>8352</v>
      </c>
      <c r="R66" t="s">
        <v>8354</v>
      </c>
      <c r="S66" s="11">
        <f t="shared" ref="S66:S129" si="7">(((J66/60)/60/24)+DATE(1970,1,1))</f>
        <v>41433.01829861111</v>
      </c>
      <c r="T66" s="11">
        <f t="shared" ref="T66:T129" si="8">(((I66/60)/60/24)+DATE(1970,1,1))</f>
        <v>41463.01829861111</v>
      </c>
      <c r="U66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s="12">
        <f t="shared" si="5"/>
        <v>1.0752857142857142</v>
      </c>
      <c r="P67" s="4">
        <f t="shared" si="6"/>
        <v>132.05000000000001</v>
      </c>
      <c r="Q67" s="14" t="s">
        <v>8352</v>
      </c>
      <c r="R67" t="s">
        <v>8354</v>
      </c>
      <c r="S67" s="11">
        <f t="shared" si="7"/>
        <v>41835.821226851855</v>
      </c>
      <c r="T67" s="11">
        <f t="shared" si="8"/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s="12">
        <f t="shared" si="5"/>
        <v>1.1859999999999999</v>
      </c>
      <c r="P68" s="4">
        <f t="shared" si="6"/>
        <v>91.23</v>
      </c>
      <c r="Q68" s="14" t="s">
        <v>8352</v>
      </c>
      <c r="R68" t="s">
        <v>8354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32" x14ac:dyDescent="0.2">
      <c r="A69">
        <v>67</v>
      </c>
      <c r="B69" s="8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s="12">
        <f t="shared" si="5"/>
        <v>1.1625000000000001</v>
      </c>
      <c r="P69" s="4">
        <f t="shared" si="6"/>
        <v>116.25</v>
      </c>
      <c r="Q69" s="14" t="s">
        <v>8352</v>
      </c>
      <c r="R69" t="s">
        <v>8354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48" x14ac:dyDescent="0.2">
      <c r="A70">
        <v>68</v>
      </c>
      <c r="B70" s="8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s="12">
        <f t="shared" si="5"/>
        <v>1.2716666666666667</v>
      </c>
      <c r="P70" s="4">
        <f t="shared" si="6"/>
        <v>21.19</v>
      </c>
      <c r="Q70" s="14" t="s">
        <v>8352</v>
      </c>
      <c r="R70" t="s">
        <v>8354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s="12">
        <f t="shared" si="5"/>
        <v>1.109423</v>
      </c>
      <c r="P71" s="4">
        <f t="shared" si="6"/>
        <v>62.33</v>
      </c>
      <c r="Q71" s="14" t="s">
        <v>8352</v>
      </c>
      <c r="R71" t="s">
        <v>8354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32" x14ac:dyDescent="0.2">
      <c r="A72">
        <v>70</v>
      </c>
      <c r="B72" s="8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s="12">
        <f t="shared" si="5"/>
        <v>1.272</v>
      </c>
      <c r="P72" s="4">
        <f t="shared" si="6"/>
        <v>37.409999999999997</v>
      </c>
      <c r="Q72" s="14" t="s">
        <v>8352</v>
      </c>
      <c r="R72" t="s">
        <v>8354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32" x14ac:dyDescent="0.2">
      <c r="A73">
        <v>71</v>
      </c>
      <c r="B73" s="8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s="12">
        <f t="shared" si="5"/>
        <v>1.2394444444444443</v>
      </c>
      <c r="P73" s="4">
        <f t="shared" si="6"/>
        <v>69.72</v>
      </c>
      <c r="Q73" s="14" t="s">
        <v>8352</v>
      </c>
      <c r="R73" t="s">
        <v>8354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32" x14ac:dyDescent="0.2">
      <c r="A74">
        <v>72</v>
      </c>
      <c r="B74" s="8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s="12">
        <f t="shared" si="5"/>
        <v>1.084090909090909</v>
      </c>
      <c r="P74" s="4">
        <f t="shared" si="6"/>
        <v>58.17</v>
      </c>
      <c r="Q74" s="14" t="s">
        <v>8352</v>
      </c>
      <c r="R74" t="s">
        <v>8354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32" x14ac:dyDescent="0.2">
      <c r="A75">
        <v>73</v>
      </c>
      <c r="B75" s="8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s="12">
        <f t="shared" si="5"/>
        <v>1</v>
      </c>
      <c r="P75" s="4">
        <f t="shared" si="6"/>
        <v>50</v>
      </c>
      <c r="Q75" s="14" t="s">
        <v>8352</v>
      </c>
      <c r="R75" t="s">
        <v>8354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32" x14ac:dyDescent="0.2">
      <c r="A76">
        <v>74</v>
      </c>
      <c r="B76" s="8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s="12">
        <f t="shared" si="5"/>
        <v>1.1293199999999999</v>
      </c>
      <c r="P76" s="4">
        <f t="shared" si="6"/>
        <v>19.47</v>
      </c>
      <c r="Q76" s="14" t="s">
        <v>8352</v>
      </c>
      <c r="R76" t="s">
        <v>8354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32" x14ac:dyDescent="0.2">
      <c r="A77">
        <v>75</v>
      </c>
      <c r="B77" s="8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s="12">
        <f t="shared" si="5"/>
        <v>1.1542857142857144</v>
      </c>
      <c r="P77" s="4">
        <f t="shared" si="6"/>
        <v>85.96</v>
      </c>
      <c r="Q77" s="14" t="s">
        <v>8352</v>
      </c>
      <c r="R77" t="s">
        <v>8354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32" x14ac:dyDescent="0.2">
      <c r="A78">
        <v>76</v>
      </c>
      <c r="B78" s="8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s="12">
        <f t="shared" si="5"/>
        <v>1.5333333333333334</v>
      </c>
      <c r="P78" s="4">
        <f t="shared" si="6"/>
        <v>30.67</v>
      </c>
      <c r="Q78" s="14" t="s">
        <v>8352</v>
      </c>
      <c r="R78" t="s">
        <v>8354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32" x14ac:dyDescent="0.2">
      <c r="A79">
        <v>77</v>
      </c>
      <c r="B79" s="8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s="12">
        <f t="shared" si="5"/>
        <v>3.9249999999999998</v>
      </c>
      <c r="P79" s="4">
        <f t="shared" si="6"/>
        <v>60.38</v>
      </c>
      <c r="Q79" s="14" t="s">
        <v>8352</v>
      </c>
      <c r="R79" t="s">
        <v>8354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s="12">
        <f t="shared" si="5"/>
        <v>27.02</v>
      </c>
      <c r="P80" s="4">
        <f t="shared" si="6"/>
        <v>38.6</v>
      </c>
      <c r="Q80" s="14" t="s">
        <v>8352</v>
      </c>
      <c r="R80" t="s">
        <v>8354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32" x14ac:dyDescent="0.2">
      <c r="A81">
        <v>79</v>
      </c>
      <c r="B81" s="8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s="12">
        <f t="shared" si="5"/>
        <v>1.27</v>
      </c>
      <c r="P81" s="4">
        <f t="shared" si="6"/>
        <v>40.270000000000003</v>
      </c>
      <c r="Q81" s="14" t="s">
        <v>8352</v>
      </c>
      <c r="R81" t="s">
        <v>8354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32" x14ac:dyDescent="0.2">
      <c r="A82">
        <v>80</v>
      </c>
      <c r="B82" s="8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s="12">
        <f t="shared" si="5"/>
        <v>1.0725</v>
      </c>
      <c r="P82" s="4">
        <f t="shared" si="6"/>
        <v>273.83</v>
      </c>
      <c r="Q82" s="14" t="s">
        <v>8352</v>
      </c>
      <c r="R82" t="s">
        <v>8354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32" x14ac:dyDescent="0.2">
      <c r="A83">
        <v>81</v>
      </c>
      <c r="B83" s="8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s="12">
        <f t="shared" si="5"/>
        <v>1.98</v>
      </c>
      <c r="P83" s="4">
        <f t="shared" si="6"/>
        <v>53.04</v>
      </c>
      <c r="Q83" s="14" t="s">
        <v>8352</v>
      </c>
      <c r="R83" t="s">
        <v>8354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32" x14ac:dyDescent="0.2">
      <c r="A84">
        <v>82</v>
      </c>
      <c r="B84" s="8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s="12">
        <f t="shared" si="5"/>
        <v>1.0001249999999999</v>
      </c>
      <c r="P84" s="4">
        <f t="shared" si="6"/>
        <v>40.01</v>
      </c>
      <c r="Q84" s="14" t="s">
        <v>8352</v>
      </c>
      <c r="R84" t="s">
        <v>8354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32" x14ac:dyDescent="0.2">
      <c r="A85">
        <v>83</v>
      </c>
      <c r="B85" s="8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s="12">
        <f t="shared" si="5"/>
        <v>1.0249999999999999</v>
      </c>
      <c r="P85" s="4">
        <f t="shared" si="6"/>
        <v>15.77</v>
      </c>
      <c r="Q85" s="14" t="s">
        <v>8352</v>
      </c>
      <c r="R85" t="s">
        <v>8354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32" x14ac:dyDescent="0.2">
      <c r="A86">
        <v>84</v>
      </c>
      <c r="B86" s="8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s="12">
        <f t="shared" si="5"/>
        <v>1</v>
      </c>
      <c r="P86" s="4">
        <f t="shared" si="6"/>
        <v>71.430000000000007</v>
      </c>
      <c r="Q86" s="14" t="s">
        <v>8352</v>
      </c>
      <c r="R86" t="s">
        <v>8354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32" x14ac:dyDescent="0.2">
      <c r="A87">
        <v>85</v>
      </c>
      <c r="B87" s="8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s="12">
        <f t="shared" si="5"/>
        <v>1.2549999999999999</v>
      </c>
      <c r="P87" s="4">
        <f t="shared" si="6"/>
        <v>71.709999999999994</v>
      </c>
      <c r="Q87" s="14" t="s">
        <v>8352</v>
      </c>
      <c r="R87" t="s">
        <v>8354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s="12">
        <f t="shared" si="5"/>
        <v>1.0646666666666667</v>
      </c>
      <c r="P88" s="4">
        <f t="shared" si="6"/>
        <v>375.76</v>
      </c>
      <c r="Q88" s="14" t="s">
        <v>8352</v>
      </c>
      <c r="R88" t="s">
        <v>8354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32" x14ac:dyDescent="0.2">
      <c r="A89">
        <v>87</v>
      </c>
      <c r="B89" s="8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s="12">
        <f t="shared" si="5"/>
        <v>1.046</v>
      </c>
      <c r="P89" s="4">
        <f t="shared" si="6"/>
        <v>104.6</v>
      </c>
      <c r="Q89" s="14" t="s">
        <v>8352</v>
      </c>
      <c r="R89" t="s">
        <v>8354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32" x14ac:dyDescent="0.2">
      <c r="A90">
        <v>88</v>
      </c>
      <c r="B90" s="8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s="12">
        <f t="shared" si="5"/>
        <v>1.0285714285714285</v>
      </c>
      <c r="P90" s="4">
        <f t="shared" si="6"/>
        <v>60</v>
      </c>
      <c r="Q90" s="14" t="s">
        <v>8352</v>
      </c>
      <c r="R90" t="s">
        <v>8354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32" x14ac:dyDescent="0.2">
      <c r="A91">
        <v>89</v>
      </c>
      <c r="B91" s="8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s="12">
        <f t="shared" si="5"/>
        <v>1.1506666666666667</v>
      </c>
      <c r="P91" s="4">
        <f t="shared" si="6"/>
        <v>123.29</v>
      </c>
      <c r="Q91" s="14" t="s">
        <v>8352</v>
      </c>
      <c r="R91" t="s">
        <v>8354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s="12">
        <f t="shared" si="5"/>
        <v>1.004</v>
      </c>
      <c r="P92" s="4">
        <f t="shared" si="6"/>
        <v>31.38</v>
      </c>
      <c r="Q92" s="14" t="s">
        <v>8352</v>
      </c>
      <c r="R92" t="s">
        <v>8354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32" x14ac:dyDescent="0.2">
      <c r="A93">
        <v>91</v>
      </c>
      <c r="B93" s="8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s="12">
        <f t="shared" si="5"/>
        <v>1.2</v>
      </c>
      <c r="P93" s="4">
        <f t="shared" si="6"/>
        <v>78.260000000000005</v>
      </c>
      <c r="Q93" s="14" t="s">
        <v>8352</v>
      </c>
      <c r="R93" t="s">
        <v>8354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32" x14ac:dyDescent="0.2">
      <c r="A94">
        <v>92</v>
      </c>
      <c r="B94" s="8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s="12">
        <f t="shared" si="5"/>
        <v>1.052</v>
      </c>
      <c r="P94" s="4">
        <f t="shared" si="6"/>
        <v>122.33</v>
      </c>
      <c r="Q94" s="14" t="s">
        <v>8352</v>
      </c>
      <c r="R94" t="s">
        <v>8354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32" x14ac:dyDescent="0.2">
      <c r="A95">
        <v>93</v>
      </c>
      <c r="B95" s="8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s="12">
        <f t="shared" si="5"/>
        <v>1.1060000000000001</v>
      </c>
      <c r="P95" s="4">
        <f t="shared" si="6"/>
        <v>73.73</v>
      </c>
      <c r="Q95" s="14" t="s">
        <v>8352</v>
      </c>
      <c r="R95" t="s">
        <v>8354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32" x14ac:dyDescent="0.2">
      <c r="A96">
        <v>94</v>
      </c>
      <c r="B96" s="8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s="12">
        <f t="shared" si="5"/>
        <v>1.04</v>
      </c>
      <c r="P96" s="4">
        <f t="shared" si="6"/>
        <v>21.67</v>
      </c>
      <c r="Q96" s="14" t="s">
        <v>8352</v>
      </c>
      <c r="R96" t="s">
        <v>8354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32" x14ac:dyDescent="0.2">
      <c r="A97">
        <v>95</v>
      </c>
      <c r="B97" s="8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s="12">
        <f t="shared" si="5"/>
        <v>1.3142857142857143</v>
      </c>
      <c r="P97" s="4">
        <f t="shared" si="6"/>
        <v>21.9</v>
      </c>
      <c r="Q97" s="14" t="s">
        <v>8352</v>
      </c>
      <c r="R97" t="s">
        <v>8354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32" x14ac:dyDescent="0.2">
      <c r="A98">
        <v>96</v>
      </c>
      <c r="B98" s="8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s="12">
        <f t="shared" si="5"/>
        <v>1.1466666666666667</v>
      </c>
      <c r="P98" s="4">
        <f t="shared" si="6"/>
        <v>50.59</v>
      </c>
      <c r="Q98" s="14" t="s">
        <v>8352</v>
      </c>
      <c r="R98" t="s">
        <v>8354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32" x14ac:dyDescent="0.2">
      <c r="A99">
        <v>97</v>
      </c>
      <c r="B99" s="8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s="12">
        <f t="shared" si="5"/>
        <v>1.0625</v>
      </c>
      <c r="P99" s="4">
        <f t="shared" si="6"/>
        <v>53.13</v>
      </c>
      <c r="Q99" s="14" t="s">
        <v>8352</v>
      </c>
      <c r="R99" t="s">
        <v>8354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32" x14ac:dyDescent="0.2">
      <c r="A100">
        <v>98</v>
      </c>
      <c r="B100" s="8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s="12">
        <f t="shared" si="5"/>
        <v>1.0625</v>
      </c>
      <c r="P100" s="4">
        <f t="shared" si="6"/>
        <v>56.67</v>
      </c>
      <c r="Q100" s="14" t="s">
        <v>8352</v>
      </c>
      <c r="R100" t="s">
        <v>8354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s="12">
        <f t="shared" si="5"/>
        <v>1.0601933333333333</v>
      </c>
      <c r="P101" s="4">
        <f t="shared" si="6"/>
        <v>40.78</v>
      </c>
      <c r="Q101" s="14" t="s">
        <v>8352</v>
      </c>
      <c r="R101" t="s">
        <v>8354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32" x14ac:dyDescent="0.2">
      <c r="A102">
        <v>100</v>
      </c>
      <c r="B102" s="8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s="12">
        <f t="shared" si="5"/>
        <v>1</v>
      </c>
      <c r="P102" s="4">
        <f t="shared" si="6"/>
        <v>192.31</v>
      </c>
      <c r="Q102" s="14" t="s">
        <v>8352</v>
      </c>
      <c r="R102" t="s">
        <v>8354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32" x14ac:dyDescent="0.2">
      <c r="A103">
        <v>101</v>
      </c>
      <c r="B103" s="8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s="12">
        <f t="shared" si="5"/>
        <v>1</v>
      </c>
      <c r="P103" s="4">
        <f t="shared" si="6"/>
        <v>100</v>
      </c>
      <c r="Q103" s="14" t="s">
        <v>8352</v>
      </c>
      <c r="R103" t="s">
        <v>8354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32" x14ac:dyDescent="0.2">
      <c r="A104">
        <v>102</v>
      </c>
      <c r="B104" s="8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s="12">
        <f t="shared" si="5"/>
        <v>1.2775000000000001</v>
      </c>
      <c r="P104" s="4">
        <f t="shared" si="6"/>
        <v>117.92</v>
      </c>
      <c r="Q104" s="14" t="s">
        <v>8352</v>
      </c>
      <c r="R104" t="s">
        <v>8354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s="12">
        <f t="shared" si="5"/>
        <v>1.0515384615384615</v>
      </c>
      <c r="P105" s="4">
        <f t="shared" si="6"/>
        <v>27.9</v>
      </c>
      <c r="Q105" s="14" t="s">
        <v>8352</v>
      </c>
      <c r="R105" t="s">
        <v>8354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s="12">
        <f t="shared" si="5"/>
        <v>1.2</v>
      </c>
      <c r="P106" s="4">
        <f t="shared" si="6"/>
        <v>60</v>
      </c>
      <c r="Q106" s="14" t="s">
        <v>8352</v>
      </c>
      <c r="R106" t="s">
        <v>8354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32" x14ac:dyDescent="0.2">
      <c r="A107">
        <v>105</v>
      </c>
      <c r="B107" s="8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s="12">
        <f t="shared" si="5"/>
        <v>1.074090909090909</v>
      </c>
      <c r="P107" s="4">
        <f t="shared" si="6"/>
        <v>39.380000000000003</v>
      </c>
      <c r="Q107" s="14" t="s">
        <v>8352</v>
      </c>
      <c r="R107" t="s">
        <v>8354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s="12">
        <f t="shared" si="5"/>
        <v>1.0049999999999999</v>
      </c>
      <c r="P108" s="4">
        <f t="shared" si="6"/>
        <v>186.11</v>
      </c>
      <c r="Q108" s="14" t="s">
        <v>8352</v>
      </c>
      <c r="R108" t="s">
        <v>8354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32" x14ac:dyDescent="0.2">
      <c r="A109">
        <v>107</v>
      </c>
      <c r="B109" s="8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s="12">
        <f t="shared" si="5"/>
        <v>1.0246666666666666</v>
      </c>
      <c r="P109" s="4">
        <f t="shared" si="6"/>
        <v>111.38</v>
      </c>
      <c r="Q109" s="14" t="s">
        <v>8352</v>
      </c>
      <c r="R109" t="s">
        <v>8354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32" x14ac:dyDescent="0.2">
      <c r="A110">
        <v>108</v>
      </c>
      <c r="B110" s="8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s="12">
        <f t="shared" si="5"/>
        <v>2.4666666666666668</v>
      </c>
      <c r="P110" s="4">
        <f t="shared" si="6"/>
        <v>78.72</v>
      </c>
      <c r="Q110" s="14" t="s">
        <v>8352</v>
      </c>
      <c r="R110" t="s">
        <v>8354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32" x14ac:dyDescent="0.2">
      <c r="A111">
        <v>109</v>
      </c>
      <c r="B111" s="8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s="12">
        <f t="shared" si="5"/>
        <v>2.1949999999999998</v>
      </c>
      <c r="P111" s="4">
        <f t="shared" si="6"/>
        <v>46.7</v>
      </c>
      <c r="Q111" s="14" t="s">
        <v>8352</v>
      </c>
      <c r="R111" t="s">
        <v>8354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32" x14ac:dyDescent="0.2">
      <c r="A112">
        <v>110</v>
      </c>
      <c r="B112" s="8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s="12">
        <f t="shared" si="5"/>
        <v>1.3076923076923077</v>
      </c>
      <c r="P112" s="4">
        <f t="shared" si="6"/>
        <v>65.38</v>
      </c>
      <c r="Q112" s="14" t="s">
        <v>8352</v>
      </c>
      <c r="R112" t="s">
        <v>8354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32" x14ac:dyDescent="0.2">
      <c r="A113">
        <v>111</v>
      </c>
      <c r="B113" s="8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s="12">
        <f t="shared" si="5"/>
        <v>1.5457142857142858</v>
      </c>
      <c r="P113" s="4">
        <f t="shared" si="6"/>
        <v>102.08</v>
      </c>
      <c r="Q113" s="14" t="s">
        <v>8352</v>
      </c>
      <c r="R113" t="s">
        <v>8354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32" x14ac:dyDescent="0.2">
      <c r="A114">
        <v>112</v>
      </c>
      <c r="B114" s="8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s="12">
        <f t="shared" si="5"/>
        <v>1.04</v>
      </c>
      <c r="P114" s="4">
        <f t="shared" si="6"/>
        <v>64.2</v>
      </c>
      <c r="Q114" s="14" t="s">
        <v>8352</v>
      </c>
      <c r="R114" t="s">
        <v>8354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16" x14ac:dyDescent="0.2">
      <c r="A115">
        <v>113</v>
      </c>
      <c r="B115" s="8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s="12">
        <f t="shared" si="5"/>
        <v>1.41</v>
      </c>
      <c r="P115" s="4">
        <f t="shared" si="6"/>
        <v>90.38</v>
      </c>
      <c r="Q115" s="14" t="s">
        <v>8352</v>
      </c>
      <c r="R115" t="s">
        <v>8354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32" x14ac:dyDescent="0.2">
      <c r="A116">
        <v>114</v>
      </c>
      <c r="B116" s="8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s="12">
        <f t="shared" si="5"/>
        <v>1.0333333333333334</v>
      </c>
      <c r="P116" s="4">
        <f t="shared" si="6"/>
        <v>88.57</v>
      </c>
      <c r="Q116" s="14" t="s">
        <v>8352</v>
      </c>
      <c r="R116" t="s">
        <v>8354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s="12">
        <f t="shared" si="5"/>
        <v>1.4044444444444444</v>
      </c>
      <c r="P117" s="4">
        <f t="shared" si="6"/>
        <v>28.73</v>
      </c>
      <c r="Q117" s="14" t="s">
        <v>8352</v>
      </c>
      <c r="R117" t="s">
        <v>8354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32" x14ac:dyDescent="0.2">
      <c r="A118">
        <v>116</v>
      </c>
      <c r="B118" s="8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s="12">
        <f t="shared" si="5"/>
        <v>1.1365714285714286</v>
      </c>
      <c r="P118" s="4">
        <f t="shared" si="6"/>
        <v>69.790000000000006</v>
      </c>
      <c r="Q118" s="14" t="s">
        <v>8352</v>
      </c>
      <c r="R118" t="s">
        <v>8354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s="12">
        <f t="shared" si="5"/>
        <v>1.0049377777777779</v>
      </c>
      <c r="P119" s="4">
        <f t="shared" si="6"/>
        <v>167.49</v>
      </c>
      <c r="Q119" s="14" t="s">
        <v>8352</v>
      </c>
      <c r="R119" t="s">
        <v>8354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s="12">
        <f t="shared" si="5"/>
        <v>1.1303159999999999</v>
      </c>
      <c r="P120" s="4">
        <f t="shared" si="6"/>
        <v>144.91</v>
      </c>
      <c r="Q120" s="14" t="s">
        <v>8352</v>
      </c>
      <c r="R120" t="s">
        <v>8354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32" x14ac:dyDescent="0.2">
      <c r="A121">
        <v>119</v>
      </c>
      <c r="B121" s="8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s="12">
        <f t="shared" si="5"/>
        <v>1.0455692307692308</v>
      </c>
      <c r="P121" s="4">
        <f t="shared" si="6"/>
        <v>91.84</v>
      </c>
      <c r="Q121" s="14" t="s">
        <v>8352</v>
      </c>
      <c r="R121" t="s">
        <v>8354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32" x14ac:dyDescent="0.2">
      <c r="A122">
        <v>120</v>
      </c>
      <c r="B122" s="8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s="12">
        <f t="shared" si="5"/>
        <v>1.4285714285714287E-4</v>
      </c>
      <c r="P122" s="4">
        <f t="shared" si="6"/>
        <v>10</v>
      </c>
      <c r="Q122" s="14" t="s">
        <v>8352</v>
      </c>
      <c r="R122" t="s">
        <v>8355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32" x14ac:dyDescent="0.2">
      <c r="A123" s="13">
        <v>121</v>
      </c>
      <c r="B123" s="8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s="12">
        <f t="shared" si="5"/>
        <v>3.3333333333333332E-4</v>
      </c>
      <c r="P123" s="4">
        <f t="shared" si="6"/>
        <v>1</v>
      </c>
      <c r="Q123" s="14" t="s">
        <v>8352</v>
      </c>
      <c r="R123" t="s">
        <v>8355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s="12">
        <f t="shared" si="5"/>
        <v>0</v>
      </c>
      <c r="P124" s="4">
        <f t="shared" si="6"/>
        <v>0</v>
      </c>
      <c r="Q124" s="14" t="s">
        <v>8352</v>
      </c>
      <c r="R124" t="s">
        <v>8355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32" x14ac:dyDescent="0.2">
      <c r="A125">
        <v>123</v>
      </c>
      <c r="B125" s="8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s="12">
        <f t="shared" si="5"/>
        <v>2.7454545454545453E-3</v>
      </c>
      <c r="P125" s="4">
        <f t="shared" si="6"/>
        <v>25.17</v>
      </c>
      <c r="Q125" s="14" t="s">
        <v>8352</v>
      </c>
      <c r="R125" t="s">
        <v>8355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32" x14ac:dyDescent="0.2">
      <c r="A126" s="13">
        <v>124</v>
      </c>
      <c r="B126" s="8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s="12">
        <f t="shared" si="5"/>
        <v>0</v>
      </c>
      <c r="P126" s="4">
        <f t="shared" si="6"/>
        <v>0</v>
      </c>
      <c r="Q126" s="14" t="s">
        <v>8352</v>
      </c>
      <c r="R126" t="s">
        <v>8355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32" x14ac:dyDescent="0.2">
      <c r="A127">
        <v>125</v>
      </c>
      <c r="B127" s="8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s="12">
        <f t="shared" si="5"/>
        <v>0.14000000000000001</v>
      </c>
      <c r="P127" s="4">
        <f t="shared" si="6"/>
        <v>11.67</v>
      </c>
      <c r="Q127" s="14" t="s">
        <v>8352</v>
      </c>
      <c r="R127" t="s">
        <v>8355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32" x14ac:dyDescent="0.2">
      <c r="A128">
        <v>126</v>
      </c>
      <c r="B128" s="8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s="12">
        <f t="shared" si="5"/>
        <v>5.5480000000000002E-2</v>
      </c>
      <c r="P128" s="4">
        <f t="shared" si="6"/>
        <v>106.69</v>
      </c>
      <c r="Q128" s="14" t="s">
        <v>8352</v>
      </c>
      <c r="R128" t="s">
        <v>8355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32" x14ac:dyDescent="0.2">
      <c r="A129">
        <v>127</v>
      </c>
      <c r="B129" s="8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s="12">
        <f t="shared" si="5"/>
        <v>2.375E-2</v>
      </c>
      <c r="P129" s="4">
        <f t="shared" si="6"/>
        <v>47.5</v>
      </c>
      <c r="Q129" s="14" t="s">
        <v>8352</v>
      </c>
      <c r="R129" t="s">
        <v>8355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16" x14ac:dyDescent="0.2">
      <c r="A130">
        <v>128</v>
      </c>
      <c r="B130" s="8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s="12">
        <f t="shared" ref="O130:O193" si="10">E130/D130</f>
        <v>1.8669999999999999E-2</v>
      </c>
      <c r="P130" s="4">
        <f t="shared" ref="P130:P193" si="11">IFERROR(ROUND(E130/L130,2), 0)</f>
        <v>311.17</v>
      </c>
      <c r="Q130" s="14" t="s">
        <v>8352</v>
      </c>
      <c r="R130" t="s">
        <v>8355</v>
      </c>
      <c r="S130" s="11">
        <f t="shared" ref="S130:S193" si="12">(((J130/60)/60/24)+DATE(1970,1,1))</f>
        <v>42628.22792824074</v>
      </c>
      <c r="T130" s="11">
        <f t="shared" ref="T130:T193" si="13">(((I130/60)/60/24)+DATE(1970,1,1))</f>
        <v>42663.22792824074</v>
      </c>
      <c r="U130">
        <f t="shared" si="9"/>
        <v>2016</v>
      </c>
    </row>
    <row r="131" spans="1:21" ht="32" x14ac:dyDescent="0.2">
      <c r="A131">
        <v>129</v>
      </c>
      <c r="B131" s="8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s="12">
        <f t="shared" si="10"/>
        <v>0</v>
      </c>
      <c r="P131" s="4">
        <f t="shared" si="11"/>
        <v>0</v>
      </c>
      <c r="Q131" s="14" t="s">
        <v>8352</v>
      </c>
      <c r="R131" t="s">
        <v>8355</v>
      </c>
      <c r="S131" s="11">
        <f t="shared" si="12"/>
        <v>41882.937303240738</v>
      </c>
      <c r="T131" s="11">
        <f t="shared" si="13"/>
        <v>41942.937303240738</v>
      </c>
      <c r="U131">
        <f t="shared" ref="U131:U194" si="14">YEAR(S131)</f>
        <v>2014</v>
      </c>
    </row>
    <row r="132" spans="1:21" ht="32" x14ac:dyDescent="0.2">
      <c r="A132">
        <v>130</v>
      </c>
      <c r="B132" s="8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s="12">
        <f t="shared" si="10"/>
        <v>0</v>
      </c>
      <c r="P132" s="4">
        <f t="shared" si="11"/>
        <v>0</v>
      </c>
      <c r="Q132" s="14" t="s">
        <v>8352</v>
      </c>
      <c r="R132" t="s">
        <v>8355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s="12">
        <f t="shared" si="10"/>
        <v>0</v>
      </c>
      <c r="P133" s="4">
        <f t="shared" si="11"/>
        <v>0</v>
      </c>
      <c r="Q133" s="14" t="s">
        <v>8352</v>
      </c>
      <c r="R133" t="s">
        <v>8355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s="12">
        <f t="shared" si="10"/>
        <v>9.5687499999999995E-2</v>
      </c>
      <c r="P134" s="4">
        <f t="shared" si="11"/>
        <v>94.51</v>
      </c>
      <c r="Q134" s="14" t="s">
        <v>8352</v>
      </c>
      <c r="R134" t="s">
        <v>8355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s="12">
        <f t="shared" si="10"/>
        <v>0</v>
      </c>
      <c r="P135" s="4">
        <f t="shared" si="11"/>
        <v>0</v>
      </c>
      <c r="Q135" s="14" t="s">
        <v>8352</v>
      </c>
      <c r="R135" t="s">
        <v>8355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s="12">
        <f t="shared" si="10"/>
        <v>0</v>
      </c>
      <c r="P136" s="4">
        <f t="shared" si="11"/>
        <v>0</v>
      </c>
      <c r="Q136" s="14" t="s">
        <v>8352</v>
      </c>
      <c r="R136" t="s">
        <v>8355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32" x14ac:dyDescent="0.2">
      <c r="A137">
        <v>135</v>
      </c>
      <c r="B137" s="8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s="12">
        <f t="shared" si="10"/>
        <v>0.13433333333333333</v>
      </c>
      <c r="P137" s="4">
        <f t="shared" si="11"/>
        <v>80.599999999999994</v>
      </c>
      <c r="Q137" s="14" t="s">
        <v>8352</v>
      </c>
      <c r="R137" t="s">
        <v>8355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32" x14ac:dyDescent="0.2">
      <c r="A138">
        <v>136</v>
      </c>
      <c r="B138" s="8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8303</v>
      </c>
      <c r="O138" s="12">
        <f t="shared" si="10"/>
        <v>0</v>
      </c>
      <c r="P138" s="4">
        <f t="shared" si="11"/>
        <v>0</v>
      </c>
      <c r="Q138" s="14" t="s">
        <v>8352</v>
      </c>
      <c r="R138" t="s">
        <v>8355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32" x14ac:dyDescent="0.2">
      <c r="A139">
        <v>137</v>
      </c>
      <c r="B139" s="8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8303</v>
      </c>
      <c r="O139" s="12">
        <f t="shared" si="10"/>
        <v>0</v>
      </c>
      <c r="P139" s="4">
        <f t="shared" si="11"/>
        <v>0</v>
      </c>
      <c r="Q139" s="14" t="s">
        <v>8352</v>
      </c>
      <c r="R139" t="s">
        <v>8355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32" x14ac:dyDescent="0.2">
      <c r="A140">
        <v>138</v>
      </c>
      <c r="B140" s="8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s="12">
        <f t="shared" si="10"/>
        <v>3.1413333333333335E-2</v>
      </c>
      <c r="P140" s="4">
        <f t="shared" si="11"/>
        <v>81.239999999999995</v>
      </c>
      <c r="Q140" s="14" t="s">
        <v>8352</v>
      </c>
      <c r="R140" t="s">
        <v>8355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s="12">
        <f t="shared" si="10"/>
        <v>1</v>
      </c>
      <c r="P141" s="4">
        <f t="shared" si="11"/>
        <v>500</v>
      </c>
      <c r="Q141" s="14" t="s">
        <v>8352</v>
      </c>
      <c r="R141" t="s">
        <v>8355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32" x14ac:dyDescent="0.2">
      <c r="A142">
        <v>140</v>
      </c>
      <c r="B142" s="8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8303</v>
      </c>
      <c r="O142" s="12">
        <f t="shared" si="10"/>
        <v>0</v>
      </c>
      <c r="P142" s="4">
        <f t="shared" si="11"/>
        <v>0</v>
      </c>
      <c r="Q142" s="14" t="s">
        <v>8352</v>
      </c>
      <c r="R142" t="s">
        <v>8355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32" x14ac:dyDescent="0.2">
      <c r="A143">
        <v>141</v>
      </c>
      <c r="B143" s="8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12">
        <f t="shared" si="10"/>
        <v>0.10775</v>
      </c>
      <c r="P143" s="4">
        <f t="shared" si="11"/>
        <v>46.18</v>
      </c>
      <c r="Q143" s="14" t="s">
        <v>8352</v>
      </c>
      <c r="R143" t="s">
        <v>8355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32" x14ac:dyDescent="0.2">
      <c r="A144">
        <v>142</v>
      </c>
      <c r="B144" s="8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12">
        <f t="shared" si="10"/>
        <v>3.3333333333333335E-3</v>
      </c>
      <c r="P144" s="4">
        <f t="shared" si="11"/>
        <v>10</v>
      </c>
      <c r="Q144" s="14" t="s">
        <v>8352</v>
      </c>
      <c r="R144" t="s">
        <v>8355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32" x14ac:dyDescent="0.2">
      <c r="A145">
        <v>143</v>
      </c>
      <c r="B145" s="8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8303</v>
      </c>
      <c r="O145" s="12">
        <f t="shared" si="10"/>
        <v>0</v>
      </c>
      <c r="P145" s="4">
        <f t="shared" si="11"/>
        <v>0</v>
      </c>
      <c r="Q145" s="14" t="s">
        <v>8352</v>
      </c>
      <c r="R145" t="s">
        <v>8355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32" x14ac:dyDescent="0.2">
      <c r="A146">
        <v>144</v>
      </c>
      <c r="B146" s="8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12">
        <f t="shared" si="10"/>
        <v>0.27600000000000002</v>
      </c>
      <c r="P146" s="4">
        <f t="shared" si="11"/>
        <v>55.95</v>
      </c>
      <c r="Q146" s="14" t="s">
        <v>8352</v>
      </c>
      <c r="R146" t="s">
        <v>8355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32" x14ac:dyDescent="0.2">
      <c r="A147">
        <v>145</v>
      </c>
      <c r="B147" s="8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12">
        <f t="shared" si="10"/>
        <v>7.5111111111111115E-2</v>
      </c>
      <c r="P147" s="4">
        <f t="shared" si="11"/>
        <v>37.56</v>
      </c>
      <c r="Q147" s="14" t="s">
        <v>8352</v>
      </c>
      <c r="R147" t="s">
        <v>8355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32" x14ac:dyDescent="0.2">
      <c r="A148">
        <v>146</v>
      </c>
      <c r="B148" s="8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12">
        <f t="shared" si="10"/>
        <v>5.7499999999999999E-3</v>
      </c>
      <c r="P148" s="4">
        <f t="shared" si="11"/>
        <v>38.33</v>
      </c>
      <c r="Q148" s="14" t="s">
        <v>8352</v>
      </c>
      <c r="R148" t="s">
        <v>8355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16" x14ac:dyDescent="0.2">
      <c r="A149">
        <v>147</v>
      </c>
      <c r="B149" s="8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8303</v>
      </c>
      <c r="O149" s="12">
        <f t="shared" si="10"/>
        <v>0</v>
      </c>
      <c r="P149" s="4">
        <f t="shared" si="11"/>
        <v>0</v>
      </c>
      <c r="Q149" s="14" t="s">
        <v>8352</v>
      </c>
      <c r="R149" t="s">
        <v>8355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32" x14ac:dyDescent="0.2">
      <c r="A150">
        <v>148</v>
      </c>
      <c r="B150" s="8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12">
        <f t="shared" si="10"/>
        <v>8.0000000000000004E-4</v>
      </c>
      <c r="P150" s="4">
        <f t="shared" si="11"/>
        <v>20</v>
      </c>
      <c r="Q150" s="14" t="s">
        <v>8352</v>
      </c>
      <c r="R150" t="s">
        <v>8355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32" x14ac:dyDescent="0.2">
      <c r="A151">
        <v>149</v>
      </c>
      <c r="B151" s="8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12">
        <f t="shared" si="10"/>
        <v>9.1999999999999998E-3</v>
      </c>
      <c r="P151" s="4">
        <f t="shared" si="11"/>
        <v>15.33</v>
      </c>
      <c r="Q151" s="14" t="s">
        <v>8352</v>
      </c>
      <c r="R151" t="s">
        <v>8355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32" x14ac:dyDescent="0.2">
      <c r="A152">
        <v>150</v>
      </c>
      <c r="B152" s="8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12">
        <f t="shared" si="10"/>
        <v>0.23163076923076922</v>
      </c>
      <c r="P152" s="4">
        <f t="shared" si="11"/>
        <v>449.43</v>
      </c>
      <c r="Q152" s="14" t="s">
        <v>8352</v>
      </c>
      <c r="R152" t="s">
        <v>8355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32" x14ac:dyDescent="0.2">
      <c r="A153">
        <v>151</v>
      </c>
      <c r="B153" s="8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12">
        <f t="shared" si="10"/>
        <v>5.5999999999999995E-4</v>
      </c>
      <c r="P153" s="4">
        <f t="shared" si="11"/>
        <v>28</v>
      </c>
      <c r="Q153" s="14" t="s">
        <v>8352</v>
      </c>
      <c r="R153" t="s">
        <v>8355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12">
        <f t="shared" si="10"/>
        <v>7.8947368421052633E-5</v>
      </c>
      <c r="P154" s="4">
        <f t="shared" si="11"/>
        <v>15</v>
      </c>
      <c r="Q154" s="14" t="s">
        <v>8352</v>
      </c>
      <c r="R154" t="s">
        <v>8355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32" x14ac:dyDescent="0.2">
      <c r="A155">
        <v>153</v>
      </c>
      <c r="B155" s="8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12">
        <f t="shared" si="10"/>
        <v>7.1799999999999998E-3</v>
      </c>
      <c r="P155" s="4">
        <f t="shared" si="11"/>
        <v>35.9</v>
      </c>
      <c r="Q155" s="14" t="s">
        <v>8352</v>
      </c>
      <c r="R155" t="s">
        <v>8355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12">
        <f t="shared" si="10"/>
        <v>2.6666666666666668E-2</v>
      </c>
      <c r="P156" s="4">
        <f t="shared" si="11"/>
        <v>13.33</v>
      </c>
      <c r="Q156" s="14" t="s">
        <v>8352</v>
      </c>
      <c r="R156" t="s">
        <v>8355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48" x14ac:dyDescent="0.2">
      <c r="A157">
        <v>155</v>
      </c>
      <c r="B157" s="8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12">
        <f t="shared" si="10"/>
        <v>6.0000000000000002E-5</v>
      </c>
      <c r="P157" s="4">
        <f t="shared" si="11"/>
        <v>20.25</v>
      </c>
      <c r="Q157" s="14" t="s">
        <v>8352</v>
      </c>
      <c r="R157" t="s">
        <v>8355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32" x14ac:dyDescent="0.2">
      <c r="A158">
        <v>156</v>
      </c>
      <c r="B158" s="8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12">
        <f t="shared" si="10"/>
        <v>5.0999999999999997E-2</v>
      </c>
      <c r="P158" s="4">
        <f t="shared" si="11"/>
        <v>119</v>
      </c>
      <c r="Q158" s="14" t="s">
        <v>8352</v>
      </c>
      <c r="R158" t="s">
        <v>8355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32" x14ac:dyDescent="0.2">
      <c r="A159">
        <v>157</v>
      </c>
      <c r="B159" s="8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12">
        <f t="shared" si="10"/>
        <v>2.671118530884808E-3</v>
      </c>
      <c r="P159" s="4">
        <f t="shared" si="11"/>
        <v>4</v>
      </c>
      <c r="Q159" s="14" t="s">
        <v>8352</v>
      </c>
      <c r="R159" t="s">
        <v>8355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32" x14ac:dyDescent="0.2">
      <c r="A160">
        <v>158</v>
      </c>
      <c r="B160" s="8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8303</v>
      </c>
      <c r="O160" s="12">
        <f t="shared" si="10"/>
        <v>0</v>
      </c>
      <c r="P160" s="4">
        <f t="shared" si="11"/>
        <v>0</v>
      </c>
      <c r="Q160" s="14" t="s">
        <v>8352</v>
      </c>
      <c r="R160" t="s">
        <v>8355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12">
        <f t="shared" si="10"/>
        <v>2.0000000000000002E-5</v>
      </c>
      <c r="P161" s="4">
        <f t="shared" si="11"/>
        <v>10</v>
      </c>
      <c r="Q161" s="14" t="s">
        <v>8352</v>
      </c>
      <c r="R161" t="s">
        <v>8355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32" x14ac:dyDescent="0.2">
      <c r="A162">
        <v>160</v>
      </c>
      <c r="B162" s="8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8303</v>
      </c>
      <c r="O162" s="12">
        <f t="shared" si="10"/>
        <v>0</v>
      </c>
      <c r="P162" s="4">
        <f t="shared" si="11"/>
        <v>0</v>
      </c>
      <c r="Q162" s="14" t="s">
        <v>8352</v>
      </c>
      <c r="R162" t="s">
        <v>8356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32" x14ac:dyDescent="0.2">
      <c r="A163">
        <v>161</v>
      </c>
      <c r="B163" s="8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8303</v>
      </c>
      <c r="O163" s="12">
        <f t="shared" si="10"/>
        <v>1E-4</v>
      </c>
      <c r="P163" s="4">
        <f t="shared" si="11"/>
        <v>5</v>
      </c>
      <c r="Q163" s="14" t="s">
        <v>8352</v>
      </c>
      <c r="R163" t="s">
        <v>8356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32" x14ac:dyDescent="0.2">
      <c r="A164">
        <v>162</v>
      </c>
      <c r="B164" s="8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8303</v>
      </c>
      <c r="O164" s="12">
        <f t="shared" si="10"/>
        <v>0.15535714285714286</v>
      </c>
      <c r="P164" s="4">
        <f t="shared" si="11"/>
        <v>43.5</v>
      </c>
      <c r="Q164" s="14" t="s">
        <v>8352</v>
      </c>
      <c r="R164" t="s">
        <v>8356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32" x14ac:dyDescent="0.2">
      <c r="A165">
        <v>163</v>
      </c>
      <c r="B165" s="8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8303</v>
      </c>
      <c r="O165" s="12">
        <f t="shared" si="10"/>
        <v>0</v>
      </c>
      <c r="P165" s="4">
        <f t="shared" si="11"/>
        <v>0</v>
      </c>
      <c r="Q165" s="14" t="s">
        <v>8352</v>
      </c>
      <c r="R165" t="s">
        <v>8356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32" x14ac:dyDescent="0.2">
      <c r="A166">
        <v>164</v>
      </c>
      <c r="B166" s="8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8303</v>
      </c>
      <c r="O166" s="12">
        <f t="shared" si="10"/>
        <v>5.3333333333333332E-3</v>
      </c>
      <c r="P166" s="4">
        <f t="shared" si="11"/>
        <v>91.43</v>
      </c>
      <c r="Q166" s="14" t="s">
        <v>8352</v>
      </c>
      <c r="R166" t="s">
        <v>8356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16" x14ac:dyDescent="0.2">
      <c r="A167">
        <v>165</v>
      </c>
      <c r="B167" s="8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8303</v>
      </c>
      <c r="O167" s="12">
        <f t="shared" si="10"/>
        <v>0</v>
      </c>
      <c r="P167" s="4">
        <f t="shared" si="11"/>
        <v>0</v>
      </c>
      <c r="Q167" s="14" t="s">
        <v>8352</v>
      </c>
      <c r="R167" t="s">
        <v>8356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32" x14ac:dyDescent="0.2">
      <c r="A168" s="13">
        <v>166</v>
      </c>
      <c r="B168" s="8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8303</v>
      </c>
      <c r="O168" s="12">
        <f t="shared" si="10"/>
        <v>0.6</v>
      </c>
      <c r="P168" s="4">
        <f t="shared" si="11"/>
        <v>3000</v>
      </c>
      <c r="Q168" s="14" t="s">
        <v>8352</v>
      </c>
      <c r="R168" t="s">
        <v>8356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32" x14ac:dyDescent="0.2">
      <c r="A169">
        <v>167</v>
      </c>
      <c r="B169" s="8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8303</v>
      </c>
      <c r="O169" s="12">
        <f t="shared" si="10"/>
        <v>1E-4</v>
      </c>
      <c r="P169" s="4">
        <f t="shared" si="11"/>
        <v>5.5</v>
      </c>
      <c r="Q169" s="14" t="s">
        <v>8352</v>
      </c>
      <c r="R169" t="s">
        <v>8356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32" x14ac:dyDescent="0.2">
      <c r="A170">
        <v>168</v>
      </c>
      <c r="B170" s="8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8303</v>
      </c>
      <c r="O170" s="12">
        <f t="shared" si="10"/>
        <v>4.0625000000000001E-2</v>
      </c>
      <c r="P170" s="4">
        <f t="shared" si="11"/>
        <v>108.33</v>
      </c>
      <c r="Q170" s="14" t="s">
        <v>8352</v>
      </c>
      <c r="R170" t="s">
        <v>8356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32" x14ac:dyDescent="0.2">
      <c r="A171">
        <v>169</v>
      </c>
      <c r="B171" s="8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8303</v>
      </c>
      <c r="O171" s="12">
        <f t="shared" si="10"/>
        <v>0.224</v>
      </c>
      <c r="P171" s="4">
        <f t="shared" si="11"/>
        <v>56</v>
      </c>
      <c r="Q171" s="14" t="s">
        <v>8352</v>
      </c>
      <c r="R171" t="s">
        <v>8356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32" x14ac:dyDescent="0.2">
      <c r="A172">
        <v>170</v>
      </c>
      <c r="B172" s="8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8303</v>
      </c>
      <c r="O172" s="12">
        <f t="shared" si="10"/>
        <v>3.2500000000000001E-2</v>
      </c>
      <c r="P172" s="4">
        <f t="shared" si="11"/>
        <v>32.5</v>
      </c>
      <c r="Q172" s="14" t="s">
        <v>8352</v>
      </c>
      <c r="R172" t="s">
        <v>8356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32" x14ac:dyDescent="0.2">
      <c r="A173" s="13">
        <v>171</v>
      </c>
      <c r="B173" s="8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8303</v>
      </c>
      <c r="O173" s="12">
        <f t="shared" si="10"/>
        <v>2.0000000000000002E-5</v>
      </c>
      <c r="P173" s="4">
        <f t="shared" si="11"/>
        <v>1</v>
      </c>
      <c r="Q173" s="14" t="s">
        <v>8352</v>
      </c>
      <c r="R173" t="s">
        <v>8356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32" x14ac:dyDescent="0.2">
      <c r="A174">
        <v>172</v>
      </c>
      <c r="B174" s="8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8303</v>
      </c>
      <c r="O174" s="12">
        <f t="shared" si="10"/>
        <v>0</v>
      </c>
      <c r="P174" s="4">
        <f t="shared" si="11"/>
        <v>0</v>
      </c>
      <c r="Q174" s="14" t="s">
        <v>8352</v>
      </c>
      <c r="R174" t="s">
        <v>8356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32" x14ac:dyDescent="0.2">
      <c r="A175">
        <v>173</v>
      </c>
      <c r="B175" s="8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s="12">
        <f t="shared" si="10"/>
        <v>0</v>
      </c>
      <c r="P175" s="4">
        <f t="shared" si="11"/>
        <v>0</v>
      </c>
      <c r="Q175" s="14" t="s">
        <v>8352</v>
      </c>
      <c r="R175" t="s">
        <v>8356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32" x14ac:dyDescent="0.2">
      <c r="A176">
        <v>174</v>
      </c>
      <c r="B176" s="8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s="12">
        <f t="shared" si="10"/>
        <v>0</v>
      </c>
      <c r="P176" s="4">
        <f t="shared" si="11"/>
        <v>0</v>
      </c>
      <c r="Q176" s="14" t="s">
        <v>8352</v>
      </c>
      <c r="R176" t="s">
        <v>8356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32" x14ac:dyDescent="0.2">
      <c r="A177">
        <v>175</v>
      </c>
      <c r="B177" s="8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8303</v>
      </c>
      <c r="O177" s="12">
        <f t="shared" si="10"/>
        <v>6.4850000000000005E-2</v>
      </c>
      <c r="P177" s="4">
        <f t="shared" si="11"/>
        <v>49.88</v>
      </c>
      <c r="Q177" s="14" t="s">
        <v>8352</v>
      </c>
      <c r="R177" t="s">
        <v>8356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32" x14ac:dyDescent="0.2">
      <c r="A178">
        <v>176</v>
      </c>
      <c r="B178" s="8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s="12">
        <f t="shared" si="10"/>
        <v>0</v>
      </c>
      <c r="P178" s="4">
        <f t="shared" si="11"/>
        <v>0</v>
      </c>
      <c r="Q178" s="14" t="s">
        <v>8352</v>
      </c>
      <c r="R178" t="s">
        <v>8356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8303</v>
      </c>
      <c r="O179" s="12">
        <f t="shared" si="10"/>
        <v>0.4</v>
      </c>
      <c r="P179" s="4">
        <f t="shared" si="11"/>
        <v>25.71</v>
      </c>
      <c r="Q179" s="14" t="s">
        <v>8352</v>
      </c>
      <c r="R179" t="s">
        <v>8356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s="12">
        <f t="shared" si="10"/>
        <v>0</v>
      </c>
      <c r="P180" s="4">
        <f t="shared" si="11"/>
        <v>0</v>
      </c>
      <c r="Q180" s="14" t="s">
        <v>8352</v>
      </c>
      <c r="R180" t="s">
        <v>8356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8303</v>
      </c>
      <c r="O181" s="12">
        <f t="shared" si="10"/>
        <v>0.2</v>
      </c>
      <c r="P181" s="4">
        <f t="shared" si="11"/>
        <v>100</v>
      </c>
      <c r="Q181" s="14" t="s">
        <v>8352</v>
      </c>
      <c r="R181" t="s">
        <v>8356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32" x14ac:dyDescent="0.2">
      <c r="A182">
        <v>180</v>
      </c>
      <c r="B182" s="8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8303</v>
      </c>
      <c r="O182" s="12">
        <f t="shared" si="10"/>
        <v>0.33416666666666667</v>
      </c>
      <c r="P182" s="4">
        <f t="shared" si="11"/>
        <v>30.85</v>
      </c>
      <c r="Q182" s="14" t="s">
        <v>8352</v>
      </c>
      <c r="R182" t="s">
        <v>8356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32" x14ac:dyDescent="0.2">
      <c r="A183">
        <v>181</v>
      </c>
      <c r="B183" s="8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8303</v>
      </c>
      <c r="O183" s="12">
        <f t="shared" si="10"/>
        <v>0.21092608822670172</v>
      </c>
      <c r="P183" s="4">
        <f t="shared" si="11"/>
        <v>180.5</v>
      </c>
      <c r="Q183" s="14" t="s">
        <v>8352</v>
      </c>
      <c r="R183" t="s">
        <v>8356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32" x14ac:dyDescent="0.2">
      <c r="A184">
        <v>182</v>
      </c>
      <c r="B184" s="8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s="12">
        <f t="shared" si="10"/>
        <v>0</v>
      </c>
      <c r="P184" s="4">
        <f t="shared" si="11"/>
        <v>0</v>
      </c>
      <c r="Q184" s="14" t="s">
        <v>8352</v>
      </c>
      <c r="R184" t="s">
        <v>8356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8303</v>
      </c>
      <c r="O185" s="12">
        <f t="shared" si="10"/>
        <v>0.35855999999999999</v>
      </c>
      <c r="P185" s="4">
        <f t="shared" si="11"/>
        <v>373.5</v>
      </c>
      <c r="Q185" s="14" t="s">
        <v>8352</v>
      </c>
      <c r="R185" t="s">
        <v>8356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32" x14ac:dyDescent="0.2">
      <c r="A186">
        <v>184</v>
      </c>
      <c r="B186" s="8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8303</v>
      </c>
      <c r="O186" s="12">
        <f t="shared" si="10"/>
        <v>3.4000000000000002E-2</v>
      </c>
      <c r="P186" s="4">
        <f t="shared" si="11"/>
        <v>25.5</v>
      </c>
      <c r="Q186" s="14" t="s">
        <v>8352</v>
      </c>
      <c r="R186" t="s">
        <v>8356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8303</v>
      </c>
      <c r="O187" s="12">
        <f t="shared" si="10"/>
        <v>5.5E-2</v>
      </c>
      <c r="P187" s="4">
        <f t="shared" si="11"/>
        <v>220</v>
      </c>
      <c r="Q187" s="14" t="s">
        <v>8352</v>
      </c>
      <c r="R187" t="s">
        <v>8356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32" x14ac:dyDescent="0.2">
      <c r="A188">
        <v>186</v>
      </c>
      <c r="B188" s="8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s="12">
        <f t="shared" si="10"/>
        <v>0</v>
      </c>
      <c r="P188" s="4">
        <f t="shared" si="11"/>
        <v>0</v>
      </c>
      <c r="Q188" s="14" t="s">
        <v>8352</v>
      </c>
      <c r="R188" t="s">
        <v>8356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8303</v>
      </c>
      <c r="O189" s="12">
        <f t="shared" si="10"/>
        <v>0.16</v>
      </c>
      <c r="P189" s="4">
        <f t="shared" si="11"/>
        <v>160</v>
      </c>
      <c r="Q189" s="14" t="s">
        <v>8352</v>
      </c>
      <c r="R189" t="s">
        <v>8356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32" x14ac:dyDescent="0.2">
      <c r="A190">
        <v>188</v>
      </c>
      <c r="B190" s="8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s="12">
        <f t="shared" si="10"/>
        <v>0</v>
      </c>
      <c r="P190" s="4">
        <f t="shared" si="11"/>
        <v>0</v>
      </c>
      <c r="Q190" s="14" t="s">
        <v>8352</v>
      </c>
      <c r="R190" t="s">
        <v>8356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32" x14ac:dyDescent="0.2">
      <c r="A191">
        <v>189</v>
      </c>
      <c r="B191" s="8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8303</v>
      </c>
      <c r="O191" s="12">
        <f t="shared" si="10"/>
        <v>6.8999999999999997E-4</v>
      </c>
      <c r="P191" s="4">
        <f t="shared" si="11"/>
        <v>69</v>
      </c>
      <c r="Q191" s="14" t="s">
        <v>8352</v>
      </c>
      <c r="R191" t="s">
        <v>8356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8303</v>
      </c>
      <c r="O192" s="12">
        <f t="shared" si="10"/>
        <v>4.1666666666666666E-3</v>
      </c>
      <c r="P192" s="4">
        <f t="shared" si="11"/>
        <v>50</v>
      </c>
      <c r="Q192" s="14" t="s">
        <v>8352</v>
      </c>
      <c r="R192" t="s">
        <v>8356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32" x14ac:dyDescent="0.2">
      <c r="A193">
        <v>191</v>
      </c>
      <c r="B193" s="8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8303</v>
      </c>
      <c r="O193" s="12">
        <f t="shared" si="10"/>
        <v>0.05</v>
      </c>
      <c r="P193" s="4">
        <f t="shared" si="11"/>
        <v>83.33</v>
      </c>
      <c r="Q193" s="14" t="s">
        <v>8352</v>
      </c>
      <c r="R193" t="s">
        <v>8356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32" x14ac:dyDescent="0.2">
      <c r="A194">
        <v>192</v>
      </c>
      <c r="B194" s="8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8303</v>
      </c>
      <c r="O194" s="12">
        <f t="shared" ref="O194:O257" si="15">E194/D194</f>
        <v>1.7E-5</v>
      </c>
      <c r="P194" s="4">
        <f t="shared" ref="P194:P257" si="16">IFERROR(ROUND(E194/L194,2), 0)</f>
        <v>5.67</v>
      </c>
      <c r="Q194" s="14" t="s">
        <v>8352</v>
      </c>
      <c r="R194" t="s">
        <v>8356</v>
      </c>
      <c r="S194" s="11">
        <f t="shared" ref="S194:S257" si="17">(((J194/60)/60/24)+DATE(1970,1,1))</f>
        <v>41899.792037037041</v>
      </c>
      <c r="T194" s="11">
        <f t="shared" ref="T194:T257" si="18">(((I194/60)/60/24)+DATE(1970,1,1))</f>
        <v>41929.792037037041</v>
      </c>
      <c r="U194">
        <f t="shared" si="14"/>
        <v>2014</v>
      </c>
    </row>
    <row r="195" spans="1:21" ht="32" x14ac:dyDescent="0.2">
      <c r="A195">
        <v>193</v>
      </c>
      <c r="B195" s="8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s="12">
        <f t="shared" si="15"/>
        <v>0</v>
      </c>
      <c r="P195" s="4">
        <f t="shared" si="16"/>
        <v>0</v>
      </c>
      <c r="Q195" s="14" t="s">
        <v>8352</v>
      </c>
      <c r="R195" t="s">
        <v>8356</v>
      </c>
      <c r="S195" s="11">
        <f t="shared" si="17"/>
        <v>41911.934791666667</v>
      </c>
      <c r="T195" s="11">
        <f t="shared" si="18"/>
        <v>41971.976458333331</v>
      </c>
      <c r="U195">
        <f t="shared" ref="U195:U258" si="19">YEAR(S195)</f>
        <v>2014</v>
      </c>
    </row>
    <row r="196" spans="1:21" ht="32" x14ac:dyDescent="0.2">
      <c r="A196">
        <v>194</v>
      </c>
      <c r="B196" s="8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8303</v>
      </c>
      <c r="O196" s="12">
        <f t="shared" si="15"/>
        <v>1.1999999999999999E-3</v>
      </c>
      <c r="P196" s="4">
        <f t="shared" si="16"/>
        <v>1</v>
      </c>
      <c r="Q196" s="14" t="s">
        <v>8352</v>
      </c>
      <c r="R196" t="s">
        <v>8356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32" x14ac:dyDescent="0.2">
      <c r="A197">
        <v>195</v>
      </c>
      <c r="B197" s="8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s="12">
        <f t="shared" si="15"/>
        <v>0</v>
      </c>
      <c r="P197" s="4">
        <f t="shared" si="16"/>
        <v>0</v>
      </c>
      <c r="Q197" s="14" t="s">
        <v>8352</v>
      </c>
      <c r="R197" t="s">
        <v>8356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32" x14ac:dyDescent="0.2">
      <c r="A198">
        <v>196</v>
      </c>
      <c r="B198" s="8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8303</v>
      </c>
      <c r="O198" s="12">
        <f t="shared" si="15"/>
        <v>0.41857142857142859</v>
      </c>
      <c r="P198" s="4">
        <f t="shared" si="16"/>
        <v>77.11</v>
      </c>
      <c r="Q198" s="14" t="s">
        <v>8352</v>
      </c>
      <c r="R198" t="s">
        <v>8356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32" x14ac:dyDescent="0.2">
      <c r="A199">
        <v>197</v>
      </c>
      <c r="B199" s="8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8303</v>
      </c>
      <c r="O199" s="12">
        <f t="shared" si="15"/>
        <v>0.1048</v>
      </c>
      <c r="P199" s="4">
        <f t="shared" si="16"/>
        <v>32.75</v>
      </c>
      <c r="Q199" s="14" t="s">
        <v>8352</v>
      </c>
      <c r="R199" t="s">
        <v>8356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32" x14ac:dyDescent="0.2">
      <c r="A200">
        <v>198</v>
      </c>
      <c r="B200" s="8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8303</v>
      </c>
      <c r="O200" s="12">
        <f t="shared" si="15"/>
        <v>1.116E-2</v>
      </c>
      <c r="P200" s="4">
        <f t="shared" si="16"/>
        <v>46.5</v>
      </c>
      <c r="Q200" s="14" t="s">
        <v>8352</v>
      </c>
      <c r="R200" t="s">
        <v>8356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32" x14ac:dyDescent="0.2">
      <c r="A201">
        <v>199</v>
      </c>
      <c r="B201" s="8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s="12">
        <f t="shared" si="15"/>
        <v>0</v>
      </c>
      <c r="P201" s="4">
        <f t="shared" si="16"/>
        <v>0</v>
      </c>
      <c r="Q201" s="14" t="s">
        <v>8352</v>
      </c>
      <c r="R201" t="s">
        <v>8356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8303</v>
      </c>
      <c r="O202" s="12">
        <f t="shared" si="15"/>
        <v>0.26192500000000002</v>
      </c>
      <c r="P202" s="4">
        <f t="shared" si="16"/>
        <v>87.31</v>
      </c>
      <c r="Q202" s="14" t="s">
        <v>8352</v>
      </c>
      <c r="R202" t="s">
        <v>8356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32" x14ac:dyDescent="0.2">
      <c r="A203">
        <v>201</v>
      </c>
      <c r="B203" s="8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8303</v>
      </c>
      <c r="O203" s="12">
        <f t="shared" si="15"/>
        <v>0.58461538461538465</v>
      </c>
      <c r="P203" s="4">
        <f t="shared" si="16"/>
        <v>54.29</v>
      </c>
      <c r="Q203" s="14" t="s">
        <v>8352</v>
      </c>
      <c r="R203" t="s">
        <v>8356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s="12">
        <f t="shared" si="15"/>
        <v>0</v>
      </c>
      <c r="P204" s="4">
        <f t="shared" si="16"/>
        <v>0</v>
      </c>
      <c r="Q204" s="14" t="s">
        <v>8352</v>
      </c>
      <c r="R204" t="s">
        <v>8356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32" x14ac:dyDescent="0.2">
      <c r="A205">
        <v>203</v>
      </c>
      <c r="B205" s="8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8303</v>
      </c>
      <c r="O205" s="12">
        <f t="shared" si="15"/>
        <v>0.2984</v>
      </c>
      <c r="P205" s="4">
        <f t="shared" si="16"/>
        <v>93.25</v>
      </c>
      <c r="Q205" s="14" t="s">
        <v>8352</v>
      </c>
      <c r="R205" t="s">
        <v>8356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32" x14ac:dyDescent="0.2">
      <c r="A206">
        <v>204</v>
      </c>
      <c r="B206" s="8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8303</v>
      </c>
      <c r="O206" s="12">
        <f t="shared" si="15"/>
        <v>0.50721666666666665</v>
      </c>
      <c r="P206" s="4">
        <f t="shared" si="16"/>
        <v>117.68</v>
      </c>
      <c r="Q206" s="14" t="s">
        <v>8352</v>
      </c>
      <c r="R206" t="s">
        <v>8356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32" x14ac:dyDescent="0.2">
      <c r="A207">
        <v>205</v>
      </c>
      <c r="B207" s="8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8303</v>
      </c>
      <c r="O207" s="12">
        <f t="shared" si="15"/>
        <v>0.16250000000000001</v>
      </c>
      <c r="P207" s="4">
        <f t="shared" si="16"/>
        <v>76.47</v>
      </c>
      <c r="Q207" s="14" t="s">
        <v>8352</v>
      </c>
      <c r="R207" t="s">
        <v>8356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32" x14ac:dyDescent="0.2">
      <c r="A208">
        <v>206</v>
      </c>
      <c r="B208" s="8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s="12">
        <f t="shared" si="15"/>
        <v>0</v>
      </c>
      <c r="P208" s="4">
        <f t="shared" si="16"/>
        <v>0</v>
      </c>
      <c r="Q208" s="14" t="s">
        <v>8352</v>
      </c>
      <c r="R208" t="s">
        <v>8356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32" x14ac:dyDescent="0.2">
      <c r="A209">
        <v>207</v>
      </c>
      <c r="B209" s="8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8303</v>
      </c>
      <c r="O209" s="12">
        <f t="shared" si="15"/>
        <v>0.15214285714285714</v>
      </c>
      <c r="P209" s="4">
        <f t="shared" si="16"/>
        <v>163.85</v>
      </c>
      <c r="Q209" s="14" t="s">
        <v>8352</v>
      </c>
      <c r="R209" t="s">
        <v>8356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32" x14ac:dyDescent="0.2">
      <c r="A210">
        <v>208</v>
      </c>
      <c r="B210" s="8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s="12">
        <f t="shared" si="15"/>
        <v>0</v>
      </c>
      <c r="P210" s="4">
        <f t="shared" si="16"/>
        <v>0</v>
      </c>
      <c r="Q210" s="14" t="s">
        <v>8352</v>
      </c>
      <c r="R210" t="s">
        <v>8356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32" x14ac:dyDescent="0.2">
      <c r="A211">
        <v>209</v>
      </c>
      <c r="B211" s="8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s="12">
        <f t="shared" si="15"/>
        <v>0</v>
      </c>
      <c r="P211" s="4">
        <f t="shared" si="16"/>
        <v>0</v>
      </c>
      <c r="Q211" s="14" t="s">
        <v>8352</v>
      </c>
      <c r="R211" t="s">
        <v>8356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32" x14ac:dyDescent="0.2">
      <c r="A212">
        <v>210</v>
      </c>
      <c r="B212" s="8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8303</v>
      </c>
      <c r="O212" s="12">
        <f t="shared" si="15"/>
        <v>0.2525</v>
      </c>
      <c r="P212" s="4">
        <f t="shared" si="16"/>
        <v>91.82</v>
      </c>
      <c r="Q212" s="14" t="s">
        <v>8352</v>
      </c>
      <c r="R212" t="s">
        <v>8356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32" x14ac:dyDescent="0.2">
      <c r="A213">
        <v>211</v>
      </c>
      <c r="B213" s="8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8303</v>
      </c>
      <c r="O213" s="12">
        <f t="shared" si="15"/>
        <v>0.44600000000000001</v>
      </c>
      <c r="P213" s="4">
        <f t="shared" si="16"/>
        <v>185.83</v>
      </c>
      <c r="Q213" s="14" t="s">
        <v>8352</v>
      </c>
      <c r="R213" t="s">
        <v>8356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8303</v>
      </c>
      <c r="O214" s="12">
        <f t="shared" si="15"/>
        <v>1.5873015873015873E-4</v>
      </c>
      <c r="P214" s="4">
        <f t="shared" si="16"/>
        <v>1</v>
      </c>
      <c r="Q214" s="14" t="s">
        <v>8352</v>
      </c>
      <c r="R214" t="s">
        <v>8356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32" x14ac:dyDescent="0.2">
      <c r="A215">
        <v>213</v>
      </c>
      <c r="B215" s="8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8303</v>
      </c>
      <c r="O215" s="12">
        <f t="shared" si="15"/>
        <v>4.0000000000000002E-4</v>
      </c>
      <c r="P215" s="4">
        <f t="shared" si="16"/>
        <v>20</v>
      </c>
      <c r="Q215" s="14" t="s">
        <v>8352</v>
      </c>
      <c r="R215" t="s">
        <v>8356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32" x14ac:dyDescent="0.2">
      <c r="A216">
        <v>214</v>
      </c>
      <c r="B216" s="8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8303</v>
      </c>
      <c r="O216" s="12">
        <f t="shared" si="15"/>
        <v>8.0000000000000007E-5</v>
      </c>
      <c r="P216" s="4">
        <f t="shared" si="16"/>
        <v>1</v>
      </c>
      <c r="Q216" s="14" t="s">
        <v>8352</v>
      </c>
      <c r="R216" t="s">
        <v>8356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32" x14ac:dyDescent="0.2">
      <c r="A217">
        <v>215</v>
      </c>
      <c r="B217" s="8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8303</v>
      </c>
      <c r="O217" s="12">
        <f t="shared" si="15"/>
        <v>2.2727272727272726E-3</v>
      </c>
      <c r="P217" s="4">
        <f t="shared" si="16"/>
        <v>10</v>
      </c>
      <c r="Q217" s="14" t="s">
        <v>8352</v>
      </c>
      <c r="R217" t="s">
        <v>8356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32" x14ac:dyDescent="0.2">
      <c r="A218">
        <v>216</v>
      </c>
      <c r="B218" s="8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8303</v>
      </c>
      <c r="O218" s="12">
        <f t="shared" si="15"/>
        <v>0.55698440000000005</v>
      </c>
      <c r="P218" s="4">
        <f t="shared" si="16"/>
        <v>331.54</v>
      </c>
      <c r="Q218" s="14" t="s">
        <v>8352</v>
      </c>
      <c r="R218" t="s">
        <v>8356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8303</v>
      </c>
      <c r="O219" s="12">
        <f t="shared" si="15"/>
        <v>0.11942999999999999</v>
      </c>
      <c r="P219" s="4">
        <f t="shared" si="16"/>
        <v>314.29000000000002</v>
      </c>
      <c r="Q219" s="14" t="s">
        <v>8352</v>
      </c>
      <c r="R219" t="s">
        <v>8356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32" x14ac:dyDescent="0.2">
      <c r="A220">
        <v>218</v>
      </c>
      <c r="B220" s="8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8303</v>
      </c>
      <c r="O220" s="12">
        <f t="shared" si="15"/>
        <v>0.02</v>
      </c>
      <c r="P220" s="4">
        <f t="shared" si="16"/>
        <v>100</v>
      </c>
      <c r="Q220" s="14" t="s">
        <v>8352</v>
      </c>
      <c r="R220" t="s">
        <v>8356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8303</v>
      </c>
      <c r="O221" s="12">
        <f t="shared" si="15"/>
        <v>0.17630000000000001</v>
      </c>
      <c r="P221" s="4">
        <f t="shared" si="16"/>
        <v>115.99</v>
      </c>
      <c r="Q221" s="14" t="s">
        <v>8352</v>
      </c>
      <c r="R221" t="s">
        <v>8356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32" x14ac:dyDescent="0.2">
      <c r="A222">
        <v>220</v>
      </c>
      <c r="B222" s="8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8303</v>
      </c>
      <c r="O222" s="12">
        <f t="shared" si="15"/>
        <v>7.1999999999999998E-3</v>
      </c>
      <c r="P222" s="4">
        <f t="shared" si="16"/>
        <v>120</v>
      </c>
      <c r="Q222" s="14" t="s">
        <v>8352</v>
      </c>
      <c r="R222" t="s">
        <v>8356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s="12">
        <f t="shared" si="15"/>
        <v>0</v>
      </c>
      <c r="P223" s="4">
        <f t="shared" si="16"/>
        <v>0</v>
      </c>
      <c r="Q223" s="14" t="s">
        <v>8352</v>
      </c>
      <c r="R223" t="s">
        <v>8356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32" x14ac:dyDescent="0.2">
      <c r="A224">
        <v>222</v>
      </c>
      <c r="B224" s="8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8303</v>
      </c>
      <c r="O224" s="12">
        <f t="shared" si="15"/>
        <v>0.13</v>
      </c>
      <c r="P224" s="4">
        <f t="shared" si="16"/>
        <v>65</v>
      </c>
      <c r="Q224" s="14" t="s">
        <v>8352</v>
      </c>
      <c r="R224" t="s">
        <v>8356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32" x14ac:dyDescent="0.2">
      <c r="A225">
        <v>223</v>
      </c>
      <c r="B225" s="8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s="12">
        <f t="shared" si="15"/>
        <v>0</v>
      </c>
      <c r="P225" s="4">
        <f t="shared" si="16"/>
        <v>0</v>
      </c>
      <c r="Q225" s="14" t="s">
        <v>8352</v>
      </c>
      <c r="R225" t="s">
        <v>8356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s="12">
        <f t="shared" si="15"/>
        <v>0</v>
      </c>
      <c r="P226" s="4">
        <f t="shared" si="16"/>
        <v>0</v>
      </c>
      <c r="Q226" s="14" t="s">
        <v>8352</v>
      </c>
      <c r="R226" t="s">
        <v>8356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32" x14ac:dyDescent="0.2">
      <c r="A227">
        <v>225</v>
      </c>
      <c r="B227" s="8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s="12">
        <f t="shared" si="15"/>
        <v>0</v>
      </c>
      <c r="P227" s="4">
        <f t="shared" si="16"/>
        <v>0</v>
      </c>
      <c r="Q227" s="14" t="s">
        <v>8352</v>
      </c>
      <c r="R227" t="s">
        <v>8356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8303</v>
      </c>
      <c r="O228" s="12">
        <f t="shared" si="15"/>
        <v>8.6206896551724137E-3</v>
      </c>
      <c r="P228" s="4">
        <f t="shared" si="16"/>
        <v>125</v>
      </c>
      <c r="Q228" s="14" t="s">
        <v>8352</v>
      </c>
      <c r="R228" t="s">
        <v>8356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32" x14ac:dyDescent="0.2">
      <c r="A229">
        <v>227</v>
      </c>
      <c r="B229" s="8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s="12">
        <f t="shared" si="15"/>
        <v>0</v>
      </c>
      <c r="P229" s="4">
        <f t="shared" si="16"/>
        <v>0</v>
      </c>
      <c r="Q229" s="14" t="s">
        <v>8352</v>
      </c>
      <c r="R229" t="s">
        <v>8356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16" x14ac:dyDescent="0.2">
      <c r="A230">
        <v>228</v>
      </c>
      <c r="B230" s="8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s="12">
        <f t="shared" si="15"/>
        <v>0</v>
      </c>
      <c r="P230" s="4">
        <f t="shared" si="16"/>
        <v>0</v>
      </c>
      <c r="Q230" s="14" t="s">
        <v>8352</v>
      </c>
      <c r="R230" t="s">
        <v>8356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32" x14ac:dyDescent="0.2">
      <c r="A231">
        <v>229</v>
      </c>
      <c r="B231" s="8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s="12">
        <f t="shared" si="15"/>
        <v>0</v>
      </c>
      <c r="P231" s="4">
        <f t="shared" si="16"/>
        <v>0</v>
      </c>
      <c r="Q231" s="14" t="s">
        <v>8352</v>
      </c>
      <c r="R231" t="s">
        <v>8356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32" x14ac:dyDescent="0.2">
      <c r="A232">
        <v>230</v>
      </c>
      <c r="B232" s="8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8303</v>
      </c>
      <c r="O232" s="12">
        <f t="shared" si="15"/>
        <v>4.0000000000000001E-3</v>
      </c>
      <c r="P232" s="4">
        <f t="shared" si="16"/>
        <v>30</v>
      </c>
      <c r="Q232" s="14" t="s">
        <v>8352</v>
      </c>
      <c r="R232" t="s">
        <v>8356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32" x14ac:dyDescent="0.2">
      <c r="A233">
        <v>231</v>
      </c>
      <c r="B233" s="8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s="12">
        <f t="shared" si="15"/>
        <v>0</v>
      </c>
      <c r="P233" s="4">
        <f t="shared" si="16"/>
        <v>0</v>
      </c>
      <c r="Q233" s="14" t="s">
        <v>8352</v>
      </c>
      <c r="R233" t="s">
        <v>8356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32" x14ac:dyDescent="0.2">
      <c r="A234">
        <v>232</v>
      </c>
      <c r="B234" s="8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8303</v>
      </c>
      <c r="O234" s="12">
        <f t="shared" si="15"/>
        <v>2.75E-2</v>
      </c>
      <c r="P234" s="4">
        <f t="shared" si="16"/>
        <v>15.71</v>
      </c>
      <c r="Q234" s="14" t="s">
        <v>8352</v>
      </c>
      <c r="R234" t="s">
        <v>8356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32" x14ac:dyDescent="0.2">
      <c r="A235">
        <v>233</v>
      </c>
      <c r="B235" s="8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s="12">
        <f t="shared" si="15"/>
        <v>0</v>
      </c>
      <c r="P235" s="4">
        <f t="shared" si="16"/>
        <v>0</v>
      </c>
      <c r="Q235" s="14" t="s">
        <v>8352</v>
      </c>
      <c r="R235" t="s">
        <v>8356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32" x14ac:dyDescent="0.2">
      <c r="A236">
        <v>234</v>
      </c>
      <c r="B236" s="8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8303</v>
      </c>
      <c r="O236" s="12">
        <f t="shared" si="15"/>
        <v>0.40100000000000002</v>
      </c>
      <c r="P236" s="4">
        <f t="shared" si="16"/>
        <v>80.2</v>
      </c>
      <c r="Q236" s="14" t="s">
        <v>8352</v>
      </c>
      <c r="R236" t="s">
        <v>8356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s="12">
        <f t="shared" si="15"/>
        <v>0</v>
      </c>
      <c r="P237" s="4">
        <f t="shared" si="16"/>
        <v>0</v>
      </c>
      <c r="Q237" s="14" t="s">
        <v>8352</v>
      </c>
      <c r="R237" t="s">
        <v>8356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32" x14ac:dyDescent="0.2">
      <c r="A238">
        <v>236</v>
      </c>
      <c r="B238" s="8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s="12">
        <f t="shared" si="15"/>
        <v>0</v>
      </c>
      <c r="P238" s="4">
        <f t="shared" si="16"/>
        <v>0</v>
      </c>
      <c r="Q238" s="14" t="s">
        <v>8352</v>
      </c>
      <c r="R238" t="s">
        <v>8356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8303</v>
      </c>
      <c r="O239" s="12">
        <f t="shared" si="15"/>
        <v>3.3333333333333335E-3</v>
      </c>
      <c r="P239" s="4">
        <f t="shared" si="16"/>
        <v>50</v>
      </c>
      <c r="Q239" s="14" t="s">
        <v>8352</v>
      </c>
      <c r="R239" t="s">
        <v>8356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32" x14ac:dyDescent="0.2">
      <c r="A240">
        <v>238</v>
      </c>
      <c r="B240" s="8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s="12">
        <f t="shared" si="15"/>
        <v>0</v>
      </c>
      <c r="P240" s="4">
        <f t="shared" si="16"/>
        <v>0</v>
      </c>
      <c r="Q240" s="14" t="s">
        <v>8352</v>
      </c>
      <c r="R240" t="s">
        <v>8356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32" x14ac:dyDescent="0.2">
      <c r="A241">
        <v>239</v>
      </c>
      <c r="B241" s="8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8303</v>
      </c>
      <c r="O241" s="12">
        <f t="shared" si="15"/>
        <v>0.25</v>
      </c>
      <c r="P241" s="4">
        <f t="shared" si="16"/>
        <v>50</v>
      </c>
      <c r="Q241" s="14" t="s">
        <v>8352</v>
      </c>
      <c r="R241" t="s">
        <v>8356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32" x14ac:dyDescent="0.2">
      <c r="A242">
        <v>240</v>
      </c>
      <c r="B242" s="8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8303</v>
      </c>
      <c r="O242" s="12">
        <f t="shared" si="15"/>
        <v>1.0763413333333334</v>
      </c>
      <c r="P242" s="4">
        <f t="shared" si="16"/>
        <v>117.85</v>
      </c>
      <c r="Q242" s="14" t="s">
        <v>8352</v>
      </c>
      <c r="R242" t="s">
        <v>8357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32" x14ac:dyDescent="0.2">
      <c r="A243">
        <v>241</v>
      </c>
      <c r="B243" s="8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5"/>
        <v>1.1263736263736264</v>
      </c>
      <c r="P243" s="4">
        <f t="shared" si="16"/>
        <v>109.04</v>
      </c>
      <c r="Q243" s="14" t="s">
        <v>8352</v>
      </c>
      <c r="R243" t="s">
        <v>8357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32" x14ac:dyDescent="0.2">
      <c r="A244">
        <v>242</v>
      </c>
      <c r="B244" s="8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5"/>
        <v>1.1346153846153846</v>
      </c>
      <c r="P244" s="4">
        <f t="shared" si="16"/>
        <v>73.02</v>
      </c>
      <c r="Q244" s="14" t="s">
        <v>8352</v>
      </c>
      <c r="R244" t="s">
        <v>8357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32" x14ac:dyDescent="0.2">
      <c r="A245">
        <v>243</v>
      </c>
      <c r="B245" s="8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5"/>
        <v>1.0259199999999999</v>
      </c>
      <c r="P245" s="4">
        <f t="shared" si="16"/>
        <v>78.2</v>
      </c>
      <c r="Q245" s="14" t="s">
        <v>8352</v>
      </c>
      <c r="R245" t="s">
        <v>8357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5"/>
        <v>1.1375714285714287</v>
      </c>
      <c r="P246" s="4">
        <f t="shared" si="16"/>
        <v>47.4</v>
      </c>
      <c r="Q246" s="14" t="s">
        <v>8352</v>
      </c>
      <c r="R246" t="s">
        <v>8357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32" x14ac:dyDescent="0.2">
      <c r="A247">
        <v>245</v>
      </c>
      <c r="B247" s="8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5"/>
        <v>1.0371999999999999</v>
      </c>
      <c r="P247" s="4">
        <f t="shared" si="16"/>
        <v>54.02</v>
      </c>
      <c r="Q247" s="14" t="s">
        <v>8352</v>
      </c>
      <c r="R247" t="s">
        <v>8357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32" x14ac:dyDescent="0.2">
      <c r="A248">
        <v>246</v>
      </c>
      <c r="B248" s="8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5"/>
        <v>3.0546000000000002</v>
      </c>
      <c r="P248" s="4">
        <f t="shared" si="16"/>
        <v>68.489999999999995</v>
      </c>
      <c r="Q248" s="14" t="s">
        <v>8352</v>
      </c>
      <c r="R248" t="s">
        <v>8357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48" x14ac:dyDescent="0.2">
      <c r="A249">
        <v>247</v>
      </c>
      <c r="B249" s="8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5"/>
        <v>1.341</v>
      </c>
      <c r="P249" s="4">
        <f t="shared" si="16"/>
        <v>108.15</v>
      </c>
      <c r="Q249" s="14" t="s">
        <v>8352</v>
      </c>
      <c r="R249" t="s">
        <v>8357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32" x14ac:dyDescent="0.2">
      <c r="A250">
        <v>248</v>
      </c>
      <c r="B250" s="8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5"/>
        <v>1.0133294117647058</v>
      </c>
      <c r="P250" s="4">
        <f t="shared" si="16"/>
        <v>589.95000000000005</v>
      </c>
      <c r="Q250" s="14" t="s">
        <v>8352</v>
      </c>
      <c r="R250" t="s">
        <v>8357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5"/>
        <v>1.1292</v>
      </c>
      <c r="P251" s="4">
        <f t="shared" si="16"/>
        <v>48.05</v>
      </c>
      <c r="Q251" s="14" t="s">
        <v>8352</v>
      </c>
      <c r="R251" t="s">
        <v>8357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32" x14ac:dyDescent="0.2">
      <c r="A252">
        <v>250</v>
      </c>
      <c r="B252" s="8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5"/>
        <v>1.0558333333333334</v>
      </c>
      <c r="P252" s="4">
        <f t="shared" si="16"/>
        <v>72.48</v>
      </c>
      <c r="Q252" s="14" t="s">
        <v>8352</v>
      </c>
      <c r="R252" t="s">
        <v>8357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32" x14ac:dyDescent="0.2">
      <c r="A253">
        <v>251</v>
      </c>
      <c r="B253" s="8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5"/>
        <v>1.2557142857142858</v>
      </c>
      <c r="P253" s="4">
        <f t="shared" si="16"/>
        <v>57.08</v>
      </c>
      <c r="Q253" s="14" t="s">
        <v>8352</v>
      </c>
      <c r="R253" t="s">
        <v>8357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32" x14ac:dyDescent="0.2">
      <c r="A254">
        <v>252</v>
      </c>
      <c r="B254" s="8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5"/>
        <v>1.8455999999999999</v>
      </c>
      <c r="P254" s="4">
        <f t="shared" si="16"/>
        <v>85.44</v>
      </c>
      <c r="Q254" s="14" t="s">
        <v>8352</v>
      </c>
      <c r="R254" t="s">
        <v>8357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5"/>
        <v>1.0073333333333334</v>
      </c>
      <c r="P255" s="4">
        <f t="shared" si="16"/>
        <v>215.86</v>
      </c>
      <c r="Q255" s="14" t="s">
        <v>8352</v>
      </c>
      <c r="R255" t="s">
        <v>8357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32" x14ac:dyDescent="0.2">
      <c r="A256">
        <v>254</v>
      </c>
      <c r="B256" s="8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5"/>
        <v>1.1694724999999999</v>
      </c>
      <c r="P256" s="4">
        <f t="shared" si="16"/>
        <v>89.39</v>
      </c>
      <c r="Q256" s="14" t="s">
        <v>8352</v>
      </c>
      <c r="R256" t="s">
        <v>8357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5"/>
        <v>1.0673325</v>
      </c>
      <c r="P257" s="4">
        <f t="shared" si="16"/>
        <v>45.42</v>
      </c>
      <c r="Q257" s="14" t="s">
        <v>8352</v>
      </c>
      <c r="R257" t="s">
        <v>8357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32" x14ac:dyDescent="0.2">
      <c r="A258">
        <v>256</v>
      </c>
      <c r="B258" s="8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ref="O258:O321" si="20">E258/D258</f>
        <v>1.391</v>
      </c>
      <c r="P258" s="4">
        <f t="shared" ref="P258:P321" si="21">IFERROR(ROUND(E258/L258,2), 0)</f>
        <v>65.760000000000005</v>
      </c>
      <c r="Q258" s="14" t="s">
        <v>8352</v>
      </c>
      <c r="R258" t="s">
        <v>8357</v>
      </c>
      <c r="S258" s="11">
        <f t="shared" ref="S258:S321" si="22">(((J258/60)/60/24)+DATE(1970,1,1))</f>
        <v>41319.769293981481</v>
      </c>
      <c r="T258" s="11">
        <f t="shared" ref="T258:T321" si="23">(((I258/60)/60/24)+DATE(1970,1,1))</f>
        <v>41349.769293981481</v>
      </c>
      <c r="U258">
        <f t="shared" si="19"/>
        <v>2013</v>
      </c>
    </row>
    <row r="259" spans="1:21" ht="32" x14ac:dyDescent="0.2">
      <c r="A259">
        <v>257</v>
      </c>
      <c r="B259" s="8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20"/>
        <v>1.0672648571428571</v>
      </c>
      <c r="P259" s="4">
        <f t="shared" si="21"/>
        <v>66.7</v>
      </c>
      <c r="Q259" s="14" t="s">
        <v>8352</v>
      </c>
      <c r="R259" t="s">
        <v>8357</v>
      </c>
      <c r="S259" s="11">
        <f t="shared" si="22"/>
        <v>42479.626875000002</v>
      </c>
      <c r="T259" s="11">
        <f t="shared" si="23"/>
        <v>42509.626875000002</v>
      </c>
      <c r="U259">
        <f t="shared" ref="U259:U322" si="24">YEAR(S259)</f>
        <v>2016</v>
      </c>
    </row>
    <row r="260" spans="1:21" ht="32" x14ac:dyDescent="0.2">
      <c r="A260">
        <v>258</v>
      </c>
      <c r="B260" s="8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0"/>
        <v>1.9114</v>
      </c>
      <c r="P260" s="4">
        <f t="shared" si="21"/>
        <v>83.35</v>
      </c>
      <c r="Q260" s="14" t="s">
        <v>8352</v>
      </c>
      <c r="R260" t="s">
        <v>8357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32" x14ac:dyDescent="0.2">
      <c r="A261">
        <v>259</v>
      </c>
      <c r="B261" s="8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0"/>
        <v>1.3193789333333332</v>
      </c>
      <c r="P261" s="4">
        <f t="shared" si="21"/>
        <v>105.05</v>
      </c>
      <c r="Q261" s="14" t="s">
        <v>8352</v>
      </c>
      <c r="R261" t="s">
        <v>8357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8303</v>
      </c>
      <c r="O262" s="12">
        <f t="shared" si="20"/>
        <v>1.0640000000000001</v>
      </c>
      <c r="P262" s="4">
        <f t="shared" si="21"/>
        <v>120.91</v>
      </c>
      <c r="Q262" s="14" t="s">
        <v>8352</v>
      </c>
      <c r="R262" t="s">
        <v>8357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0"/>
        <v>1.0740000000000001</v>
      </c>
      <c r="P263" s="4">
        <f t="shared" si="21"/>
        <v>97.64</v>
      </c>
      <c r="Q263" s="14" t="s">
        <v>8352</v>
      </c>
      <c r="R263" t="s">
        <v>8357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0"/>
        <v>2.4</v>
      </c>
      <c r="P264" s="4">
        <f t="shared" si="21"/>
        <v>41.38</v>
      </c>
      <c r="Q264" s="14" t="s">
        <v>8352</v>
      </c>
      <c r="R264" t="s">
        <v>8357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32" x14ac:dyDescent="0.2">
      <c r="A265">
        <v>263</v>
      </c>
      <c r="B265" s="8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0"/>
        <v>1.1808107999999999</v>
      </c>
      <c r="P265" s="4">
        <f t="shared" si="21"/>
        <v>30.65</v>
      </c>
      <c r="Q265" s="14" t="s">
        <v>8352</v>
      </c>
      <c r="R265" t="s">
        <v>8357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32" x14ac:dyDescent="0.2">
      <c r="A266">
        <v>264</v>
      </c>
      <c r="B266" s="8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0"/>
        <v>1.1819999999999999</v>
      </c>
      <c r="P266" s="4">
        <f t="shared" si="21"/>
        <v>64.95</v>
      </c>
      <c r="Q266" s="14" t="s">
        <v>8352</v>
      </c>
      <c r="R266" t="s">
        <v>8357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48" x14ac:dyDescent="0.2">
      <c r="A267">
        <v>265</v>
      </c>
      <c r="B267" s="8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0"/>
        <v>1.111</v>
      </c>
      <c r="P267" s="4">
        <f t="shared" si="21"/>
        <v>95.78</v>
      </c>
      <c r="Q267" s="14" t="s">
        <v>8352</v>
      </c>
      <c r="R267" t="s">
        <v>8357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0"/>
        <v>1.4550000000000001</v>
      </c>
      <c r="P268" s="4">
        <f t="shared" si="21"/>
        <v>40.42</v>
      </c>
      <c r="Q268" s="14" t="s">
        <v>8352</v>
      </c>
      <c r="R268" t="s">
        <v>8357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32" x14ac:dyDescent="0.2">
      <c r="A269">
        <v>267</v>
      </c>
      <c r="B269" s="8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0"/>
        <v>1.3162883248730965</v>
      </c>
      <c r="P269" s="4">
        <f t="shared" si="21"/>
        <v>78.58</v>
      </c>
      <c r="Q269" s="14" t="s">
        <v>8352</v>
      </c>
      <c r="R269" t="s">
        <v>8357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32" x14ac:dyDescent="0.2">
      <c r="A270">
        <v>268</v>
      </c>
      <c r="B270" s="8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0"/>
        <v>1.1140000000000001</v>
      </c>
      <c r="P270" s="4">
        <f t="shared" si="21"/>
        <v>50.18</v>
      </c>
      <c r="Q270" s="14" t="s">
        <v>8352</v>
      </c>
      <c r="R270" t="s">
        <v>8357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32" x14ac:dyDescent="0.2">
      <c r="A271">
        <v>269</v>
      </c>
      <c r="B271" s="8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0"/>
        <v>1.4723377</v>
      </c>
      <c r="P271" s="4">
        <f t="shared" si="21"/>
        <v>92.25</v>
      </c>
      <c r="Q271" s="14" t="s">
        <v>8352</v>
      </c>
      <c r="R271" t="s">
        <v>8357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32" x14ac:dyDescent="0.2">
      <c r="A272">
        <v>270</v>
      </c>
      <c r="B272" s="8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0"/>
        <v>1.5260869565217392</v>
      </c>
      <c r="P272" s="4">
        <f t="shared" si="21"/>
        <v>57.54</v>
      </c>
      <c r="Q272" s="14" t="s">
        <v>8352</v>
      </c>
      <c r="R272" t="s">
        <v>8357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32" x14ac:dyDescent="0.2">
      <c r="A273">
        <v>271</v>
      </c>
      <c r="B273" s="8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0"/>
        <v>1.0468</v>
      </c>
      <c r="P273" s="4">
        <f t="shared" si="21"/>
        <v>109.42</v>
      </c>
      <c r="Q273" s="14" t="s">
        <v>8352</v>
      </c>
      <c r="R273" t="s">
        <v>8357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32" x14ac:dyDescent="0.2">
      <c r="A274">
        <v>272</v>
      </c>
      <c r="B274" s="8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0"/>
        <v>1.7743366666666667</v>
      </c>
      <c r="P274" s="4">
        <f t="shared" si="21"/>
        <v>81.89</v>
      </c>
      <c r="Q274" s="14" t="s">
        <v>8352</v>
      </c>
      <c r="R274" t="s">
        <v>8357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0"/>
        <v>1.077758</v>
      </c>
      <c r="P275" s="4">
        <f t="shared" si="21"/>
        <v>45.67</v>
      </c>
      <c r="Q275" s="14" t="s">
        <v>8352</v>
      </c>
      <c r="R275" t="s">
        <v>8357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32" x14ac:dyDescent="0.2">
      <c r="A276">
        <v>274</v>
      </c>
      <c r="B276" s="8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0"/>
        <v>1.56</v>
      </c>
      <c r="P276" s="4">
        <f t="shared" si="21"/>
        <v>55.22</v>
      </c>
      <c r="Q276" s="14" t="s">
        <v>8352</v>
      </c>
      <c r="R276" t="s">
        <v>8357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32" x14ac:dyDescent="0.2">
      <c r="A277">
        <v>275</v>
      </c>
      <c r="B277" s="8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0"/>
        <v>1.08395</v>
      </c>
      <c r="P277" s="4">
        <f t="shared" si="21"/>
        <v>65.3</v>
      </c>
      <c r="Q277" s="14" t="s">
        <v>8352</v>
      </c>
      <c r="R277" t="s">
        <v>8357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32" x14ac:dyDescent="0.2">
      <c r="A278">
        <v>276</v>
      </c>
      <c r="B278" s="8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0"/>
        <v>1.476</v>
      </c>
      <c r="P278" s="4">
        <f t="shared" si="21"/>
        <v>95.23</v>
      </c>
      <c r="Q278" s="14" t="s">
        <v>8352</v>
      </c>
      <c r="R278" t="s">
        <v>8357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32" x14ac:dyDescent="0.2">
      <c r="A279">
        <v>277</v>
      </c>
      <c r="B279" s="8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0"/>
        <v>1.1038153846153846</v>
      </c>
      <c r="P279" s="4">
        <f t="shared" si="21"/>
        <v>75.44</v>
      </c>
      <c r="Q279" s="14" t="s">
        <v>8352</v>
      </c>
      <c r="R279" t="s">
        <v>8357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0"/>
        <v>1.5034814814814814</v>
      </c>
      <c r="P280" s="4">
        <f t="shared" si="21"/>
        <v>97.82</v>
      </c>
      <c r="Q280" s="14" t="s">
        <v>8352</v>
      </c>
      <c r="R280" t="s">
        <v>8357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32" x14ac:dyDescent="0.2">
      <c r="A281">
        <v>279</v>
      </c>
      <c r="B281" s="8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0"/>
        <v>1.5731829411764706</v>
      </c>
      <c r="P281" s="4">
        <f t="shared" si="21"/>
        <v>87.69</v>
      </c>
      <c r="Q281" s="14" t="s">
        <v>8352</v>
      </c>
      <c r="R281" t="s">
        <v>8357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32" x14ac:dyDescent="0.2">
      <c r="A282">
        <v>280</v>
      </c>
      <c r="B282" s="8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0"/>
        <v>1.5614399999999999</v>
      </c>
      <c r="P282" s="4">
        <f t="shared" si="21"/>
        <v>54.75</v>
      </c>
      <c r="Q282" s="14" t="s">
        <v>8352</v>
      </c>
      <c r="R282" t="s">
        <v>8357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32" x14ac:dyDescent="0.2">
      <c r="A283">
        <v>281</v>
      </c>
      <c r="B283" s="8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0"/>
        <v>1.2058763636363636</v>
      </c>
      <c r="P283" s="4">
        <f t="shared" si="21"/>
        <v>83.95</v>
      </c>
      <c r="Q283" s="14" t="s">
        <v>8352</v>
      </c>
      <c r="R283" t="s">
        <v>8357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32" x14ac:dyDescent="0.2">
      <c r="A284">
        <v>282</v>
      </c>
      <c r="B284" s="8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0"/>
        <v>1.0118888888888888</v>
      </c>
      <c r="P284" s="4">
        <f t="shared" si="21"/>
        <v>254.39</v>
      </c>
      <c r="Q284" s="14" t="s">
        <v>8352</v>
      </c>
      <c r="R284" t="s">
        <v>8357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16" x14ac:dyDescent="0.2">
      <c r="A285">
        <v>283</v>
      </c>
      <c r="B285" s="8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0"/>
        <v>1.142725</v>
      </c>
      <c r="P285" s="4">
        <f t="shared" si="21"/>
        <v>101.83</v>
      </c>
      <c r="Q285" s="14" t="s">
        <v>8352</v>
      </c>
      <c r="R285" t="s">
        <v>8357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32" x14ac:dyDescent="0.2">
      <c r="A286">
        <v>284</v>
      </c>
      <c r="B286" s="8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0"/>
        <v>1.0462615</v>
      </c>
      <c r="P286" s="4">
        <f t="shared" si="21"/>
        <v>55.07</v>
      </c>
      <c r="Q286" s="14" t="s">
        <v>8352</v>
      </c>
      <c r="R286" t="s">
        <v>8357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32" x14ac:dyDescent="0.2">
      <c r="A287">
        <v>285</v>
      </c>
      <c r="B287" s="8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0"/>
        <v>2.2882507142857142</v>
      </c>
      <c r="P287" s="4">
        <f t="shared" si="21"/>
        <v>56.9</v>
      </c>
      <c r="Q287" s="14" t="s">
        <v>8352</v>
      </c>
      <c r="R287" t="s">
        <v>8357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32" x14ac:dyDescent="0.2">
      <c r="A288">
        <v>286</v>
      </c>
      <c r="B288" s="8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8303</v>
      </c>
      <c r="O288" s="12">
        <f t="shared" si="20"/>
        <v>1.0915333333333332</v>
      </c>
      <c r="P288" s="4">
        <f t="shared" si="21"/>
        <v>121.28</v>
      </c>
      <c r="Q288" s="14" t="s">
        <v>8352</v>
      </c>
      <c r="R288" t="s">
        <v>8357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16" x14ac:dyDescent="0.2">
      <c r="A289">
        <v>287</v>
      </c>
      <c r="B289" s="8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0"/>
        <v>1.7629999999999999</v>
      </c>
      <c r="P289" s="4">
        <f t="shared" si="21"/>
        <v>91.19</v>
      </c>
      <c r="Q289" s="14" t="s">
        <v>8352</v>
      </c>
      <c r="R289" t="s">
        <v>8357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32" x14ac:dyDescent="0.2">
      <c r="A290">
        <v>288</v>
      </c>
      <c r="B290" s="8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8303</v>
      </c>
      <c r="O290" s="12">
        <f t="shared" si="20"/>
        <v>1.0321061999999999</v>
      </c>
      <c r="P290" s="4">
        <f t="shared" si="21"/>
        <v>115.45</v>
      </c>
      <c r="Q290" s="14" t="s">
        <v>8352</v>
      </c>
      <c r="R290" t="s">
        <v>8357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32" x14ac:dyDescent="0.2">
      <c r="A291">
        <v>289</v>
      </c>
      <c r="B291" s="8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0"/>
        <v>1.0482</v>
      </c>
      <c r="P291" s="4">
        <f t="shared" si="21"/>
        <v>67.77</v>
      </c>
      <c r="Q291" s="14" t="s">
        <v>8352</v>
      </c>
      <c r="R291" t="s">
        <v>8357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0"/>
        <v>1.0668444444444445</v>
      </c>
      <c r="P292" s="4">
        <f t="shared" si="21"/>
        <v>28.58</v>
      </c>
      <c r="Q292" s="14" t="s">
        <v>8352</v>
      </c>
      <c r="R292" t="s">
        <v>8357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32" x14ac:dyDescent="0.2">
      <c r="A293">
        <v>291</v>
      </c>
      <c r="B293" s="8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0"/>
        <v>1.2001999999999999</v>
      </c>
      <c r="P293" s="4">
        <f t="shared" si="21"/>
        <v>46.88</v>
      </c>
      <c r="Q293" s="14" t="s">
        <v>8352</v>
      </c>
      <c r="R293" t="s">
        <v>8357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32" x14ac:dyDescent="0.2">
      <c r="A294">
        <v>292</v>
      </c>
      <c r="B294" s="8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0"/>
        <v>1.0150693333333334</v>
      </c>
      <c r="P294" s="4">
        <f t="shared" si="21"/>
        <v>154.41999999999999</v>
      </c>
      <c r="Q294" s="14" t="s">
        <v>8352</v>
      </c>
      <c r="R294" t="s">
        <v>8357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32" x14ac:dyDescent="0.2">
      <c r="A295">
        <v>293</v>
      </c>
      <c r="B295" s="8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0"/>
        <v>1.0138461538461538</v>
      </c>
      <c r="P295" s="4">
        <f t="shared" si="21"/>
        <v>201.22</v>
      </c>
      <c r="Q295" s="14" t="s">
        <v>8352</v>
      </c>
      <c r="R295" t="s">
        <v>8357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0"/>
        <v>1</v>
      </c>
      <c r="P296" s="4">
        <f t="shared" si="21"/>
        <v>100</v>
      </c>
      <c r="Q296" s="14" t="s">
        <v>8352</v>
      </c>
      <c r="R296" t="s">
        <v>8357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32" x14ac:dyDescent="0.2">
      <c r="A297">
        <v>295</v>
      </c>
      <c r="B297" s="8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0"/>
        <v>1.3310911999999999</v>
      </c>
      <c r="P297" s="4">
        <f t="shared" si="21"/>
        <v>100.08</v>
      </c>
      <c r="Q297" s="14" t="s">
        <v>8352</v>
      </c>
      <c r="R297" t="s">
        <v>8357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32" x14ac:dyDescent="0.2">
      <c r="A298">
        <v>296</v>
      </c>
      <c r="B298" s="8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0"/>
        <v>1.187262</v>
      </c>
      <c r="P298" s="4">
        <f t="shared" si="21"/>
        <v>230.09</v>
      </c>
      <c r="Q298" s="14" t="s">
        <v>8352</v>
      </c>
      <c r="R298" t="s">
        <v>8357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32" x14ac:dyDescent="0.2">
      <c r="A299">
        <v>297</v>
      </c>
      <c r="B299" s="8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0"/>
        <v>1.0064</v>
      </c>
      <c r="P299" s="4">
        <f t="shared" si="21"/>
        <v>141.75</v>
      </c>
      <c r="Q299" s="14" t="s">
        <v>8352</v>
      </c>
      <c r="R299" t="s">
        <v>8357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16" x14ac:dyDescent="0.2">
      <c r="A300">
        <v>298</v>
      </c>
      <c r="B300" s="8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0"/>
        <v>1.089324126984127</v>
      </c>
      <c r="P300" s="4">
        <f t="shared" si="21"/>
        <v>56.34</v>
      </c>
      <c r="Q300" s="14" t="s">
        <v>8352</v>
      </c>
      <c r="R300" t="s">
        <v>8357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0"/>
        <v>1.789525</v>
      </c>
      <c r="P301" s="4">
        <f t="shared" si="21"/>
        <v>73.34</v>
      </c>
      <c r="Q301" s="14" t="s">
        <v>8352</v>
      </c>
      <c r="R301" t="s">
        <v>8357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32" x14ac:dyDescent="0.2">
      <c r="A302">
        <v>300</v>
      </c>
      <c r="B302" s="8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0"/>
        <v>1.0172264</v>
      </c>
      <c r="P302" s="4">
        <f t="shared" si="21"/>
        <v>85.34</v>
      </c>
      <c r="Q302" s="14" t="s">
        <v>8352</v>
      </c>
      <c r="R302" t="s">
        <v>8357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32" x14ac:dyDescent="0.2">
      <c r="A303">
        <v>301</v>
      </c>
      <c r="B303" s="8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0"/>
        <v>1.1873499999999999</v>
      </c>
      <c r="P303" s="4">
        <f t="shared" si="21"/>
        <v>61.5</v>
      </c>
      <c r="Q303" s="14" t="s">
        <v>8352</v>
      </c>
      <c r="R303" t="s">
        <v>8357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48" x14ac:dyDescent="0.2">
      <c r="A304">
        <v>302</v>
      </c>
      <c r="B304" s="8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0"/>
        <v>1.0045999999999999</v>
      </c>
      <c r="P304" s="4">
        <f t="shared" si="21"/>
        <v>93.02</v>
      </c>
      <c r="Q304" s="14" t="s">
        <v>8352</v>
      </c>
      <c r="R304" t="s">
        <v>8357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32" x14ac:dyDescent="0.2">
      <c r="A305">
        <v>303</v>
      </c>
      <c r="B305" s="8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0"/>
        <v>1.3746666666666667</v>
      </c>
      <c r="P305" s="4">
        <f t="shared" si="21"/>
        <v>50.29</v>
      </c>
      <c r="Q305" s="14" t="s">
        <v>8352</v>
      </c>
      <c r="R305" t="s">
        <v>8357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0"/>
        <v>2.3164705882352941</v>
      </c>
      <c r="P306" s="4">
        <f t="shared" si="21"/>
        <v>106.43</v>
      </c>
      <c r="Q306" s="14" t="s">
        <v>8352</v>
      </c>
      <c r="R306" t="s">
        <v>8357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0"/>
        <v>1.3033333333333332</v>
      </c>
      <c r="P307" s="4">
        <f t="shared" si="21"/>
        <v>51.72</v>
      </c>
      <c r="Q307" s="14" t="s">
        <v>8352</v>
      </c>
      <c r="R307" t="s">
        <v>8357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0"/>
        <v>2.9289999999999998</v>
      </c>
      <c r="P308" s="4">
        <f t="shared" si="21"/>
        <v>36.61</v>
      </c>
      <c r="Q308" s="14" t="s">
        <v>8352</v>
      </c>
      <c r="R308" t="s">
        <v>8357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0"/>
        <v>1.1131818181818183</v>
      </c>
      <c r="P309" s="4">
        <f t="shared" si="21"/>
        <v>42.52</v>
      </c>
      <c r="Q309" s="14" t="s">
        <v>8352</v>
      </c>
      <c r="R309" t="s">
        <v>8357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32" x14ac:dyDescent="0.2">
      <c r="A310">
        <v>308</v>
      </c>
      <c r="B310" s="8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0"/>
        <v>1.0556666666666668</v>
      </c>
      <c r="P310" s="4">
        <f t="shared" si="21"/>
        <v>62.71</v>
      </c>
      <c r="Q310" s="14" t="s">
        <v>8352</v>
      </c>
      <c r="R310" t="s">
        <v>8357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32" x14ac:dyDescent="0.2">
      <c r="A311">
        <v>309</v>
      </c>
      <c r="B311" s="8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0"/>
        <v>1.1894444444444445</v>
      </c>
      <c r="P311" s="4">
        <f t="shared" si="21"/>
        <v>89.96</v>
      </c>
      <c r="Q311" s="14" t="s">
        <v>8352</v>
      </c>
      <c r="R311" t="s">
        <v>8357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32" x14ac:dyDescent="0.2">
      <c r="A312">
        <v>310</v>
      </c>
      <c r="B312" s="8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0"/>
        <v>1.04129</v>
      </c>
      <c r="P312" s="4">
        <f t="shared" si="21"/>
        <v>28.92</v>
      </c>
      <c r="Q312" s="14" t="s">
        <v>8352</v>
      </c>
      <c r="R312" t="s">
        <v>8357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32" x14ac:dyDescent="0.2">
      <c r="A313">
        <v>311</v>
      </c>
      <c r="B313" s="8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8303</v>
      </c>
      <c r="O313" s="12">
        <f t="shared" si="20"/>
        <v>1.0410165</v>
      </c>
      <c r="P313" s="4">
        <f t="shared" si="21"/>
        <v>138.80000000000001</v>
      </c>
      <c r="Q313" s="14" t="s">
        <v>8352</v>
      </c>
      <c r="R313" t="s">
        <v>8357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0"/>
        <v>1.1187499999999999</v>
      </c>
      <c r="P314" s="4">
        <f t="shared" si="21"/>
        <v>61.3</v>
      </c>
      <c r="Q314" s="14" t="s">
        <v>8352</v>
      </c>
      <c r="R314" t="s">
        <v>8357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0"/>
        <v>1.0473529411764706</v>
      </c>
      <c r="P315" s="4">
        <f t="shared" si="21"/>
        <v>80.2</v>
      </c>
      <c r="Q315" s="14" t="s">
        <v>8352</v>
      </c>
      <c r="R315" t="s">
        <v>8357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32" x14ac:dyDescent="0.2">
      <c r="A316">
        <v>314</v>
      </c>
      <c r="B316" s="8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0"/>
        <v>3.8515000000000001</v>
      </c>
      <c r="P316" s="4">
        <f t="shared" si="21"/>
        <v>32.1</v>
      </c>
      <c r="Q316" s="14" t="s">
        <v>8352</v>
      </c>
      <c r="R316" t="s">
        <v>8357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32" x14ac:dyDescent="0.2">
      <c r="A317">
        <v>315</v>
      </c>
      <c r="B317" s="8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0"/>
        <v>1.01248</v>
      </c>
      <c r="P317" s="4">
        <f t="shared" si="21"/>
        <v>200.89</v>
      </c>
      <c r="Q317" s="14" t="s">
        <v>8352</v>
      </c>
      <c r="R317" t="s">
        <v>8357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0"/>
        <v>1.1377333333333333</v>
      </c>
      <c r="P318" s="4">
        <f t="shared" si="21"/>
        <v>108.01</v>
      </c>
      <c r="Q318" s="14" t="s">
        <v>8352</v>
      </c>
      <c r="R318" t="s">
        <v>8357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0"/>
        <v>1.0080333333333333</v>
      </c>
      <c r="P319" s="4">
        <f t="shared" si="21"/>
        <v>95.7</v>
      </c>
      <c r="Q319" s="14" t="s">
        <v>8352</v>
      </c>
      <c r="R319" t="s">
        <v>8357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32" x14ac:dyDescent="0.2">
      <c r="A320">
        <v>318</v>
      </c>
      <c r="B320" s="8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0"/>
        <v>2.8332000000000002</v>
      </c>
      <c r="P320" s="4">
        <f t="shared" si="21"/>
        <v>49.88</v>
      </c>
      <c r="Q320" s="14" t="s">
        <v>8352</v>
      </c>
      <c r="R320" t="s">
        <v>8357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48" x14ac:dyDescent="0.2">
      <c r="A321">
        <v>319</v>
      </c>
      <c r="B321" s="8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8303</v>
      </c>
      <c r="O321" s="12">
        <f t="shared" si="20"/>
        <v>1.1268</v>
      </c>
      <c r="P321" s="4">
        <f t="shared" si="21"/>
        <v>110.47</v>
      </c>
      <c r="Q321" s="14" t="s">
        <v>8352</v>
      </c>
      <c r="R321" t="s">
        <v>8357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32" x14ac:dyDescent="0.2">
      <c r="A322">
        <v>320</v>
      </c>
      <c r="B322" s="8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8303</v>
      </c>
      <c r="O322" s="12">
        <f t="shared" ref="O322:O385" si="25">E322/D322</f>
        <v>1.0658000000000001</v>
      </c>
      <c r="P322" s="4">
        <f t="shared" ref="P322:P385" si="26">IFERROR(ROUND(E322/L322,2), 0)</f>
        <v>134.91</v>
      </c>
      <c r="Q322" s="14" t="s">
        <v>8352</v>
      </c>
      <c r="R322" t="s">
        <v>8357</v>
      </c>
      <c r="S322" s="11">
        <f t="shared" ref="S322:S385" si="27">(((J322/60)/60/24)+DATE(1970,1,1))</f>
        <v>42331.551307870366</v>
      </c>
      <c r="T322" s="11">
        <f t="shared" ref="T322:T385" si="28">(((I322/60)/60/24)+DATE(1970,1,1))</f>
        <v>42360.958333333328</v>
      </c>
      <c r="U322">
        <f t="shared" si="24"/>
        <v>2015</v>
      </c>
    </row>
    <row r="323" spans="1:21" ht="32" x14ac:dyDescent="0.2">
      <c r="A323">
        <v>321</v>
      </c>
      <c r="B323" s="8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25"/>
        <v>1.0266285714285714</v>
      </c>
      <c r="P323" s="4">
        <f t="shared" si="26"/>
        <v>106.62</v>
      </c>
      <c r="Q323" s="14" t="s">
        <v>8352</v>
      </c>
      <c r="R323" t="s">
        <v>8357</v>
      </c>
      <c r="S323" s="11">
        <f t="shared" si="27"/>
        <v>42647.446597222224</v>
      </c>
      <c r="T323" s="11">
        <f t="shared" si="28"/>
        <v>42682.488263888896</v>
      </c>
      <c r="U323">
        <f t="shared" ref="U323:U386" si="29">YEAR(S323)</f>
        <v>2016</v>
      </c>
    </row>
    <row r="324" spans="1:21" ht="32" x14ac:dyDescent="0.2">
      <c r="A324">
        <v>322</v>
      </c>
      <c r="B324" s="8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5"/>
        <v>1.0791200000000001</v>
      </c>
      <c r="P324" s="4">
        <f t="shared" si="26"/>
        <v>145.04</v>
      </c>
      <c r="Q324" s="14" t="s">
        <v>8352</v>
      </c>
      <c r="R324" t="s">
        <v>8357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32" x14ac:dyDescent="0.2">
      <c r="A325">
        <v>323</v>
      </c>
      <c r="B325" s="8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8303</v>
      </c>
      <c r="O325" s="12">
        <f t="shared" si="25"/>
        <v>1.2307407407407407</v>
      </c>
      <c r="P325" s="4">
        <f t="shared" si="26"/>
        <v>114.59</v>
      </c>
      <c r="Q325" s="14" t="s">
        <v>8352</v>
      </c>
      <c r="R325" t="s">
        <v>8357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32" x14ac:dyDescent="0.2">
      <c r="A326">
        <v>324</v>
      </c>
      <c r="B326" s="8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5"/>
        <v>1.016</v>
      </c>
      <c r="P326" s="4">
        <f t="shared" si="26"/>
        <v>105.32</v>
      </c>
      <c r="Q326" s="14" t="s">
        <v>8352</v>
      </c>
      <c r="R326" t="s">
        <v>8357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32" x14ac:dyDescent="0.2">
      <c r="A327">
        <v>325</v>
      </c>
      <c r="B327" s="8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5"/>
        <v>1.04396</v>
      </c>
      <c r="P327" s="4">
        <f t="shared" si="26"/>
        <v>70.92</v>
      </c>
      <c r="Q327" s="14" t="s">
        <v>8352</v>
      </c>
      <c r="R327" t="s">
        <v>8357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32" x14ac:dyDescent="0.2">
      <c r="A328">
        <v>326</v>
      </c>
      <c r="B328" s="8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5"/>
        <v>1.1292973333333334</v>
      </c>
      <c r="P328" s="4">
        <f t="shared" si="26"/>
        <v>147.16999999999999</v>
      </c>
      <c r="Q328" s="14" t="s">
        <v>8352</v>
      </c>
      <c r="R328" t="s">
        <v>8357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32" x14ac:dyDescent="0.2">
      <c r="A329">
        <v>327</v>
      </c>
      <c r="B329" s="8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5"/>
        <v>1.3640000000000001</v>
      </c>
      <c r="P329" s="4">
        <f t="shared" si="26"/>
        <v>160.47</v>
      </c>
      <c r="Q329" s="14" t="s">
        <v>8352</v>
      </c>
      <c r="R329" t="s">
        <v>8357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32" x14ac:dyDescent="0.2">
      <c r="A330">
        <v>328</v>
      </c>
      <c r="B330" s="8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5"/>
        <v>1.036144</v>
      </c>
      <c r="P330" s="4">
        <f t="shared" si="26"/>
        <v>156.05000000000001</v>
      </c>
      <c r="Q330" s="14" t="s">
        <v>8352</v>
      </c>
      <c r="R330" t="s">
        <v>8357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32" x14ac:dyDescent="0.2">
      <c r="A331">
        <v>329</v>
      </c>
      <c r="B331" s="8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5"/>
        <v>1.0549999999999999</v>
      </c>
      <c r="P331" s="4">
        <f t="shared" si="26"/>
        <v>63.17</v>
      </c>
      <c r="Q331" s="14" t="s">
        <v>8352</v>
      </c>
      <c r="R331" t="s">
        <v>8357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32" x14ac:dyDescent="0.2">
      <c r="A332">
        <v>330</v>
      </c>
      <c r="B332" s="8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5"/>
        <v>1.0182857142857142</v>
      </c>
      <c r="P332" s="4">
        <f t="shared" si="26"/>
        <v>104.82</v>
      </c>
      <c r="Q332" s="14" t="s">
        <v>8352</v>
      </c>
      <c r="R332" t="s">
        <v>8357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32" x14ac:dyDescent="0.2">
      <c r="A333">
        <v>331</v>
      </c>
      <c r="B333" s="8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5"/>
        <v>1.0660499999999999</v>
      </c>
      <c r="P333" s="4">
        <f t="shared" si="26"/>
        <v>97.36</v>
      </c>
      <c r="Q333" s="14" t="s">
        <v>8352</v>
      </c>
      <c r="R333" t="s">
        <v>8357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32" x14ac:dyDescent="0.2">
      <c r="A334">
        <v>332</v>
      </c>
      <c r="B334" s="8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5"/>
        <v>1.13015</v>
      </c>
      <c r="P334" s="4">
        <f t="shared" si="26"/>
        <v>203.63</v>
      </c>
      <c r="Q334" s="14" t="s">
        <v>8352</v>
      </c>
      <c r="R334" t="s">
        <v>8357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32" x14ac:dyDescent="0.2">
      <c r="A335">
        <v>333</v>
      </c>
      <c r="B335" s="8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5"/>
        <v>1.252275</v>
      </c>
      <c r="P335" s="4">
        <f t="shared" si="26"/>
        <v>188.31</v>
      </c>
      <c r="Q335" s="14" t="s">
        <v>8352</v>
      </c>
      <c r="R335" t="s">
        <v>8357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32" x14ac:dyDescent="0.2">
      <c r="A336">
        <v>334</v>
      </c>
      <c r="B336" s="8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5"/>
        <v>1.0119</v>
      </c>
      <c r="P336" s="4">
        <f t="shared" si="26"/>
        <v>146.65</v>
      </c>
      <c r="Q336" s="14" t="s">
        <v>8352</v>
      </c>
      <c r="R336" t="s">
        <v>8357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32" x14ac:dyDescent="0.2">
      <c r="A337">
        <v>335</v>
      </c>
      <c r="B337" s="8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5"/>
        <v>1.0276470588235294</v>
      </c>
      <c r="P337" s="4">
        <f t="shared" si="26"/>
        <v>109.19</v>
      </c>
      <c r="Q337" s="14" t="s">
        <v>8352</v>
      </c>
      <c r="R337" t="s">
        <v>8357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32" x14ac:dyDescent="0.2">
      <c r="A338">
        <v>336</v>
      </c>
      <c r="B338" s="8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5"/>
        <v>1.1683911999999999</v>
      </c>
      <c r="P338" s="4">
        <f t="shared" si="26"/>
        <v>59.25</v>
      </c>
      <c r="Q338" s="14" t="s">
        <v>8352</v>
      </c>
      <c r="R338" t="s">
        <v>8357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32" x14ac:dyDescent="0.2">
      <c r="A339">
        <v>337</v>
      </c>
      <c r="B339" s="8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5"/>
        <v>1.0116833333333335</v>
      </c>
      <c r="P339" s="4">
        <f t="shared" si="26"/>
        <v>97.9</v>
      </c>
      <c r="Q339" s="14" t="s">
        <v>8352</v>
      </c>
      <c r="R339" t="s">
        <v>8357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32" x14ac:dyDescent="0.2">
      <c r="A340">
        <v>338</v>
      </c>
      <c r="B340" s="8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5"/>
        <v>1.1013360000000001</v>
      </c>
      <c r="P340" s="4">
        <f t="shared" si="26"/>
        <v>70</v>
      </c>
      <c r="Q340" s="14" t="s">
        <v>8352</v>
      </c>
      <c r="R340" t="s">
        <v>8357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32" x14ac:dyDescent="0.2">
      <c r="A341">
        <v>339</v>
      </c>
      <c r="B341" s="8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5"/>
        <v>1.0808333333333333</v>
      </c>
      <c r="P341" s="4">
        <f t="shared" si="26"/>
        <v>72.87</v>
      </c>
      <c r="Q341" s="14" t="s">
        <v>8352</v>
      </c>
      <c r="R341" t="s">
        <v>8357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32" x14ac:dyDescent="0.2">
      <c r="A342">
        <v>340</v>
      </c>
      <c r="B342" s="8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5"/>
        <v>1.2502285714285715</v>
      </c>
      <c r="P342" s="4">
        <f t="shared" si="26"/>
        <v>146.35</v>
      </c>
      <c r="Q342" s="14" t="s">
        <v>8352</v>
      </c>
      <c r="R342" t="s">
        <v>8357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32" x14ac:dyDescent="0.2">
      <c r="A343">
        <v>341</v>
      </c>
      <c r="B343" s="8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5"/>
        <v>1.0671428571428572</v>
      </c>
      <c r="P343" s="4">
        <f t="shared" si="26"/>
        <v>67.91</v>
      </c>
      <c r="Q343" s="14" t="s">
        <v>8352</v>
      </c>
      <c r="R343" t="s">
        <v>8357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5"/>
        <v>1.0036639999999999</v>
      </c>
      <c r="P344" s="4">
        <f t="shared" si="26"/>
        <v>169.85</v>
      </c>
      <c r="Q344" s="14" t="s">
        <v>8352</v>
      </c>
      <c r="R344" t="s">
        <v>8357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32" x14ac:dyDescent="0.2">
      <c r="A345">
        <v>343</v>
      </c>
      <c r="B345" s="8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5"/>
        <v>1.0202863333333334</v>
      </c>
      <c r="P345" s="4">
        <f t="shared" si="26"/>
        <v>58.41</v>
      </c>
      <c r="Q345" s="14" t="s">
        <v>8352</v>
      </c>
      <c r="R345" t="s">
        <v>8357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32" x14ac:dyDescent="0.2">
      <c r="A346">
        <v>344</v>
      </c>
      <c r="B346" s="8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8303</v>
      </c>
      <c r="O346" s="12">
        <f t="shared" si="25"/>
        <v>1.0208358208955224</v>
      </c>
      <c r="P346" s="4">
        <f t="shared" si="26"/>
        <v>119.99</v>
      </c>
      <c r="Q346" s="14" t="s">
        <v>8352</v>
      </c>
      <c r="R346" t="s">
        <v>8357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32" x14ac:dyDescent="0.2">
      <c r="A347">
        <v>345</v>
      </c>
      <c r="B347" s="8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5"/>
        <v>1.2327586206896552</v>
      </c>
      <c r="P347" s="4">
        <f t="shared" si="26"/>
        <v>99.86</v>
      </c>
      <c r="Q347" s="14" t="s">
        <v>8352</v>
      </c>
      <c r="R347" t="s">
        <v>8357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32" x14ac:dyDescent="0.2">
      <c r="A348">
        <v>346</v>
      </c>
      <c r="B348" s="8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5"/>
        <v>1.7028880000000002</v>
      </c>
      <c r="P348" s="4">
        <f t="shared" si="26"/>
        <v>90.58</v>
      </c>
      <c r="Q348" s="14" t="s">
        <v>8352</v>
      </c>
      <c r="R348" t="s">
        <v>8357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32" x14ac:dyDescent="0.2">
      <c r="A349">
        <v>347</v>
      </c>
      <c r="B349" s="8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8303</v>
      </c>
      <c r="O349" s="12">
        <f t="shared" si="25"/>
        <v>1.1159049999999999</v>
      </c>
      <c r="P349" s="4">
        <f t="shared" si="26"/>
        <v>117.77</v>
      </c>
      <c r="Q349" s="14" t="s">
        <v>8352</v>
      </c>
      <c r="R349" t="s">
        <v>8357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32" x14ac:dyDescent="0.2">
      <c r="A350">
        <v>348</v>
      </c>
      <c r="B350" s="8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5"/>
        <v>1.03</v>
      </c>
      <c r="P350" s="4">
        <f t="shared" si="26"/>
        <v>86.55</v>
      </c>
      <c r="Q350" s="14" t="s">
        <v>8352</v>
      </c>
      <c r="R350" t="s">
        <v>8357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5"/>
        <v>1.0663570159857905</v>
      </c>
      <c r="P351" s="4">
        <f t="shared" si="26"/>
        <v>71.900000000000006</v>
      </c>
      <c r="Q351" s="14" t="s">
        <v>8352</v>
      </c>
      <c r="R351" t="s">
        <v>8357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32" x14ac:dyDescent="0.2">
      <c r="A352">
        <v>350</v>
      </c>
      <c r="B352" s="8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8303</v>
      </c>
      <c r="O352" s="12">
        <f t="shared" si="25"/>
        <v>1.1476</v>
      </c>
      <c r="P352" s="4">
        <f t="shared" si="26"/>
        <v>129.82</v>
      </c>
      <c r="Q352" s="14" t="s">
        <v>8352</v>
      </c>
      <c r="R352" t="s">
        <v>8357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32" x14ac:dyDescent="0.2">
      <c r="A353">
        <v>351</v>
      </c>
      <c r="B353" s="8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5"/>
        <v>1.2734117647058822</v>
      </c>
      <c r="P353" s="4">
        <f t="shared" si="26"/>
        <v>44.91</v>
      </c>
      <c r="Q353" s="14" t="s">
        <v>8352</v>
      </c>
      <c r="R353" t="s">
        <v>8357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32" x14ac:dyDescent="0.2">
      <c r="A354">
        <v>352</v>
      </c>
      <c r="B354" s="8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5"/>
        <v>1.1656</v>
      </c>
      <c r="P354" s="4">
        <f t="shared" si="26"/>
        <v>40.76</v>
      </c>
      <c r="Q354" s="14" t="s">
        <v>8352</v>
      </c>
      <c r="R354" t="s">
        <v>8357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32" x14ac:dyDescent="0.2">
      <c r="A355">
        <v>353</v>
      </c>
      <c r="B355" s="8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5"/>
        <v>1.0861819426615318</v>
      </c>
      <c r="P355" s="4">
        <f t="shared" si="26"/>
        <v>103.52</v>
      </c>
      <c r="Q355" s="14" t="s">
        <v>8352</v>
      </c>
      <c r="R355" t="s">
        <v>8357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32" x14ac:dyDescent="0.2">
      <c r="A356">
        <v>354</v>
      </c>
      <c r="B356" s="8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8303</v>
      </c>
      <c r="O356" s="12">
        <f t="shared" si="25"/>
        <v>1.0394285714285714</v>
      </c>
      <c r="P356" s="4">
        <f t="shared" si="26"/>
        <v>125.45</v>
      </c>
      <c r="Q356" s="14" t="s">
        <v>8352</v>
      </c>
      <c r="R356" t="s">
        <v>8357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5"/>
        <v>1.1625714285714286</v>
      </c>
      <c r="P357" s="4">
        <f t="shared" si="26"/>
        <v>246.61</v>
      </c>
      <c r="Q357" s="14" t="s">
        <v>8352</v>
      </c>
      <c r="R357" t="s">
        <v>8357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5"/>
        <v>1.0269239999999999</v>
      </c>
      <c r="P358" s="4">
        <f t="shared" si="26"/>
        <v>79.400000000000006</v>
      </c>
      <c r="Q358" s="14" t="s">
        <v>8352</v>
      </c>
      <c r="R358" t="s">
        <v>8357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32" x14ac:dyDescent="0.2">
      <c r="A359">
        <v>357</v>
      </c>
      <c r="B359" s="8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5"/>
        <v>1.74</v>
      </c>
      <c r="P359" s="4">
        <f t="shared" si="26"/>
        <v>86.14</v>
      </c>
      <c r="Q359" s="14" t="s">
        <v>8352</v>
      </c>
      <c r="R359" t="s">
        <v>8357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32" x14ac:dyDescent="0.2">
      <c r="A360">
        <v>358</v>
      </c>
      <c r="B360" s="8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5"/>
        <v>1.03088</v>
      </c>
      <c r="P360" s="4">
        <f t="shared" si="26"/>
        <v>193.05</v>
      </c>
      <c r="Q360" s="14" t="s">
        <v>8352</v>
      </c>
      <c r="R360" t="s">
        <v>8357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32" x14ac:dyDescent="0.2">
      <c r="A361">
        <v>359</v>
      </c>
      <c r="B361" s="8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5"/>
        <v>1.0485537190082646</v>
      </c>
      <c r="P361" s="4">
        <f t="shared" si="26"/>
        <v>84.02</v>
      </c>
      <c r="Q361" s="14" t="s">
        <v>8352</v>
      </c>
      <c r="R361" t="s">
        <v>8357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32" x14ac:dyDescent="0.2">
      <c r="A362">
        <v>360</v>
      </c>
      <c r="B362" s="8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8303</v>
      </c>
      <c r="O362" s="12">
        <f t="shared" si="25"/>
        <v>1.0137499999999999</v>
      </c>
      <c r="P362" s="4">
        <f t="shared" si="26"/>
        <v>139.83000000000001</v>
      </c>
      <c r="Q362" s="14" t="s">
        <v>8352</v>
      </c>
      <c r="R362" t="s">
        <v>8357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32" x14ac:dyDescent="0.2">
      <c r="A363">
        <v>361</v>
      </c>
      <c r="B363" s="8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5"/>
        <v>1.1107699999999998</v>
      </c>
      <c r="P363" s="4">
        <f t="shared" si="26"/>
        <v>109.82</v>
      </c>
      <c r="Q363" s="14" t="s">
        <v>8352</v>
      </c>
      <c r="R363" t="s">
        <v>8357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8303</v>
      </c>
      <c r="O364" s="12">
        <f t="shared" si="25"/>
        <v>1.2415933781686497</v>
      </c>
      <c r="P364" s="4">
        <f t="shared" si="26"/>
        <v>139.53</v>
      </c>
      <c r="Q364" s="14" t="s">
        <v>8352</v>
      </c>
      <c r="R364" t="s">
        <v>8357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32" x14ac:dyDescent="0.2">
      <c r="A365">
        <v>363</v>
      </c>
      <c r="B365" s="8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5"/>
        <v>1.0133333333333334</v>
      </c>
      <c r="P365" s="4">
        <f t="shared" si="26"/>
        <v>347.85</v>
      </c>
      <c r="Q365" s="14" t="s">
        <v>8352</v>
      </c>
      <c r="R365" t="s">
        <v>8357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32" x14ac:dyDescent="0.2">
      <c r="A366">
        <v>364</v>
      </c>
      <c r="B366" s="8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5"/>
        <v>1.1016142857142857</v>
      </c>
      <c r="P366" s="4">
        <f t="shared" si="26"/>
        <v>68.239999999999995</v>
      </c>
      <c r="Q366" s="14" t="s">
        <v>8352</v>
      </c>
      <c r="R366" t="s">
        <v>8357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32" x14ac:dyDescent="0.2">
      <c r="A367">
        <v>365</v>
      </c>
      <c r="B367" s="8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5"/>
        <v>1.0397333333333334</v>
      </c>
      <c r="P367" s="4">
        <f t="shared" si="26"/>
        <v>239.94</v>
      </c>
      <c r="Q367" s="14" t="s">
        <v>8352</v>
      </c>
      <c r="R367" t="s">
        <v>8357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32" x14ac:dyDescent="0.2">
      <c r="A368">
        <v>366</v>
      </c>
      <c r="B368" s="8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5"/>
        <v>1.013157894736842</v>
      </c>
      <c r="P368" s="4">
        <f t="shared" si="26"/>
        <v>287.31</v>
      </c>
      <c r="Q368" s="14" t="s">
        <v>8352</v>
      </c>
      <c r="R368" t="s">
        <v>8357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32" x14ac:dyDescent="0.2">
      <c r="A369">
        <v>367</v>
      </c>
      <c r="B369" s="8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5"/>
        <v>1.033501</v>
      </c>
      <c r="P369" s="4">
        <f t="shared" si="26"/>
        <v>86.85</v>
      </c>
      <c r="Q369" s="14" t="s">
        <v>8352</v>
      </c>
      <c r="R369" t="s">
        <v>8357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32" x14ac:dyDescent="0.2">
      <c r="A370">
        <v>368</v>
      </c>
      <c r="B370" s="8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5"/>
        <v>1.04112</v>
      </c>
      <c r="P370" s="4">
        <f t="shared" si="26"/>
        <v>81.849999999999994</v>
      </c>
      <c r="Q370" s="14" t="s">
        <v>8352</v>
      </c>
      <c r="R370" t="s">
        <v>8357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32" x14ac:dyDescent="0.2">
      <c r="A371">
        <v>369</v>
      </c>
      <c r="B371" s="8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5"/>
        <v>1.1015569230769231</v>
      </c>
      <c r="P371" s="4">
        <f t="shared" si="26"/>
        <v>42.87</v>
      </c>
      <c r="Q371" s="14" t="s">
        <v>8352</v>
      </c>
      <c r="R371" t="s">
        <v>8357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32" x14ac:dyDescent="0.2">
      <c r="A372">
        <v>370</v>
      </c>
      <c r="B372" s="8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5"/>
        <v>1.2202</v>
      </c>
      <c r="P372" s="4">
        <f t="shared" si="26"/>
        <v>709.42</v>
      </c>
      <c r="Q372" s="14" t="s">
        <v>8352</v>
      </c>
      <c r="R372" t="s">
        <v>8357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32" x14ac:dyDescent="0.2">
      <c r="A373">
        <v>371</v>
      </c>
      <c r="B373" s="8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5"/>
        <v>1.1416866666666667</v>
      </c>
      <c r="P373" s="4">
        <f t="shared" si="26"/>
        <v>161.26</v>
      </c>
      <c r="Q373" s="14" t="s">
        <v>8352</v>
      </c>
      <c r="R373" t="s">
        <v>8357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5"/>
        <v>1.2533333333333334</v>
      </c>
      <c r="P374" s="4">
        <f t="shared" si="26"/>
        <v>41.78</v>
      </c>
      <c r="Q374" s="14" t="s">
        <v>8352</v>
      </c>
      <c r="R374" t="s">
        <v>8357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32" x14ac:dyDescent="0.2">
      <c r="A375">
        <v>373</v>
      </c>
      <c r="B375" s="8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5"/>
        <v>1.0666666666666667</v>
      </c>
      <c r="P375" s="4">
        <f t="shared" si="26"/>
        <v>89.89</v>
      </c>
      <c r="Q375" s="14" t="s">
        <v>8352</v>
      </c>
      <c r="R375" t="s">
        <v>8357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32" x14ac:dyDescent="0.2">
      <c r="A376">
        <v>374</v>
      </c>
      <c r="B376" s="8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5"/>
        <v>1.3065</v>
      </c>
      <c r="P376" s="4">
        <f t="shared" si="26"/>
        <v>45.05</v>
      </c>
      <c r="Q376" s="14" t="s">
        <v>8352</v>
      </c>
      <c r="R376" t="s">
        <v>8357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32" x14ac:dyDescent="0.2">
      <c r="A377">
        <v>375</v>
      </c>
      <c r="B377" s="8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5"/>
        <v>1.2</v>
      </c>
      <c r="P377" s="4">
        <f t="shared" si="26"/>
        <v>42.86</v>
      </c>
      <c r="Q377" s="14" t="s">
        <v>8352</v>
      </c>
      <c r="R377" t="s">
        <v>8357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32" x14ac:dyDescent="0.2">
      <c r="A378">
        <v>376</v>
      </c>
      <c r="B378" s="8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5"/>
        <v>1.0595918367346939</v>
      </c>
      <c r="P378" s="4">
        <f t="shared" si="26"/>
        <v>54.08</v>
      </c>
      <c r="Q378" s="14" t="s">
        <v>8352</v>
      </c>
      <c r="R378" t="s">
        <v>8357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32" x14ac:dyDescent="0.2">
      <c r="A379">
        <v>377</v>
      </c>
      <c r="B379" s="8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5"/>
        <v>1.1439999999999999</v>
      </c>
      <c r="P379" s="4">
        <f t="shared" si="26"/>
        <v>103.22</v>
      </c>
      <c r="Q379" s="14" t="s">
        <v>8352</v>
      </c>
      <c r="R379" t="s">
        <v>8357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5"/>
        <v>1.1176666666666666</v>
      </c>
      <c r="P380" s="4">
        <f t="shared" si="26"/>
        <v>40.4</v>
      </c>
      <c r="Q380" s="14" t="s">
        <v>8352</v>
      </c>
      <c r="R380" t="s">
        <v>8357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32" x14ac:dyDescent="0.2">
      <c r="A381">
        <v>379</v>
      </c>
      <c r="B381" s="8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8303</v>
      </c>
      <c r="O381" s="12">
        <f t="shared" si="25"/>
        <v>1.1608000000000001</v>
      </c>
      <c r="P381" s="4">
        <f t="shared" si="26"/>
        <v>116.86</v>
      </c>
      <c r="Q381" s="14" t="s">
        <v>8352</v>
      </c>
      <c r="R381" t="s">
        <v>8357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8303</v>
      </c>
      <c r="O382" s="12">
        <f t="shared" si="25"/>
        <v>1.415</v>
      </c>
      <c r="P382" s="4">
        <f t="shared" si="26"/>
        <v>115.51</v>
      </c>
      <c r="Q382" s="14" t="s">
        <v>8352</v>
      </c>
      <c r="R382" t="s">
        <v>8357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32" x14ac:dyDescent="0.2">
      <c r="A383">
        <v>381</v>
      </c>
      <c r="B383" s="8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5"/>
        <v>1.0472999999999999</v>
      </c>
      <c r="P383" s="4">
        <f t="shared" si="26"/>
        <v>104.31</v>
      </c>
      <c r="Q383" s="14" t="s">
        <v>8352</v>
      </c>
      <c r="R383" t="s">
        <v>8357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32" x14ac:dyDescent="0.2">
      <c r="A384">
        <v>382</v>
      </c>
      <c r="B384" s="8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5"/>
        <v>2.5583333333333331</v>
      </c>
      <c r="P384" s="4">
        <f t="shared" si="26"/>
        <v>69.77</v>
      </c>
      <c r="Q384" s="14" t="s">
        <v>8352</v>
      </c>
      <c r="R384" t="s">
        <v>8357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32" x14ac:dyDescent="0.2">
      <c r="A385">
        <v>383</v>
      </c>
      <c r="B385" s="8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5"/>
        <v>2.0670670670670672</v>
      </c>
      <c r="P385" s="4">
        <f t="shared" si="26"/>
        <v>43.02</v>
      </c>
      <c r="Q385" s="14" t="s">
        <v>8352</v>
      </c>
      <c r="R385" t="s">
        <v>8357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32" x14ac:dyDescent="0.2">
      <c r="A386">
        <v>384</v>
      </c>
      <c r="B386" s="8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ref="O386:O449" si="30">E386/D386</f>
        <v>1.1210500000000001</v>
      </c>
      <c r="P386" s="4">
        <f t="shared" ref="P386:P449" si="31">IFERROR(ROUND(E386/L386,2), 0)</f>
        <v>58.54</v>
      </c>
      <c r="Q386" s="14" t="s">
        <v>8352</v>
      </c>
      <c r="R386" t="s">
        <v>8357</v>
      </c>
      <c r="S386" s="11">
        <f t="shared" ref="S386:S449" si="32">(((J386/60)/60/24)+DATE(1970,1,1))</f>
        <v>41980.781793981485</v>
      </c>
      <c r="T386" s="11">
        <f t="shared" ref="T386:T449" si="33">(((I386/60)/60/24)+DATE(1970,1,1))</f>
        <v>42010.781793981485</v>
      </c>
      <c r="U386">
        <f t="shared" si="29"/>
        <v>2014</v>
      </c>
    </row>
    <row r="387" spans="1:21" ht="32" x14ac:dyDescent="0.2">
      <c r="A387">
        <v>385</v>
      </c>
      <c r="B387" s="8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8303</v>
      </c>
      <c r="O387" s="12">
        <f t="shared" si="30"/>
        <v>1.05982</v>
      </c>
      <c r="P387" s="4">
        <f t="shared" si="31"/>
        <v>111.8</v>
      </c>
      <c r="Q387" s="14" t="s">
        <v>8352</v>
      </c>
      <c r="R387" t="s">
        <v>8357</v>
      </c>
      <c r="S387" s="11">
        <f t="shared" si="32"/>
        <v>41934.584502314814</v>
      </c>
      <c r="T387" s="11">
        <f t="shared" si="33"/>
        <v>41964.626168981486</v>
      </c>
      <c r="U387">
        <f t="shared" ref="U387:U450" si="34">YEAR(S387)</f>
        <v>2014</v>
      </c>
    </row>
    <row r="388" spans="1:21" ht="32" x14ac:dyDescent="0.2">
      <c r="A388">
        <v>386</v>
      </c>
      <c r="B388" s="8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0"/>
        <v>1.0016666666666667</v>
      </c>
      <c r="P388" s="4">
        <f t="shared" si="31"/>
        <v>46.23</v>
      </c>
      <c r="Q388" s="14" t="s">
        <v>8352</v>
      </c>
      <c r="R388" t="s">
        <v>8357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32" x14ac:dyDescent="0.2">
      <c r="A389">
        <v>387</v>
      </c>
      <c r="B389" s="8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0"/>
        <v>2.1398947368421051</v>
      </c>
      <c r="P389" s="4">
        <f t="shared" si="31"/>
        <v>144.69</v>
      </c>
      <c r="Q389" s="14" t="s">
        <v>8352</v>
      </c>
      <c r="R389" t="s">
        <v>8357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32" x14ac:dyDescent="0.2">
      <c r="A390">
        <v>388</v>
      </c>
      <c r="B390" s="8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0"/>
        <v>1.2616000000000001</v>
      </c>
      <c r="P390" s="4">
        <f t="shared" si="31"/>
        <v>88.85</v>
      </c>
      <c r="Q390" s="14" t="s">
        <v>8352</v>
      </c>
      <c r="R390" t="s">
        <v>8357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32" x14ac:dyDescent="0.2">
      <c r="A391">
        <v>389</v>
      </c>
      <c r="B391" s="8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0"/>
        <v>1.8153547058823529</v>
      </c>
      <c r="P391" s="4">
        <f t="shared" si="31"/>
        <v>81.75</v>
      </c>
      <c r="Q391" s="14" t="s">
        <v>8352</v>
      </c>
      <c r="R391" t="s">
        <v>8357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32" x14ac:dyDescent="0.2">
      <c r="A392">
        <v>390</v>
      </c>
      <c r="B392" s="8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0"/>
        <v>1</v>
      </c>
      <c r="P392" s="4">
        <f t="shared" si="31"/>
        <v>71.430000000000007</v>
      </c>
      <c r="Q392" s="14" t="s">
        <v>8352</v>
      </c>
      <c r="R392" t="s">
        <v>8357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32" x14ac:dyDescent="0.2">
      <c r="A393">
        <v>391</v>
      </c>
      <c r="B393" s="8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0"/>
        <v>1.0061</v>
      </c>
      <c r="P393" s="4">
        <f t="shared" si="31"/>
        <v>104.26</v>
      </c>
      <c r="Q393" s="14" t="s">
        <v>8352</v>
      </c>
      <c r="R393" t="s">
        <v>8357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32" x14ac:dyDescent="0.2">
      <c r="A394">
        <v>392</v>
      </c>
      <c r="B394" s="8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0"/>
        <v>1.009027027027027</v>
      </c>
      <c r="P394" s="4">
        <f t="shared" si="31"/>
        <v>90.62</v>
      </c>
      <c r="Q394" s="14" t="s">
        <v>8352</v>
      </c>
      <c r="R394" t="s">
        <v>8357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0"/>
        <v>1.10446</v>
      </c>
      <c r="P395" s="4">
        <f t="shared" si="31"/>
        <v>157.33000000000001</v>
      </c>
      <c r="Q395" s="14" t="s">
        <v>8352</v>
      </c>
      <c r="R395" t="s">
        <v>8357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32" x14ac:dyDescent="0.2">
      <c r="A396">
        <v>394</v>
      </c>
      <c r="B396" s="8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0"/>
        <v>1.118936170212766</v>
      </c>
      <c r="P396" s="4">
        <f t="shared" si="31"/>
        <v>105.18</v>
      </c>
      <c r="Q396" s="14" t="s">
        <v>8352</v>
      </c>
      <c r="R396" t="s">
        <v>8357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32" x14ac:dyDescent="0.2">
      <c r="A397">
        <v>395</v>
      </c>
      <c r="B397" s="8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0"/>
        <v>1.0804450000000001</v>
      </c>
      <c r="P397" s="4">
        <f t="shared" si="31"/>
        <v>58.72</v>
      </c>
      <c r="Q397" s="14" t="s">
        <v>8352</v>
      </c>
      <c r="R397" t="s">
        <v>8357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32" x14ac:dyDescent="0.2">
      <c r="A398">
        <v>396</v>
      </c>
      <c r="B398" s="8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0"/>
        <v>1.0666666666666667</v>
      </c>
      <c r="P398" s="4">
        <f t="shared" si="31"/>
        <v>81.63</v>
      </c>
      <c r="Q398" s="14" t="s">
        <v>8352</v>
      </c>
      <c r="R398" t="s">
        <v>8357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48" x14ac:dyDescent="0.2">
      <c r="A399">
        <v>397</v>
      </c>
      <c r="B399" s="8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0"/>
        <v>1.0390027322404372</v>
      </c>
      <c r="P399" s="4">
        <f t="shared" si="31"/>
        <v>56.46</v>
      </c>
      <c r="Q399" s="14" t="s">
        <v>8352</v>
      </c>
      <c r="R399" t="s">
        <v>8357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32" x14ac:dyDescent="0.2">
      <c r="A400">
        <v>398</v>
      </c>
      <c r="B400" s="8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0"/>
        <v>1.2516</v>
      </c>
      <c r="P400" s="4">
        <f t="shared" si="31"/>
        <v>140.1</v>
      </c>
      <c r="Q400" s="14" t="s">
        <v>8352</v>
      </c>
      <c r="R400" t="s">
        <v>8357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32" x14ac:dyDescent="0.2">
      <c r="A401">
        <v>399</v>
      </c>
      <c r="B401" s="8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0"/>
        <v>1.0680499999999999</v>
      </c>
      <c r="P401" s="4">
        <f t="shared" si="31"/>
        <v>224.85</v>
      </c>
      <c r="Q401" s="14" t="s">
        <v>8352</v>
      </c>
      <c r="R401" t="s">
        <v>8357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32" x14ac:dyDescent="0.2">
      <c r="A402">
        <v>400</v>
      </c>
      <c r="B402" s="8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0"/>
        <v>1.1230249999999999</v>
      </c>
      <c r="P402" s="4">
        <f t="shared" si="31"/>
        <v>181.13</v>
      </c>
      <c r="Q402" s="14" t="s">
        <v>8352</v>
      </c>
      <c r="R402" t="s">
        <v>8357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0"/>
        <v>1.0381199999999999</v>
      </c>
      <c r="P403" s="4">
        <f t="shared" si="31"/>
        <v>711.04</v>
      </c>
      <c r="Q403" s="14" t="s">
        <v>8352</v>
      </c>
      <c r="R403" t="s">
        <v>8357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0"/>
        <v>1.4165000000000001</v>
      </c>
      <c r="P404" s="4">
        <f t="shared" si="31"/>
        <v>65.88</v>
      </c>
      <c r="Q404" s="14" t="s">
        <v>8352</v>
      </c>
      <c r="R404" t="s">
        <v>8357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32" x14ac:dyDescent="0.2">
      <c r="A405">
        <v>403</v>
      </c>
      <c r="B405" s="8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0"/>
        <v>1.0526</v>
      </c>
      <c r="P405" s="4">
        <f t="shared" si="31"/>
        <v>75.19</v>
      </c>
      <c r="Q405" s="14" t="s">
        <v>8352</v>
      </c>
      <c r="R405" t="s">
        <v>8357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32" x14ac:dyDescent="0.2">
      <c r="A406">
        <v>404</v>
      </c>
      <c r="B406" s="8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8303</v>
      </c>
      <c r="O406" s="12">
        <f t="shared" si="30"/>
        <v>1.0309142857142857</v>
      </c>
      <c r="P406" s="4">
        <f t="shared" si="31"/>
        <v>133.13999999999999</v>
      </c>
      <c r="Q406" s="14" t="s">
        <v>8352</v>
      </c>
      <c r="R406" t="s">
        <v>8357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0"/>
        <v>1.0765957446808512</v>
      </c>
      <c r="P407" s="4">
        <f t="shared" si="31"/>
        <v>55.2</v>
      </c>
      <c r="Q407" s="14" t="s">
        <v>8352</v>
      </c>
      <c r="R407" t="s">
        <v>8357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32" x14ac:dyDescent="0.2">
      <c r="A408">
        <v>406</v>
      </c>
      <c r="B408" s="8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0"/>
        <v>1.0770464285714285</v>
      </c>
      <c r="P408" s="4">
        <f t="shared" si="31"/>
        <v>86.16</v>
      </c>
      <c r="Q408" s="14" t="s">
        <v>8352</v>
      </c>
      <c r="R408" t="s">
        <v>8357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32" x14ac:dyDescent="0.2">
      <c r="A409">
        <v>407</v>
      </c>
      <c r="B409" s="8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0"/>
        <v>1.0155000000000001</v>
      </c>
      <c r="P409" s="4">
        <f t="shared" si="31"/>
        <v>92.32</v>
      </c>
      <c r="Q409" s="14" t="s">
        <v>8352</v>
      </c>
      <c r="R409" t="s">
        <v>8357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32" x14ac:dyDescent="0.2">
      <c r="A410">
        <v>408</v>
      </c>
      <c r="B410" s="8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0"/>
        <v>1.0143766666666667</v>
      </c>
      <c r="P410" s="4">
        <f t="shared" si="31"/>
        <v>160.16</v>
      </c>
      <c r="Q410" s="14" t="s">
        <v>8352</v>
      </c>
      <c r="R410" t="s">
        <v>8357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32" x14ac:dyDescent="0.2">
      <c r="A411">
        <v>409</v>
      </c>
      <c r="B411" s="8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0"/>
        <v>1.3680000000000001</v>
      </c>
      <c r="P411" s="4">
        <f t="shared" si="31"/>
        <v>45.6</v>
      </c>
      <c r="Q411" s="14" t="s">
        <v>8352</v>
      </c>
      <c r="R411" t="s">
        <v>8357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32" x14ac:dyDescent="0.2">
      <c r="A412">
        <v>410</v>
      </c>
      <c r="B412" s="8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0"/>
        <v>1.2829999999999999</v>
      </c>
      <c r="P412" s="4">
        <f t="shared" si="31"/>
        <v>183.29</v>
      </c>
      <c r="Q412" s="14" t="s">
        <v>8352</v>
      </c>
      <c r="R412" t="s">
        <v>8357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32" x14ac:dyDescent="0.2">
      <c r="A413">
        <v>411</v>
      </c>
      <c r="B413" s="8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8303</v>
      </c>
      <c r="O413" s="12">
        <f t="shared" si="30"/>
        <v>1.0105</v>
      </c>
      <c r="P413" s="4">
        <f t="shared" si="31"/>
        <v>125.79</v>
      </c>
      <c r="Q413" s="14" t="s">
        <v>8352</v>
      </c>
      <c r="R413" t="s">
        <v>8357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32" x14ac:dyDescent="0.2">
      <c r="A414">
        <v>412</v>
      </c>
      <c r="B414" s="8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0"/>
        <v>1.2684</v>
      </c>
      <c r="P414" s="4">
        <f t="shared" si="31"/>
        <v>57.65</v>
      </c>
      <c r="Q414" s="14" t="s">
        <v>8352</v>
      </c>
      <c r="R414" t="s">
        <v>8357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32" x14ac:dyDescent="0.2">
      <c r="A415">
        <v>413</v>
      </c>
      <c r="B415" s="8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0"/>
        <v>1.0508593749999999</v>
      </c>
      <c r="P415" s="4">
        <f t="shared" si="31"/>
        <v>78.66</v>
      </c>
      <c r="Q415" s="14" t="s">
        <v>8352</v>
      </c>
      <c r="R415" t="s">
        <v>8357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32" x14ac:dyDescent="0.2">
      <c r="A416">
        <v>414</v>
      </c>
      <c r="B416" s="8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0"/>
        <v>1.0285405405405406</v>
      </c>
      <c r="P416" s="4">
        <f t="shared" si="31"/>
        <v>91.48</v>
      </c>
      <c r="Q416" s="14" t="s">
        <v>8352</v>
      </c>
      <c r="R416" t="s">
        <v>8357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48" x14ac:dyDescent="0.2">
      <c r="A417">
        <v>415</v>
      </c>
      <c r="B417" s="8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0"/>
        <v>1.0214714285714286</v>
      </c>
      <c r="P417" s="4">
        <f t="shared" si="31"/>
        <v>68.099999999999994</v>
      </c>
      <c r="Q417" s="14" t="s">
        <v>8352</v>
      </c>
      <c r="R417" t="s">
        <v>8357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0"/>
        <v>1.2021700000000002</v>
      </c>
      <c r="P418" s="4">
        <f t="shared" si="31"/>
        <v>48.09</v>
      </c>
      <c r="Q418" s="14" t="s">
        <v>8352</v>
      </c>
      <c r="R418" t="s">
        <v>8357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32" x14ac:dyDescent="0.2">
      <c r="A419">
        <v>417</v>
      </c>
      <c r="B419" s="8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0"/>
        <v>1.0024761904761905</v>
      </c>
      <c r="P419" s="4">
        <f t="shared" si="31"/>
        <v>202.42</v>
      </c>
      <c r="Q419" s="14" t="s">
        <v>8352</v>
      </c>
      <c r="R419" t="s">
        <v>8357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32" x14ac:dyDescent="0.2">
      <c r="A420">
        <v>418</v>
      </c>
      <c r="B420" s="8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0"/>
        <v>1.0063392857142857</v>
      </c>
      <c r="P420" s="4">
        <f t="shared" si="31"/>
        <v>216.75</v>
      </c>
      <c r="Q420" s="14" t="s">
        <v>8352</v>
      </c>
      <c r="R420" t="s">
        <v>8357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32" x14ac:dyDescent="0.2">
      <c r="A421">
        <v>419</v>
      </c>
      <c r="B421" s="8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8303</v>
      </c>
      <c r="O421" s="12">
        <f t="shared" si="30"/>
        <v>1.004375</v>
      </c>
      <c r="P421" s="4">
        <f t="shared" si="31"/>
        <v>110.07</v>
      </c>
      <c r="Q421" s="14" t="s">
        <v>8352</v>
      </c>
      <c r="R421" t="s">
        <v>8357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32" x14ac:dyDescent="0.2">
      <c r="A422">
        <v>420</v>
      </c>
      <c r="B422" s="8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 t="shared" si="30"/>
        <v>4.3939393939393936E-3</v>
      </c>
      <c r="P422" s="4">
        <f t="shared" si="31"/>
        <v>4.83</v>
      </c>
      <c r="Q422" s="14" t="s">
        <v>8352</v>
      </c>
      <c r="R422" t="s">
        <v>8358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32" x14ac:dyDescent="0.2">
      <c r="A423">
        <v>421</v>
      </c>
      <c r="B423" s="8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 t="shared" si="30"/>
        <v>2.0066666666666667E-2</v>
      </c>
      <c r="P423" s="4">
        <f t="shared" si="31"/>
        <v>50.17</v>
      </c>
      <c r="Q423" s="14" t="s">
        <v>8352</v>
      </c>
      <c r="R423" t="s">
        <v>8358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32" x14ac:dyDescent="0.2">
      <c r="A424">
        <v>422</v>
      </c>
      <c r="B424" s="8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 t="shared" si="30"/>
        <v>1.0749999999999999E-2</v>
      </c>
      <c r="P424" s="4">
        <f t="shared" si="31"/>
        <v>35.83</v>
      </c>
      <c r="Q424" s="14" t="s">
        <v>8352</v>
      </c>
      <c r="R424" t="s">
        <v>8358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32" x14ac:dyDescent="0.2">
      <c r="A425">
        <v>423</v>
      </c>
      <c r="B425" s="8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 t="shared" si="30"/>
        <v>7.6499999999999997E-3</v>
      </c>
      <c r="P425" s="4">
        <f t="shared" si="31"/>
        <v>11.77</v>
      </c>
      <c r="Q425" s="14" t="s">
        <v>8352</v>
      </c>
      <c r="R425" t="s">
        <v>8358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32" x14ac:dyDescent="0.2">
      <c r="A426">
        <v>424</v>
      </c>
      <c r="B426" s="8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 t="shared" si="30"/>
        <v>6.7966666666666675E-2</v>
      </c>
      <c r="P426" s="4">
        <f t="shared" si="31"/>
        <v>40.78</v>
      </c>
      <c r="Q426" s="14" t="s">
        <v>8352</v>
      </c>
      <c r="R426" t="s">
        <v>8358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32" x14ac:dyDescent="0.2">
      <c r="A427">
        <v>425</v>
      </c>
      <c r="B427" s="8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 t="shared" si="30"/>
        <v>1.2E-4</v>
      </c>
      <c r="P427" s="4">
        <f t="shared" si="31"/>
        <v>3</v>
      </c>
      <c r="Q427" s="14" t="s">
        <v>8352</v>
      </c>
      <c r="R427" t="s">
        <v>8358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32" x14ac:dyDescent="0.2">
      <c r="A428">
        <v>426</v>
      </c>
      <c r="B428" s="8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 t="shared" si="30"/>
        <v>1.3299999999999999E-2</v>
      </c>
      <c r="P428" s="4">
        <f t="shared" si="31"/>
        <v>16.63</v>
      </c>
      <c r="Q428" s="14" t="s">
        <v>8352</v>
      </c>
      <c r="R428" t="s">
        <v>8358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 t="shared" si="30"/>
        <v>0</v>
      </c>
      <c r="P429" s="4">
        <f t="shared" si="31"/>
        <v>0</v>
      </c>
      <c r="Q429" s="14" t="s">
        <v>8352</v>
      </c>
      <c r="R429" t="s">
        <v>8358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16" x14ac:dyDescent="0.2">
      <c r="A430">
        <v>428</v>
      </c>
      <c r="B430" s="8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 t="shared" si="30"/>
        <v>5.6333333333333332E-2</v>
      </c>
      <c r="P430" s="4">
        <f t="shared" si="31"/>
        <v>52</v>
      </c>
      <c r="Q430" s="14" t="s">
        <v>8352</v>
      </c>
      <c r="R430" t="s">
        <v>8358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48" x14ac:dyDescent="0.2">
      <c r="A431">
        <v>429</v>
      </c>
      <c r="B431" s="8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 t="shared" si="30"/>
        <v>0</v>
      </c>
      <c r="P431" s="4">
        <f t="shared" si="31"/>
        <v>0</v>
      </c>
      <c r="Q431" s="14" t="s">
        <v>8352</v>
      </c>
      <c r="R431" t="s">
        <v>8358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 t="shared" si="30"/>
        <v>2.4E-2</v>
      </c>
      <c r="P432" s="4">
        <f t="shared" si="31"/>
        <v>4.8</v>
      </c>
      <c r="Q432" s="14" t="s">
        <v>8352</v>
      </c>
      <c r="R432" t="s">
        <v>8358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32" x14ac:dyDescent="0.2">
      <c r="A433">
        <v>431</v>
      </c>
      <c r="B433" s="8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 t="shared" si="30"/>
        <v>0.13833333333333334</v>
      </c>
      <c r="P433" s="4">
        <f t="shared" si="31"/>
        <v>51.88</v>
      </c>
      <c r="Q433" s="14" t="s">
        <v>8352</v>
      </c>
      <c r="R433" t="s">
        <v>8358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32" x14ac:dyDescent="0.2">
      <c r="A434">
        <v>432</v>
      </c>
      <c r="B434" s="8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 t="shared" si="30"/>
        <v>9.5000000000000001E-2</v>
      </c>
      <c r="P434" s="4">
        <f t="shared" si="31"/>
        <v>71.25</v>
      </c>
      <c r="Q434" s="14" t="s">
        <v>8352</v>
      </c>
      <c r="R434" t="s">
        <v>8358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 t="shared" si="30"/>
        <v>0</v>
      </c>
      <c r="P435" s="4">
        <f t="shared" si="31"/>
        <v>0</v>
      </c>
      <c r="Q435" s="14" t="s">
        <v>8352</v>
      </c>
      <c r="R435" t="s">
        <v>8358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32" x14ac:dyDescent="0.2">
      <c r="A436">
        <v>434</v>
      </c>
      <c r="B436" s="8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 t="shared" si="30"/>
        <v>0.05</v>
      </c>
      <c r="P436" s="4">
        <f t="shared" si="31"/>
        <v>62.5</v>
      </c>
      <c r="Q436" s="14" t="s">
        <v>8352</v>
      </c>
      <c r="R436" t="s">
        <v>8358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32" x14ac:dyDescent="0.2">
      <c r="A437">
        <v>435</v>
      </c>
      <c r="B437" s="8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 t="shared" si="30"/>
        <v>2.7272727272727273E-5</v>
      </c>
      <c r="P437" s="4">
        <f t="shared" si="31"/>
        <v>1</v>
      </c>
      <c r="Q437" s="14" t="s">
        <v>8352</v>
      </c>
      <c r="R437" t="s">
        <v>8358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32" x14ac:dyDescent="0.2">
      <c r="A438">
        <v>436</v>
      </c>
      <c r="B438" s="8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 t="shared" si="30"/>
        <v>0</v>
      </c>
      <c r="P438" s="4">
        <f t="shared" si="31"/>
        <v>0</v>
      </c>
      <c r="Q438" s="14" t="s">
        <v>8352</v>
      </c>
      <c r="R438" t="s">
        <v>8358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32" x14ac:dyDescent="0.2">
      <c r="A439">
        <v>437</v>
      </c>
      <c r="B439" s="8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 t="shared" si="30"/>
        <v>0</v>
      </c>
      <c r="P439" s="4">
        <f t="shared" si="31"/>
        <v>0</v>
      </c>
      <c r="Q439" s="14" t="s">
        <v>8352</v>
      </c>
      <c r="R439" t="s">
        <v>8358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32" x14ac:dyDescent="0.2">
      <c r="A440">
        <v>438</v>
      </c>
      <c r="B440" s="8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 t="shared" si="30"/>
        <v>9.3799999999999994E-2</v>
      </c>
      <c r="P440" s="4">
        <f t="shared" si="31"/>
        <v>170.55</v>
      </c>
      <c r="Q440" s="14" t="s">
        <v>8352</v>
      </c>
      <c r="R440" t="s">
        <v>8358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32" x14ac:dyDescent="0.2">
      <c r="A441">
        <v>439</v>
      </c>
      <c r="B441" s="8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 t="shared" si="30"/>
        <v>0</v>
      </c>
      <c r="P441" s="4">
        <f t="shared" si="31"/>
        <v>0</v>
      </c>
      <c r="Q441" s="14" t="s">
        <v>8352</v>
      </c>
      <c r="R441" t="s">
        <v>8358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32" x14ac:dyDescent="0.2">
      <c r="A442">
        <v>440</v>
      </c>
      <c r="B442" s="8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 t="shared" si="30"/>
        <v>1E-3</v>
      </c>
      <c r="P442" s="4">
        <f t="shared" si="31"/>
        <v>5</v>
      </c>
      <c r="Q442" s="14" t="s">
        <v>8352</v>
      </c>
      <c r="R442" t="s">
        <v>8358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32" x14ac:dyDescent="0.2">
      <c r="A443">
        <v>441</v>
      </c>
      <c r="B443" s="8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 t="shared" si="30"/>
        <v>0</v>
      </c>
      <c r="P443" s="4">
        <f t="shared" si="31"/>
        <v>0</v>
      </c>
      <c r="Q443" s="14" t="s">
        <v>8352</v>
      </c>
      <c r="R443" t="s">
        <v>8358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t="16" x14ac:dyDescent="0.2">
      <c r="A444" s="13">
        <v>442</v>
      </c>
      <c r="B444" s="8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 t="shared" si="30"/>
        <v>0.39358823529411763</v>
      </c>
      <c r="P444" s="4">
        <f t="shared" si="31"/>
        <v>393.59</v>
      </c>
      <c r="Q444" s="14" t="s">
        <v>8352</v>
      </c>
      <c r="R444" t="s">
        <v>8358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32" x14ac:dyDescent="0.2">
      <c r="A445">
        <v>443</v>
      </c>
      <c r="B445" s="8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 t="shared" si="30"/>
        <v>1E-3</v>
      </c>
      <c r="P445" s="4">
        <f t="shared" si="31"/>
        <v>5</v>
      </c>
      <c r="Q445" s="14" t="s">
        <v>8352</v>
      </c>
      <c r="R445" t="s">
        <v>8358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 t="shared" si="30"/>
        <v>0.05</v>
      </c>
      <c r="P446" s="4">
        <f t="shared" si="31"/>
        <v>50</v>
      </c>
      <c r="Q446" s="14" t="s">
        <v>8352</v>
      </c>
      <c r="R446" t="s">
        <v>8358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32" x14ac:dyDescent="0.2">
      <c r="A447">
        <v>445</v>
      </c>
      <c r="B447" s="8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 t="shared" si="30"/>
        <v>3.3333333333333335E-5</v>
      </c>
      <c r="P447" s="4">
        <f t="shared" si="31"/>
        <v>1</v>
      </c>
      <c r="Q447" s="14" t="s">
        <v>8352</v>
      </c>
      <c r="R447" t="s">
        <v>8358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32" x14ac:dyDescent="0.2">
      <c r="A448">
        <v>446</v>
      </c>
      <c r="B448" s="8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 t="shared" si="30"/>
        <v>7.2952380952380949E-2</v>
      </c>
      <c r="P448" s="4">
        <f t="shared" si="31"/>
        <v>47.88</v>
      </c>
      <c r="Q448" s="14" t="s">
        <v>8352</v>
      </c>
      <c r="R448" t="s">
        <v>8358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32" x14ac:dyDescent="0.2">
      <c r="A449">
        <v>447</v>
      </c>
      <c r="B449" s="8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 t="shared" si="30"/>
        <v>1.6666666666666666E-4</v>
      </c>
      <c r="P449" s="4">
        <f t="shared" si="31"/>
        <v>5</v>
      </c>
      <c r="Q449" s="14" t="s">
        <v>8352</v>
      </c>
      <c r="R449" t="s">
        <v>8358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32" x14ac:dyDescent="0.2">
      <c r="A450">
        <v>448</v>
      </c>
      <c r="B450" s="8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 t="shared" ref="O450:O513" si="35">E450/D450</f>
        <v>3.2804E-2</v>
      </c>
      <c r="P450" s="4">
        <f t="shared" ref="P450:P513" si="36">IFERROR(ROUND(E450/L450,2), 0)</f>
        <v>20.5</v>
      </c>
      <c r="Q450" s="14" t="s">
        <v>8352</v>
      </c>
      <c r="R450" t="s">
        <v>8358</v>
      </c>
      <c r="S450" s="11">
        <f t="shared" ref="S450:S513" si="37">(((J450/60)/60/24)+DATE(1970,1,1))</f>
        <v>41753.758043981477</v>
      </c>
      <c r="T450" s="11">
        <f t="shared" ref="T450:T513" si="38">(((I450/60)/60/24)+DATE(1970,1,1))</f>
        <v>41773.758043981477</v>
      </c>
      <c r="U450">
        <f t="shared" si="34"/>
        <v>2014</v>
      </c>
    </row>
    <row r="451" spans="1:21" ht="32" x14ac:dyDescent="0.2">
      <c r="A451">
        <v>449</v>
      </c>
      <c r="B451" s="8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 t="shared" si="35"/>
        <v>2.2499999999999999E-2</v>
      </c>
      <c r="P451" s="4">
        <f t="shared" si="36"/>
        <v>9</v>
      </c>
      <c r="Q451" s="14" t="s">
        <v>8352</v>
      </c>
      <c r="R451" t="s">
        <v>8358</v>
      </c>
      <c r="S451" s="11">
        <f t="shared" si="37"/>
        <v>41534.568113425928</v>
      </c>
      <c r="T451" s="11">
        <f t="shared" si="38"/>
        <v>41564.568113425928</v>
      </c>
      <c r="U451">
        <f t="shared" ref="U451:U514" si="39">YEAR(S451)</f>
        <v>2013</v>
      </c>
    </row>
    <row r="452" spans="1:21" ht="32" x14ac:dyDescent="0.2">
      <c r="A452">
        <v>450</v>
      </c>
      <c r="B452" s="8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 t="shared" si="35"/>
        <v>7.92E-3</v>
      </c>
      <c r="P452" s="4">
        <f t="shared" si="36"/>
        <v>56.57</v>
      </c>
      <c r="Q452" s="14" t="s">
        <v>8352</v>
      </c>
      <c r="R452" t="s">
        <v>8358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32" x14ac:dyDescent="0.2">
      <c r="A453">
        <v>451</v>
      </c>
      <c r="B453" s="8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 t="shared" si="35"/>
        <v>0</v>
      </c>
      <c r="P453" s="4">
        <f t="shared" si="36"/>
        <v>0</v>
      </c>
      <c r="Q453" s="14" t="s">
        <v>8352</v>
      </c>
      <c r="R453" t="s">
        <v>8358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 t="shared" si="35"/>
        <v>0.64</v>
      </c>
      <c r="P454" s="4">
        <f t="shared" si="36"/>
        <v>40</v>
      </c>
      <c r="Q454" s="14" t="s">
        <v>8352</v>
      </c>
      <c r="R454" t="s">
        <v>8358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32" x14ac:dyDescent="0.2">
      <c r="A455">
        <v>453</v>
      </c>
      <c r="B455" s="8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 t="shared" si="35"/>
        <v>2.740447957839262E-4</v>
      </c>
      <c r="P455" s="4">
        <f t="shared" si="36"/>
        <v>13</v>
      </c>
      <c r="Q455" s="14" t="s">
        <v>8352</v>
      </c>
      <c r="R455" t="s">
        <v>8358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32" x14ac:dyDescent="0.2">
      <c r="A456">
        <v>454</v>
      </c>
      <c r="B456" s="8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 t="shared" si="35"/>
        <v>8.2000000000000007E-3</v>
      </c>
      <c r="P456" s="4">
        <f t="shared" si="36"/>
        <v>16.399999999999999</v>
      </c>
      <c r="Q456" s="14" t="s">
        <v>8352</v>
      </c>
      <c r="R456" t="s">
        <v>8358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32" x14ac:dyDescent="0.2">
      <c r="A457">
        <v>455</v>
      </c>
      <c r="B457" s="8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 t="shared" si="35"/>
        <v>6.9230769230769226E-4</v>
      </c>
      <c r="P457" s="4">
        <f t="shared" si="36"/>
        <v>22.5</v>
      </c>
      <c r="Q457" s="14" t="s">
        <v>8352</v>
      </c>
      <c r="R457" t="s">
        <v>8358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 t="shared" si="35"/>
        <v>6.8631863186318634E-3</v>
      </c>
      <c r="P458" s="4">
        <f t="shared" si="36"/>
        <v>20.329999999999998</v>
      </c>
      <c r="Q458" s="14" t="s">
        <v>8352</v>
      </c>
      <c r="R458" t="s">
        <v>8358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32" x14ac:dyDescent="0.2">
      <c r="A459">
        <v>457</v>
      </c>
      <c r="B459" s="8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 t="shared" si="35"/>
        <v>0</v>
      </c>
      <c r="P459" s="4">
        <f t="shared" si="36"/>
        <v>0</v>
      </c>
      <c r="Q459" s="14" t="s">
        <v>8352</v>
      </c>
      <c r="R459" t="s">
        <v>8358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32" x14ac:dyDescent="0.2">
      <c r="A460">
        <v>458</v>
      </c>
      <c r="B460" s="8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 t="shared" si="35"/>
        <v>8.2100000000000006E-2</v>
      </c>
      <c r="P460" s="4">
        <f t="shared" si="36"/>
        <v>16.760000000000002</v>
      </c>
      <c r="Q460" s="14" t="s">
        <v>8352</v>
      </c>
      <c r="R460" t="s">
        <v>8358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32" x14ac:dyDescent="0.2">
      <c r="A461">
        <v>459</v>
      </c>
      <c r="B461" s="8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 t="shared" si="35"/>
        <v>6.4102564102564103E-4</v>
      </c>
      <c r="P461" s="4">
        <f t="shared" si="36"/>
        <v>25</v>
      </c>
      <c r="Q461" s="14" t="s">
        <v>8352</v>
      </c>
      <c r="R461" t="s">
        <v>8358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16" x14ac:dyDescent="0.2">
      <c r="A462">
        <v>460</v>
      </c>
      <c r="B462" s="8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 t="shared" si="35"/>
        <v>2.9411764705882353E-3</v>
      </c>
      <c r="P462" s="4">
        <f t="shared" si="36"/>
        <v>12.5</v>
      </c>
      <c r="Q462" s="14" t="s">
        <v>8352</v>
      </c>
      <c r="R462" t="s">
        <v>8358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32" x14ac:dyDescent="0.2">
      <c r="A463">
        <v>461</v>
      </c>
      <c r="B463" s="8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 t="shared" si="35"/>
        <v>0</v>
      </c>
      <c r="P463" s="4">
        <f t="shared" si="36"/>
        <v>0</v>
      </c>
      <c r="Q463" s="14" t="s">
        <v>8352</v>
      </c>
      <c r="R463" t="s">
        <v>8358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32" x14ac:dyDescent="0.2">
      <c r="A464">
        <v>462</v>
      </c>
      <c r="B464" s="8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 t="shared" si="35"/>
        <v>0</v>
      </c>
      <c r="P464" s="4">
        <f t="shared" si="36"/>
        <v>0</v>
      </c>
      <c r="Q464" s="14" t="s">
        <v>8352</v>
      </c>
      <c r="R464" t="s">
        <v>8358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32" x14ac:dyDescent="0.2">
      <c r="A465">
        <v>463</v>
      </c>
      <c r="B465" s="8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 t="shared" si="35"/>
        <v>2.2727272727272728E-2</v>
      </c>
      <c r="P465" s="4">
        <f t="shared" si="36"/>
        <v>113.64</v>
      </c>
      <c r="Q465" s="14" t="s">
        <v>8352</v>
      </c>
      <c r="R465" t="s">
        <v>8358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 t="shared" si="35"/>
        <v>9.9009900990099011E-4</v>
      </c>
      <c r="P466" s="4">
        <f t="shared" si="36"/>
        <v>1</v>
      </c>
      <c r="Q466" s="14" t="s">
        <v>8352</v>
      </c>
      <c r="R466" t="s">
        <v>8358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 t="shared" si="35"/>
        <v>0.26953125</v>
      </c>
      <c r="P467" s="4">
        <f t="shared" si="36"/>
        <v>17.25</v>
      </c>
      <c r="Q467" s="14" t="s">
        <v>8352</v>
      </c>
      <c r="R467" t="s">
        <v>8358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32" x14ac:dyDescent="0.2">
      <c r="A468">
        <v>466</v>
      </c>
      <c r="B468" s="8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 t="shared" si="35"/>
        <v>7.6E-3</v>
      </c>
      <c r="P468" s="4">
        <f t="shared" si="36"/>
        <v>15.2</v>
      </c>
      <c r="Q468" s="14" t="s">
        <v>8352</v>
      </c>
      <c r="R468" t="s">
        <v>8358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32" x14ac:dyDescent="0.2">
      <c r="A469">
        <v>467</v>
      </c>
      <c r="B469" s="8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 t="shared" si="35"/>
        <v>0.21575</v>
      </c>
      <c r="P469" s="4">
        <f t="shared" si="36"/>
        <v>110.64</v>
      </c>
      <c r="Q469" s="14" t="s">
        <v>8352</v>
      </c>
      <c r="R469" t="s">
        <v>8358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32" x14ac:dyDescent="0.2">
      <c r="A470">
        <v>468</v>
      </c>
      <c r="B470" s="8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 t="shared" si="35"/>
        <v>0</v>
      </c>
      <c r="P470" s="4">
        <f t="shared" si="36"/>
        <v>0</v>
      </c>
      <c r="Q470" s="14" t="s">
        <v>8352</v>
      </c>
      <c r="R470" t="s">
        <v>8358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 t="shared" si="35"/>
        <v>0</v>
      </c>
      <c r="P471" s="4">
        <f t="shared" si="36"/>
        <v>0</v>
      </c>
      <c r="Q471" s="14" t="s">
        <v>8352</v>
      </c>
      <c r="R471" t="s">
        <v>8358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32" x14ac:dyDescent="0.2">
      <c r="A472">
        <v>470</v>
      </c>
      <c r="B472" s="8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 t="shared" si="35"/>
        <v>1.0200000000000001E-2</v>
      </c>
      <c r="P472" s="4">
        <f t="shared" si="36"/>
        <v>25.5</v>
      </c>
      <c r="Q472" s="14" t="s">
        <v>8352</v>
      </c>
      <c r="R472" t="s">
        <v>8358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48" x14ac:dyDescent="0.2">
      <c r="A473">
        <v>471</v>
      </c>
      <c r="B473" s="8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 t="shared" si="35"/>
        <v>0.11892727272727273</v>
      </c>
      <c r="P473" s="4">
        <f t="shared" si="36"/>
        <v>38.479999999999997</v>
      </c>
      <c r="Q473" s="14" t="s">
        <v>8352</v>
      </c>
      <c r="R473" t="s">
        <v>8358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32" x14ac:dyDescent="0.2">
      <c r="A474">
        <v>472</v>
      </c>
      <c r="B474" s="8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 t="shared" si="35"/>
        <v>0.17624999999999999</v>
      </c>
      <c r="P474" s="4">
        <f t="shared" si="36"/>
        <v>28.2</v>
      </c>
      <c r="Q474" s="14" t="s">
        <v>8352</v>
      </c>
      <c r="R474" t="s">
        <v>8358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32" x14ac:dyDescent="0.2">
      <c r="A475">
        <v>473</v>
      </c>
      <c r="B475" s="8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 t="shared" si="35"/>
        <v>2.87E-2</v>
      </c>
      <c r="P475" s="4">
        <f t="shared" si="36"/>
        <v>61.5</v>
      </c>
      <c r="Q475" s="14" t="s">
        <v>8352</v>
      </c>
      <c r="R475" t="s">
        <v>8358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32" x14ac:dyDescent="0.2">
      <c r="A476">
        <v>474</v>
      </c>
      <c r="B476" s="8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 t="shared" si="35"/>
        <v>3.0303030303030303E-4</v>
      </c>
      <c r="P476" s="4">
        <f t="shared" si="36"/>
        <v>1</v>
      </c>
      <c r="Q476" s="14" t="s">
        <v>8352</v>
      </c>
      <c r="R476" t="s">
        <v>8358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32" x14ac:dyDescent="0.2">
      <c r="A477">
        <v>475</v>
      </c>
      <c r="B477" s="8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 t="shared" si="35"/>
        <v>0</v>
      </c>
      <c r="P477" s="4">
        <f t="shared" si="36"/>
        <v>0</v>
      </c>
      <c r="Q477" s="14" t="s">
        <v>8352</v>
      </c>
      <c r="R477" t="s">
        <v>8358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16" x14ac:dyDescent="0.2">
      <c r="A478">
        <v>476</v>
      </c>
      <c r="B478" s="8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 t="shared" si="35"/>
        <v>2.2302681818181819E-2</v>
      </c>
      <c r="P478" s="4">
        <f t="shared" si="36"/>
        <v>39.57</v>
      </c>
      <c r="Q478" s="14" t="s">
        <v>8352</v>
      </c>
      <c r="R478" t="s">
        <v>8358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32" x14ac:dyDescent="0.2">
      <c r="A479">
        <v>477</v>
      </c>
      <c r="B479" s="8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 t="shared" si="35"/>
        <v>0</v>
      </c>
      <c r="P479" s="4">
        <f t="shared" si="36"/>
        <v>0</v>
      </c>
      <c r="Q479" s="14" t="s">
        <v>8352</v>
      </c>
      <c r="R479" t="s">
        <v>8358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32" x14ac:dyDescent="0.2">
      <c r="A480">
        <v>478</v>
      </c>
      <c r="B480" s="8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 t="shared" si="35"/>
        <v>0</v>
      </c>
      <c r="P480" s="4">
        <f t="shared" si="36"/>
        <v>0</v>
      </c>
      <c r="Q480" s="14" t="s">
        <v>8352</v>
      </c>
      <c r="R480" t="s">
        <v>8358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32" x14ac:dyDescent="0.2">
      <c r="A481">
        <v>479</v>
      </c>
      <c r="B481" s="8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 t="shared" si="35"/>
        <v>0.3256</v>
      </c>
      <c r="P481" s="4">
        <f t="shared" si="36"/>
        <v>88.8</v>
      </c>
      <c r="Q481" s="14" t="s">
        <v>8352</v>
      </c>
      <c r="R481" t="s">
        <v>8358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32" x14ac:dyDescent="0.2">
      <c r="A482">
        <v>480</v>
      </c>
      <c r="B482" s="8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 t="shared" si="35"/>
        <v>0.19409999999999999</v>
      </c>
      <c r="P482" s="4">
        <f t="shared" si="36"/>
        <v>55.46</v>
      </c>
      <c r="Q482" s="14" t="s">
        <v>8352</v>
      </c>
      <c r="R482" t="s">
        <v>8358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32" x14ac:dyDescent="0.2">
      <c r="A483">
        <v>481</v>
      </c>
      <c r="B483" s="8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 t="shared" si="35"/>
        <v>6.0999999999999999E-2</v>
      </c>
      <c r="P483" s="4">
        <f t="shared" si="36"/>
        <v>87.14</v>
      </c>
      <c r="Q483" s="14" t="s">
        <v>8352</v>
      </c>
      <c r="R483" t="s">
        <v>8358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32" x14ac:dyDescent="0.2">
      <c r="A484">
        <v>482</v>
      </c>
      <c r="B484" s="8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 t="shared" si="35"/>
        <v>1E-3</v>
      </c>
      <c r="P484" s="4">
        <f t="shared" si="36"/>
        <v>10</v>
      </c>
      <c r="Q484" s="14" t="s">
        <v>8352</v>
      </c>
      <c r="R484" t="s">
        <v>8358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32" x14ac:dyDescent="0.2">
      <c r="A485">
        <v>483</v>
      </c>
      <c r="B485" s="8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 t="shared" si="35"/>
        <v>0.502</v>
      </c>
      <c r="P485" s="4">
        <f t="shared" si="36"/>
        <v>51.22</v>
      </c>
      <c r="Q485" s="14" t="s">
        <v>8352</v>
      </c>
      <c r="R485" t="s">
        <v>8358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48" x14ac:dyDescent="0.2">
      <c r="A486">
        <v>484</v>
      </c>
      <c r="B486" s="8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 t="shared" si="35"/>
        <v>1.8625E-3</v>
      </c>
      <c r="P486" s="4">
        <f t="shared" si="36"/>
        <v>13.55</v>
      </c>
      <c r="Q486" s="14" t="s">
        <v>8352</v>
      </c>
      <c r="R486" t="s">
        <v>8358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 t="shared" si="35"/>
        <v>0.21906971229845085</v>
      </c>
      <c r="P487" s="4">
        <f t="shared" si="36"/>
        <v>66.52</v>
      </c>
      <c r="Q487" s="14" t="s">
        <v>8352</v>
      </c>
      <c r="R487" t="s">
        <v>8358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32" x14ac:dyDescent="0.2">
      <c r="A488">
        <v>486</v>
      </c>
      <c r="B488" s="8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 t="shared" si="35"/>
        <v>9.0909090909090904E-5</v>
      </c>
      <c r="P488" s="4">
        <f t="shared" si="36"/>
        <v>50</v>
      </c>
      <c r="Q488" s="14" t="s">
        <v>8352</v>
      </c>
      <c r="R488" t="s">
        <v>8358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32" x14ac:dyDescent="0.2">
      <c r="A489">
        <v>487</v>
      </c>
      <c r="B489" s="8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 t="shared" si="35"/>
        <v>0</v>
      </c>
      <c r="P489" s="4">
        <f t="shared" si="36"/>
        <v>0</v>
      </c>
      <c r="Q489" s="14" t="s">
        <v>8352</v>
      </c>
      <c r="R489" t="s">
        <v>8358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 t="shared" si="35"/>
        <v>0</v>
      </c>
      <c r="P490" s="4">
        <f t="shared" si="36"/>
        <v>0</v>
      </c>
      <c r="Q490" s="14" t="s">
        <v>8352</v>
      </c>
      <c r="R490" t="s">
        <v>8358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32" x14ac:dyDescent="0.2">
      <c r="A491">
        <v>489</v>
      </c>
      <c r="B491" s="8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 t="shared" si="35"/>
        <v>2.8667813379201833E-3</v>
      </c>
      <c r="P491" s="4">
        <f t="shared" si="36"/>
        <v>71.67</v>
      </c>
      <c r="Q491" s="14" t="s">
        <v>8352</v>
      </c>
      <c r="R491" t="s">
        <v>8358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 t="shared" si="35"/>
        <v>0</v>
      </c>
      <c r="P492" s="4">
        <f t="shared" si="36"/>
        <v>0</v>
      </c>
      <c r="Q492" s="14" t="s">
        <v>8352</v>
      </c>
      <c r="R492" t="s">
        <v>8358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32" x14ac:dyDescent="0.2">
      <c r="A493">
        <v>491</v>
      </c>
      <c r="B493" s="8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 t="shared" si="35"/>
        <v>0</v>
      </c>
      <c r="P493" s="4">
        <f t="shared" si="36"/>
        <v>0</v>
      </c>
      <c r="Q493" s="14" t="s">
        <v>8352</v>
      </c>
      <c r="R493" t="s">
        <v>8358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32" x14ac:dyDescent="0.2">
      <c r="A494">
        <v>492</v>
      </c>
      <c r="B494" s="8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 t="shared" si="35"/>
        <v>0</v>
      </c>
      <c r="P494" s="4">
        <f t="shared" si="36"/>
        <v>0</v>
      </c>
      <c r="Q494" s="14" t="s">
        <v>8352</v>
      </c>
      <c r="R494" t="s">
        <v>8358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32" x14ac:dyDescent="0.2">
      <c r="A495">
        <v>493</v>
      </c>
      <c r="B495" s="8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 t="shared" si="35"/>
        <v>0</v>
      </c>
      <c r="P495" s="4">
        <f t="shared" si="36"/>
        <v>0</v>
      </c>
      <c r="Q495" s="14" t="s">
        <v>8352</v>
      </c>
      <c r="R495" t="s">
        <v>8358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32" x14ac:dyDescent="0.2">
      <c r="A496">
        <v>494</v>
      </c>
      <c r="B496" s="8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 t="shared" si="35"/>
        <v>1.5499999999999999E-3</v>
      </c>
      <c r="P496" s="4">
        <f t="shared" si="36"/>
        <v>10.33</v>
      </c>
      <c r="Q496" s="14" t="s">
        <v>8352</v>
      </c>
      <c r="R496" t="s">
        <v>8358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32" x14ac:dyDescent="0.2">
      <c r="A497">
        <v>495</v>
      </c>
      <c r="B497" s="8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 t="shared" si="35"/>
        <v>0</v>
      </c>
      <c r="P497" s="4">
        <f t="shared" si="36"/>
        <v>0</v>
      </c>
      <c r="Q497" s="14" t="s">
        <v>8352</v>
      </c>
      <c r="R497" t="s">
        <v>8358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 t="shared" si="35"/>
        <v>1.6666666666666667E-5</v>
      </c>
      <c r="P498" s="4">
        <f t="shared" si="36"/>
        <v>1</v>
      </c>
      <c r="Q498" s="14" t="s">
        <v>8352</v>
      </c>
      <c r="R498" t="s">
        <v>8358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 t="shared" si="35"/>
        <v>6.6964285714285711E-3</v>
      </c>
      <c r="P499" s="4">
        <f t="shared" si="36"/>
        <v>10</v>
      </c>
      <c r="Q499" s="14" t="s">
        <v>8352</v>
      </c>
      <c r="R499" t="s">
        <v>8358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32" x14ac:dyDescent="0.2">
      <c r="A500">
        <v>498</v>
      </c>
      <c r="B500" s="8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 t="shared" si="35"/>
        <v>4.5985132395404561E-2</v>
      </c>
      <c r="P500" s="4">
        <f t="shared" si="36"/>
        <v>136.09</v>
      </c>
      <c r="Q500" s="14" t="s">
        <v>8352</v>
      </c>
      <c r="R500" t="s">
        <v>8358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32" x14ac:dyDescent="0.2">
      <c r="A501">
        <v>499</v>
      </c>
      <c r="B501" s="8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 t="shared" si="35"/>
        <v>9.5500000000000002E-2</v>
      </c>
      <c r="P501" s="4">
        <f t="shared" si="36"/>
        <v>73.459999999999994</v>
      </c>
      <c r="Q501" s="14" t="s">
        <v>8352</v>
      </c>
      <c r="R501" t="s">
        <v>8358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48" x14ac:dyDescent="0.2">
      <c r="A502">
        <v>500</v>
      </c>
      <c r="B502" s="8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 t="shared" si="35"/>
        <v>3.307692307692308E-2</v>
      </c>
      <c r="P502" s="4">
        <f t="shared" si="36"/>
        <v>53.75</v>
      </c>
      <c r="Q502" s="14" t="s">
        <v>8352</v>
      </c>
      <c r="R502" t="s">
        <v>8358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32" x14ac:dyDescent="0.2">
      <c r="A503">
        <v>501</v>
      </c>
      <c r="B503" s="8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 t="shared" si="35"/>
        <v>0</v>
      </c>
      <c r="P503" s="4">
        <f t="shared" si="36"/>
        <v>0</v>
      </c>
      <c r="Q503" s="14" t="s">
        <v>8352</v>
      </c>
      <c r="R503" t="s">
        <v>8358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32" x14ac:dyDescent="0.2">
      <c r="A504">
        <v>502</v>
      </c>
      <c r="B504" s="8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 t="shared" si="35"/>
        <v>1.15E-2</v>
      </c>
      <c r="P504" s="4">
        <f t="shared" si="36"/>
        <v>57.5</v>
      </c>
      <c r="Q504" s="14" t="s">
        <v>8352</v>
      </c>
      <c r="R504" t="s">
        <v>8358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32" x14ac:dyDescent="0.2">
      <c r="A505">
        <v>503</v>
      </c>
      <c r="B505" s="8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 t="shared" si="35"/>
        <v>1.7538461538461537E-2</v>
      </c>
      <c r="P505" s="4">
        <f t="shared" si="36"/>
        <v>12.67</v>
      </c>
      <c r="Q505" s="14" t="s">
        <v>8352</v>
      </c>
      <c r="R505" t="s">
        <v>8358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32" x14ac:dyDescent="0.2">
      <c r="A506">
        <v>504</v>
      </c>
      <c r="B506" s="8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 t="shared" si="35"/>
        <v>1.3673469387755101E-2</v>
      </c>
      <c r="P506" s="4">
        <f t="shared" si="36"/>
        <v>67</v>
      </c>
      <c r="Q506" s="14" t="s">
        <v>8352</v>
      </c>
      <c r="R506" t="s">
        <v>8358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32" x14ac:dyDescent="0.2">
      <c r="A507">
        <v>505</v>
      </c>
      <c r="B507" s="8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 t="shared" si="35"/>
        <v>4.3333333333333331E-3</v>
      </c>
      <c r="P507" s="4">
        <f t="shared" si="36"/>
        <v>3.71</v>
      </c>
      <c r="Q507" s="14" t="s">
        <v>8352</v>
      </c>
      <c r="R507" t="s">
        <v>8358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32" x14ac:dyDescent="0.2">
      <c r="A508">
        <v>506</v>
      </c>
      <c r="B508" s="8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 t="shared" si="35"/>
        <v>1.25E-3</v>
      </c>
      <c r="P508" s="4">
        <f t="shared" si="36"/>
        <v>250</v>
      </c>
      <c r="Q508" s="14" t="s">
        <v>8352</v>
      </c>
      <c r="R508" t="s">
        <v>8358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32" x14ac:dyDescent="0.2">
      <c r="A509">
        <v>507</v>
      </c>
      <c r="B509" s="8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 t="shared" si="35"/>
        <v>3.2000000000000001E-2</v>
      </c>
      <c r="P509" s="4">
        <f t="shared" si="36"/>
        <v>64</v>
      </c>
      <c r="Q509" s="14" t="s">
        <v>8352</v>
      </c>
      <c r="R509" t="s">
        <v>8358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32" x14ac:dyDescent="0.2">
      <c r="A510">
        <v>508</v>
      </c>
      <c r="B510" s="8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 t="shared" si="35"/>
        <v>8.0000000000000002E-3</v>
      </c>
      <c r="P510" s="4">
        <f t="shared" si="36"/>
        <v>133.33000000000001</v>
      </c>
      <c r="Q510" s="14" t="s">
        <v>8352</v>
      </c>
      <c r="R510" t="s">
        <v>8358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32" x14ac:dyDescent="0.2">
      <c r="A511">
        <v>509</v>
      </c>
      <c r="B511" s="8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 t="shared" si="35"/>
        <v>2E-3</v>
      </c>
      <c r="P511" s="4">
        <f t="shared" si="36"/>
        <v>10</v>
      </c>
      <c r="Q511" s="14" t="s">
        <v>8352</v>
      </c>
      <c r="R511" t="s">
        <v>8358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32" x14ac:dyDescent="0.2">
      <c r="A512">
        <v>510</v>
      </c>
      <c r="B512" s="8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 t="shared" si="35"/>
        <v>0</v>
      </c>
      <c r="P512" s="4">
        <f t="shared" si="36"/>
        <v>0</v>
      </c>
      <c r="Q512" s="14" t="s">
        <v>8352</v>
      </c>
      <c r="R512" t="s">
        <v>8358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32" x14ac:dyDescent="0.2">
      <c r="A513">
        <v>511</v>
      </c>
      <c r="B513" s="8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 t="shared" si="35"/>
        <v>0.03</v>
      </c>
      <c r="P513" s="4">
        <f t="shared" si="36"/>
        <v>30</v>
      </c>
      <c r="Q513" s="14" t="s">
        <v>8352</v>
      </c>
      <c r="R513" t="s">
        <v>8358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32" x14ac:dyDescent="0.2">
      <c r="A514">
        <v>512</v>
      </c>
      <c r="B514" s="8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 t="shared" ref="O514:O577" si="40">E514/D514</f>
        <v>1.3749999999999999E-3</v>
      </c>
      <c r="P514" s="4">
        <f t="shared" ref="P514:P577" si="41">IFERROR(ROUND(E514/L514,2), 0)</f>
        <v>5.5</v>
      </c>
      <c r="Q514" s="14" t="s">
        <v>8352</v>
      </c>
      <c r="R514" t="s">
        <v>8358</v>
      </c>
      <c r="S514" s="11">
        <f t="shared" ref="S514:S577" si="42">(((J514/60)/60/24)+DATE(1970,1,1))</f>
        <v>42649.742210648154</v>
      </c>
      <c r="T514" s="11">
        <f t="shared" ref="T514:T577" si="43">(((I514/60)/60/24)+DATE(1970,1,1))</f>
        <v>42694.783877314811</v>
      </c>
      <c r="U514">
        <f t="shared" si="39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 t="shared" si="40"/>
        <v>0.13924</v>
      </c>
      <c r="P515" s="4">
        <f t="shared" si="41"/>
        <v>102.38</v>
      </c>
      <c r="Q515" s="14" t="s">
        <v>8352</v>
      </c>
      <c r="R515" t="s">
        <v>8358</v>
      </c>
      <c r="S515" s="11">
        <f t="shared" si="42"/>
        <v>42552.653993055559</v>
      </c>
      <c r="T515" s="11">
        <f t="shared" si="43"/>
        <v>42597.291666666672</v>
      </c>
      <c r="U515">
        <f t="shared" ref="U515:U578" si="44">YEAR(S515)</f>
        <v>2016</v>
      </c>
    </row>
    <row r="516" spans="1:21" ht="32" x14ac:dyDescent="0.2">
      <c r="A516">
        <v>514</v>
      </c>
      <c r="B516" s="8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 t="shared" si="40"/>
        <v>3.3333333333333333E-2</v>
      </c>
      <c r="P516" s="4">
        <f t="shared" si="41"/>
        <v>16.670000000000002</v>
      </c>
      <c r="Q516" s="14" t="s">
        <v>8352</v>
      </c>
      <c r="R516" t="s">
        <v>8358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32" x14ac:dyDescent="0.2">
      <c r="A517">
        <v>515</v>
      </c>
      <c r="B517" s="8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 t="shared" si="40"/>
        <v>0.25413402061855672</v>
      </c>
      <c r="P517" s="4">
        <f t="shared" si="41"/>
        <v>725.03</v>
      </c>
      <c r="Q517" s="14" t="s">
        <v>8352</v>
      </c>
      <c r="R517" t="s">
        <v>8358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16" x14ac:dyDescent="0.2">
      <c r="A518">
        <v>516</v>
      </c>
      <c r="B518" s="8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 t="shared" si="40"/>
        <v>0</v>
      </c>
      <c r="P518" s="4">
        <f t="shared" si="41"/>
        <v>0</v>
      </c>
      <c r="Q518" s="14" t="s">
        <v>8352</v>
      </c>
      <c r="R518" t="s">
        <v>8358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32" x14ac:dyDescent="0.2">
      <c r="A519">
        <v>517</v>
      </c>
      <c r="B519" s="8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 t="shared" si="40"/>
        <v>1.3666666666666667E-2</v>
      </c>
      <c r="P519" s="4">
        <f t="shared" si="41"/>
        <v>68.33</v>
      </c>
      <c r="Q519" s="14" t="s">
        <v>8352</v>
      </c>
      <c r="R519" t="s">
        <v>8358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32" x14ac:dyDescent="0.2">
      <c r="A520">
        <v>518</v>
      </c>
      <c r="B520" s="8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 t="shared" si="40"/>
        <v>0</v>
      </c>
      <c r="P520" s="4">
        <f t="shared" si="41"/>
        <v>0</v>
      </c>
      <c r="Q520" s="14" t="s">
        <v>8352</v>
      </c>
      <c r="R520" t="s">
        <v>8358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32" x14ac:dyDescent="0.2">
      <c r="A521">
        <v>519</v>
      </c>
      <c r="B521" s="8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 t="shared" si="40"/>
        <v>0.22881426547787684</v>
      </c>
      <c r="P521" s="4">
        <f t="shared" si="41"/>
        <v>39.229999999999997</v>
      </c>
      <c r="Q521" s="14" t="s">
        <v>8352</v>
      </c>
      <c r="R521" t="s">
        <v>8358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32" x14ac:dyDescent="0.2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 t="shared" si="40"/>
        <v>1.0209999999999999</v>
      </c>
      <c r="P522" s="4">
        <f t="shared" si="41"/>
        <v>150.15</v>
      </c>
      <c r="Q522" s="14" t="s">
        <v>8309</v>
      </c>
      <c r="R522" t="s">
        <v>8310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32" x14ac:dyDescent="0.2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2">
        <f t="shared" si="40"/>
        <v>1.0464</v>
      </c>
      <c r="P523" s="4">
        <f t="shared" si="41"/>
        <v>93.43</v>
      </c>
      <c r="Q523" s="14" t="s">
        <v>8309</v>
      </c>
      <c r="R523" t="s">
        <v>8310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32" x14ac:dyDescent="0.2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2">
        <f t="shared" si="40"/>
        <v>1.1466666666666667</v>
      </c>
      <c r="P524" s="4">
        <f t="shared" si="41"/>
        <v>110.97</v>
      </c>
      <c r="Q524" s="14" t="s">
        <v>8309</v>
      </c>
      <c r="R524" t="s">
        <v>8310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32" x14ac:dyDescent="0.2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12">
        <f t="shared" si="40"/>
        <v>1.206</v>
      </c>
      <c r="P525" s="4">
        <f t="shared" si="41"/>
        <v>71.790000000000006</v>
      </c>
      <c r="Q525" s="14" t="s">
        <v>8309</v>
      </c>
      <c r="R525" t="s">
        <v>8310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32" x14ac:dyDescent="0.2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2">
        <f t="shared" si="40"/>
        <v>1.0867285714285715</v>
      </c>
      <c r="P526" s="4">
        <f t="shared" si="41"/>
        <v>29.26</v>
      </c>
      <c r="Q526" s="14" t="s">
        <v>8309</v>
      </c>
      <c r="R526" t="s">
        <v>8310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32" x14ac:dyDescent="0.2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12">
        <f t="shared" si="40"/>
        <v>1</v>
      </c>
      <c r="P527" s="4">
        <f t="shared" si="41"/>
        <v>1000</v>
      </c>
      <c r="Q527" s="14" t="s">
        <v>8309</v>
      </c>
      <c r="R527" t="s">
        <v>8310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32" x14ac:dyDescent="0.2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2">
        <f t="shared" si="40"/>
        <v>1.1399999999999999</v>
      </c>
      <c r="P528" s="4">
        <f t="shared" si="41"/>
        <v>74.349999999999994</v>
      </c>
      <c r="Q528" s="14" t="s">
        <v>8309</v>
      </c>
      <c r="R528" t="s">
        <v>8310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0"/>
        <v>1.0085</v>
      </c>
      <c r="P529" s="4">
        <f t="shared" si="41"/>
        <v>63.83</v>
      </c>
      <c r="Q529" s="14" t="s">
        <v>8309</v>
      </c>
      <c r="R529" t="s">
        <v>8310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2">
        <f t="shared" si="40"/>
        <v>1.1565217391304348</v>
      </c>
      <c r="P530" s="4">
        <f t="shared" si="41"/>
        <v>44.33</v>
      </c>
      <c r="Q530" s="14" t="s">
        <v>8309</v>
      </c>
      <c r="R530" t="s">
        <v>8310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12">
        <f t="shared" si="40"/>
        <v>1.3041666666666667</v>
      </c>
      <c r="P531" s="4">
        <f t="shared" si="41"/>
        <v>86.94</v>
      </c>
      <c r="Q531" s="14" t="s">
        <v>8309</v>
      </c>
      <c r="R531" t="s">
        <v>8310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32" x14ac:dyDescent="0.2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2">
        <f t="shared" si="40"/>
        <v>1.0778267254038179</v>
      </c>
      <c r="P532" s="4">
        <f t="shared" si="41"/>
        <v>126.55</v>
      </c>
      <c r="Q532" s="14" t="s">
        <v>8309</v>
      </c>
      <c r="R532" t="s">
        <v>8310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12">
        <f t="shared" si="40"/>
        <v>1</v>
      </c>
      <c r="P533" s="4">
        <f t="shared" si="41"/>
        <v>129.03</v>
      </c>
      <c r="Q533" s="14" t="s">
        <v>8309</v>
      </c>
      <c r="R533" t="s">
        <v>8310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32" x14ac:dyDescent="0.2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12">
        <f t="shared" si="40"/>
        <v>1.2324999999999999</v>
      </c>
      <c r="P534" s="4">
        <f t="shared" si="41"/>
        <v>71.239999999999995</v>
      </c>
      <c r="Q534" s="14" t="s">
        <v>8309</v>
      </c>
      <c r="R534" t="s">
        <v>8310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32" x14ac:dyDescent="0.2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12">
        <f t="shared" si="40"/>
        <v>1.002</v>
      </c>
      <c r="P535" s="4">
        <f t="shared" si="41"/>
        <v>117.88</v>
      </c>
      <c r="Q535" s="14" t="s">
        <v>8309</v>
      </c>
      <c r="R535" t="s">
        <v>8310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32" x14ac:dyDescent="0.2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2">
        <f t="shared" si="40"/>
        <v>1.0466666666666666</v>
      </c>
      <c r="P536" s="4">
        <f t="shared" si="41"/>
        <v>327.08</v>
      </c>
      <c r="Q536" s="14" t="s">
        <v>8309</v>
      </c>
      <c r="R536" t="s">
        <v>8310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 t="shared" si="40"/>
        <v>1.0249999999999999</v>
      </c>
      <c r="P537" s="4">
        <f t="shared" si="41"/>
        <v>34.75</v>
      </c>
      <c r="Q537" s="14" t="s">
        <v>8309</v>
      </c>
      <c r="R537" t="s">
        <v>8310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2">
        <f t="shared" si="40"/>
        <v>1.1825757575757576</v>
      </c>
      <c r="P538" s="4">
        <f t="shared" si="41"/>
        <v>100.06</v>
      </c>
      <c r="Q538" s="14" t="s">
        <v>8309</v>
      </c>
      <c r="R538" t="s">
        <v>8310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32" x14ac:dyDescent="0.2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12">
        <f t="shared" si="40"/>
        <v>1.2050000000000001</v>
      </c>
      <c r="P539" s="4">
        <f t="shared" si="41"/>
        <v>40.85</v>
      </c>
      <c r="Q539" s="14" t="s">
        <v>8309</v>
      </c>
      <c r="R539" t="s">
        <v>8310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32" x14ac:dyDescent="0.2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12">
        <f t="shared" si="40"/>
        <v>3.0242</v>
      </c>
      <c r="P540" s="4">
        <f t="shared" si="41"/>
        <v>252.02</v>
      </c>
      <c r="Q540" s="14" t="s">
        <v>8309</v>
      </c>
      <c r="R540" t="s">
        <v>8310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32" x14ac:dyDescent="0.2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 s="12">
        <f t="shared" si="40"/>
        <v>1.00644</v>
      </c>
      <c r="P541" s="4">
        <f t="shared" si="41"/>
        <v>25.16</v>
      </c>
      <c r="Q541" s="14" t="s">
        <v>8309</v>
      </c>
      <c r="R541" t="s">
        <v>8310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32" x14ac:dyDescent="0.2">
      <c r="A542">
        <v>540</v>
      </c>
      <c r="B542" s="8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2">
        <f t="shared" si="40"/>
        <v>6.666666666666667E-5</v>
      </c>
      <c r="P542" s="4">
        <f t="shared" si="41"/>
        <v>1</v>
      </c>
      <c r="Q542" s="14" t="s">
        <v>8313</v>
      </c>
      <c r="R542" t="s">
        <v>8314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32" x14ac:dyDescent="0.2">
      <c r="A543">
        <v>541</v>
      </c>
      <c r="B543" s="8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8285</v>
      </c>
      <c r="O543" s="12">
        <f t="shared" si="40"/>
        <v>5.5555555555555558E-3</v>
      </c>
      <c r="P543" s="4">
        <f t="shared" si="41"/>
        <v>25</v>
      </c>
      <c r="Q543" s="14" t="s">
        <v>8313</v>
      </c>
      <c r="R543" t="s">
        <v>8314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32" x14ac:dyDescent="0.2">
      <c r="A544">
        <v>542</v>
      </c>
      <c r="B544" s="8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2">
        <f t="shared" si="40"/>
        <v>3.9999999999999998E-6</v>
      </c>
      <c r="P544" s="4">
        <f t="shared" si="41"/>
        <v>1</v>
      </c>
      <c r="Q544" s="14" t="s">
        <v>8313</v>
      </c>
      <c r="R544" t="s">
        <v>8314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32" x14ac:dyDescent="0.2">
      <c r="A545">
        <v>543</v>
      </c>
      <c r="B545" s="8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8285</v>
      </c>
      <c r="O545" s="12">
        <f t="shared" si="40"/>
        <v>3.1818181818181819E-3</v>
      </c>
      <c r="P545" s="4">
        <f t="shared" si="41"/>
        <v>35</v>
      </c>
      <c r="Q545" s="14" t="s">
        <v>8313</v>
      </c>
      <c r="R545" t="s">
        <v>8314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32" x14ac:dyDescent="0.2">
      <c r="A546">
        <v>544</v>
      </c>
      <c r="B546" s="8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8286</v>
      </c>
      <c r="O546" s="12">
        <f t="shared" si="40"/>
        <v>1.2E-2</v>
      </c>
      <c r="P546" s="4">
        <f t="shared" si="41"/>
        <v>3</v>
      </c>
      <c r="Q546" s="14" t="s">
        <v>8313</v>
      </c>
      <c r="R546" t="s">
        <v>8314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32" x14ac:dyDescent="0.2">
      <c r="A547">
        <v>545</v>
      </c>
      <c r="B547" s="8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2">
        <f t="shared" si="40"/>
        <v>0.27383999999999997</v>
      </c>
      <c r="P547" s="4">
        <f t="shared" si="41"/>
        <v>402.71</v>
      </c>
      <c r="Q547" s="14" t="s">
        <v>8313</v>
      </c>
      <c r="R547" t="s">
        <v>8314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32" x14ac:dyDescent="0.2">
      <c r="A548">
        <v>546</v>
      </c>
      <c r="B548" s="8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8285</v>
      </c>
      <c r="O548" s="12">
        <f t="shared" si="40"/>
        <v>8.6666666666666663E-4</v>
      </c>
      <c r="P548" s="4">
        <f t="shared" si="41"/>
        <v>26</v>
      </c>
      <c r="Q548" s="14" t="s">
        <v>8313</v>
      </c>
      <c r="R548" t="s">
        <v>8314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32" x14ac:dyDescent="0.2">
      <c r="A549">
        <v>547</v>
      </c>
      <c r="B549" s="8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2">
        <f t="shared" si="40"/>
        <v>0</v>
      </c>
      <c r="P549" s="4">
        <f t="shared" si="41"/>
        <v>0</v>
      </c>
      <c r="Q549" s="14" t="s">
        <v>8313</v>
      </c>
      <c r="R549" t="s">
        <v>8314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32" x14ac:dyDescent="0.2">
      <c r="A550">
        <v>548</v>
      </c>
      <c r="B550" s="8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8286</v>
      </c>
      <c r="O550" s="12">
        <f t="shared" si="40"/>
        <v>8.9999999999999998E-4</v>
      </c>
      <c r="P550" s="4">
        <f t="shared" si="41"/>
        <v>9</v>
      </c>
      <c r="Q550" s="14" t="s">
        <v>8313</v>
      </c>
      <c r="R550" t="s">
        <v>8314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32" x14ac:dyDescent="0.2">
      <c r="A551">
        <v>549</v>
      </c>
      <c r="B551" s="8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8286</v>
      </c>
      <c r="O551" s="12">
        <f t="shared" si="40"/>
        <v>2.7199999999999998E-2</v>
      </c>
      <c r="P551" s="4">
        <f t="shared" si="41"/>
        <v>8.5</v>
      </c>
      <c r="Q551" s="14" t="s">
        <v>8313</v>
      </c>
      <c r="R551" t="s">
        <v>8314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32" x14ac:dyDescent="0.2">
      <c r="A552">
        <v>550</v>
      </c>
      <c r="B552" s="8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8286</v>
      </c>
      <c r="O552" s="12">
        <f t="shared" si="40"/>
        <v>7.0000000000000001E-3</v>
      </c>
      <c r="P552" s="4">
        <f t="shared" si="41"/>
        <v>8.75</v>
      </c>
      <c r="Q552" s="14" t="s">
        <v>8313</v>
      </c>
      <c r="R552" t="s">
        <v>8314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32" x14ac:dyDescent="0.2">
      <c r="A553">
        <v>551</v>
      </c>
      <c r="B553" s="8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8285</v>
      </c>
      <c r="O553" s="12">
        <f t="shared" si="40"/>
        <v>5.0413333333333331E-2</v>
      </c>
      <c r="P553" s="4">
        <f t="shared" si="41"/>
        <v>135.04</v>
      </c>
      <c r="Q553" s="14" t="s">
        <v>8313</v>
      </c>
      <c r="R553" t="s">
        <v>8314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32" x14ac:dyDescent="0.2">
      <c r="A554">
        <v>552</v>
      </c>
      <c r="B554" s="8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2">
        <f t="shared" si="40"/>
        <v>0</v>
      </c>
      <c r="P554" s="4">
        <f t="shared" si="41"/>
        <v>0</v>
      </c>
      <c r="Q554" s="14" t="s">
        <v>8313</v>
      </c>
      <c r="R554" t="s">
        <v>8314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32" x14ac:dyDescent="0.2">
      <c r="A555">
        <v>553</v>
      </c>
      <c r="B555" s="8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8285</v>
      </c>
      <c r="O555" s="12">
        <f t="shared" si="40"/>
        <v>4.9199999999999999E-3</v>
      </c>
      <c r="P555" s="4">
        <f t="shared" si="41"/>
        <v>20.5</v>
      </c>
      <c r="Q555" s="14" t="s">
        <v>8313</v>
      </c>
      <c r="R555" t="s">
        <v>8314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32" x14ac:dyDescent="0.2">
      <c r="A556">
        <v>554</v>
      </c>
      <c r="B556" s="8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8285</v>
      </c>
      <c r="O556" s="12">
        <f t="shared" si="40"/>
        <v>0.36589147286821705</v>
      </c>
      <c r="P556" s="4">
        <f t="shared" si="41"/>
        <v>64.36</v>
      </c>
      <c r="Q556" s="14" t="s">
        <v>8313</v>
      </c>
      <c r="R556" t="s">
        <v>8314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32" x14ac:dyDescent="0.2">
      <c r="A557">
        <v>555</v>
      </c>
      <c r="B557" s="8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2">
        <f t="shared" si="40"/>
        <v>0</v>
      </c>
      <c r="P557" s="4">
        <f t="shared" si="41"/>
        <v>0</v>
      </c>
      <c r="Q557" s="14" t="s">
        <v>8313</v>
      </c>
      <c r="R557" t="s">
        <v>8314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16" x14ac:dyDescent="0.2">
      <c r="A558">
        <v>556</v>
      </c>
      <c r="B558" s="8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2">
        <f t="shared" si="40"/>
        <v>2.5000000000000001E-2</v>
      </c>
      <c r="P558" s="4">
        <f t="shared" si="41"/>
        <v>200</v>
      </c>
      <c r="Q558" s="14" t="s">
        <v>8313</v>
      </c>
      <c r="R558" t="s">
        <v>8314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32" x14ac:dyDescent="0.2">
      <c r="A559">
        <v>557</v>
      </c>
      <c r="B559" s="8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8285</v>
      </c>
      <c r="O559" s="12">
        <f t="shared" si="40"/>
        <v>9.1066666666666674E-3</v>
      </c>
      <c r="P559" s="4">
        <f t="shared" si="41"/>
        <v>68.3</v>
      </c>
      <c r="Q559" s="14" t="s">
        <v>8313</v>
      </c>
      <c r="R559" t="s">
        <v>8314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32" x14ac:dyDescent="0.2">
      <c r="A560">
        <v>558</v>
      </c>
      <c r="B560" s="8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  <c r="O560" s="12">
        <f t="shared" si="40"/>
        <v>0</v>
      </c>
      <c r="P560" s="4">
        <f t="shared" si="41"/>
        <v>0</v>
      </c>
      <c r="Q560" s="14" t="s">
        <v>8313</v>
      </c>
      <c r="R560" t="s">
        <v>8314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8285</v>
      </c>
      <c r="O561" s="12">
        <f t="shared" si="40"/>
        <v>2.0833333333333335E-4</v>
      </c>
      <c r="P561" s="4">
        <f t="shared" si="41"/>
        <v>50</v>
      </c>
      <c r="Q561" s="14" t="s">
        <v>8313</v>
      </c>
      <c r="R561" t="s">
        <v>8314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32" x14ac:dyDescent="0.2">
      <c r="A562">
        <v>560</v>
      </c>
      <c r="B562" s="8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8286</v>
      </c>
      <c r="O562" s="12">
        <f t="shared" si="40"/>
        <v>1.2E-4</v>
      </c>
      <c r="P562" s="4">
        <f t="shared" si="41"/>
        <v>4</v>
      </c>
      <c r="Q562" s="14" t="s">
        <v>8313</v>
      </c>
      <c r="R562" t="s">
        <v>8314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32" x14ac:dyDescent="0.2">
      <c r="A563">
        <v>561</v>
      </c>
      <c r="B563" s="8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8285</v>
      </c>
      <c r="O563" s="12">
        <f t="shared" si="40"/>
        <v>3.6666666666666666E-3</v>
      </c>
      <c r="P563" s="4">
        <f t="shared" si="41"/>
        <v>27.5</v>
      </c>
      <c r="Q563" s="14" t="s">
        <v>8313</v>
      </c>
      <c r="R563" t="s">
        <v>8314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32" x14ac:dyDescent="0.2">
      <c r="A564">
        <v>562</v>
      </c>
      <c r="B564" s="8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  <c r="O564" s="12">
        <f t="shared" si="40"/>
        <v>0</v>
      </c>
      <c r="P564" s="4">
        <f t="shared" si="41"/>
        <v>0</v>
      </c>
      <c r="Q564" s="14" t="s">
        <v>8313</v>
      </c>
      <c r="R564" t="s">
        <v>8314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32" x14ac:dyDescent="0.2">
      <c r="A565">
        <v>563</v>
      </c>
      <c r="B565" s="8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8285</v>
      </c>
      <c r="O565" s="12">
        <f t="shared" si="40"/>
        <v>9.0666666666666662E-4</v>
      </c>
      <c r="P565" s="4">
        <f t="shared" si="41"/>
        <v>34</v>
      </c>
      <c r="Q565" s="14" t="s">
        <v>8313</v>
      </c>
      <c r="R565" t="s">
        <v>8314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32" x14ac:dyDescent="0.2">
      <c r="A566">
        <v>564</v>
      </c>
      <c r="B566" s="8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2">
        <f t="shared" si="40"/>
        <v>5.5555555555555558E-5</v>
      </c>
      <c r="P566" s="4">
        <f t="shared" si="41"/>
        <v>1</v>
      </c>
      <c r="Q566" s="14" t="s">
        <v>8313</v>
      </c>
      <c r="R566" t="s">
        <v>8314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32" x14ac:dyDescent="0.2">
      <c r="A567">
        <v>565</v>
      </c>
      <c r="B567" s="8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  <c r="O567" s="12">
        <f t="shared" si="40"/>
        <v>0</v>
      </c>
      <c r="P567" s="4">
        <f t="shared" si="41"/>
        <v>0</v>
      </c>
      <c r="Q567" s="14" t="s">
        <v>8313</v>
      </c>
      <c r="R567" t="s">
        <v>8314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32" x14ac:dyDescent="0.2">
      <c r="A568">
        <v>566</v>
      </c>
      <c r="B568" s="8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2">
        <f t="shared" si="40"/>
        <v>2.0000000000000001E-4</v>
      </c>
      <c r="P568" s="4">
        <f t="shared" si="41"/>
        <v>1</v>
      </c>
      <c r="Q568" s="14" t="s">
        <v>8313</v>
      </c>
      <c r="R568" t="s">
        <v>8314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32" x14ac:dyDescent="0.2">
      <c r="A569">
        <v>567</v>
      </c>
      <c r="B569" s="8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  <c r="O569" s="12">
        <f t="shared" si="40"/>
        <v>0</v>
      </c>
      <c r="P569" s="4">
        <f t="shared" si="41"/>
        <v>0</v>
      </c>
      <c r="Q569" s="14" t="s">
        <v>8313</v>
      </c>
      <c r="R569" t="s">
        <v>8314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48" x14ac:dyDescent="0.2">
      <c r="A570">
        <v>568</v>
      </c>
      <c r="B570" s="8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8285</v>
      </c>
      <c r="O570" s="12">
        <f t="shared" si="40"/>
        <v>0.01</v>
      </c>
      <c r="P570" s="4">
        <f t="shared" si="41"/>
        <v>49</v>
      </c>
      <c r="Q570" s="14" t="s">
        <v>8313</v>
      </c>
      <c r="R570" t="s">
        <v>8314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32" x14ac:dyDescent="0.2">
      <c r="A571">
        <v>569</v>
      </c>
      <c r="B571" s="8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8285</v>
      </c>
      <c r="O571" s="12">
        <f t="shared" si="40"/>
        <v>8.0000000000000002E-3</v>
      </c>
      <c r="P571" s="4">
        <f t="shared" si="41"/>
        <v>20</v>
      </c>
      <c r="Q571" s="14" t="s">
        <v>8313</v>
      </c>
      <c r="R571" t="s">
        <v>8314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8285</v>
      </c>
      <c r="O572" s="12">
        <f t="shared" si="40"/>
        <v>1.6705882352941177E-3</v>
      </c>
      <c r="P572" s="4">
        <f t="shared" si="41"/>
        <v>142</v>
      </c>
      <c r="Q572" s="14" t="s">
        <v>8313</v>
      </c>
      <c r="R572" t="s">
        <v>8314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32" x14ac:dyDescent="0.2">
      <c r="A573">
        <v>571</v>
      </c>
      <c r="B573" s="8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8285</v>
      </c>
      <c r="O573" s="12">
        <f t="shared" si="40"/>
        <v>4.2399999999999998E-3</v>
      </c>
      <c r="P573" s="4">
        <f t="shared" si="41"/>
        <v>53</v>
      </c>
      <c r="Q573" s="14" t="s">
        <v>8313</v>
      </c>
      <c r="R573" t="s">
        <v>8314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32" x14ac:dyDescent="0.2">
      <c r="A574">
        <v>572</v>
      </c>
      <c r="B574" s="8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  <c r="O574" s="12">
        <f t="shared" si="40"/>
        <v>0</v>
      </c>
      <c r="P574" s="4">
        <f t="shared" si="41"/>
        <v>0</v>
      </c>
      <c r="Q574" s="14" t="s">
        <v>8313</v>
      </c>
      <c r="R574" t="s">
        <v>8314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32" x14ac:dyDescent="0.2">
      <c r="A575">
        <v>573</v>
      </c>
      <c r="B575" s="8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8285</v>
      </c>
      <c r="O575" s="12">
        <f t="shared" si="40"/>
        <v>3.892538925389254E-3</v>
      </c>
      <c r="P575" s="4">
        <f t="shared" si="41"/>
        <v>38.44</v>
      </c>
      <c r="Q575" s="14" t="s">
        <v>8313</v>
      </c>
      <c r="R575" t="s">
        <v>8314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32" x14ac:dyDescent="0.2">
      <c r="A576">
        <v>574</v>
      </c>
      <c r="B576" s="8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8285</v>
      </c>
      <c r="O576" s="12">
        <f t="shared" si="40"/>
        <v>7.1556350626118068E-3</v>
      </c>
      <c r="P576" s="4">
        <f t="shared" si="41"/>
        <v>20</v>
      </c>
      <c r="Q576" s="14" t="s">
        <v>8313</v>
      </c>
      <c r="R576" t="s">
        <v>8314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8285</v>
      </c>
      <c r="O577" s="12">
        <f t="shared" si="40"/>
        <v>4.3166666666666666E-3</v>
      </c>
      <c r="P577" s="4">
        <f t="shared" si="41"/>
        <v>64.75</v>
      </c>
      <c r="Q577" s="14" t="s">
        <v>8313</v>
      </c>
      <c r="R577" t="s">
        <v>8314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32" x14ac:dyDescent="0.2">
      <c r="A578">
        <v>576</v>
      </c>
      <c r="B578" s="8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2">
        <f t="shared" ref="O578:O641" si="45">E578/D578</f>
        <v>1.2500000000000001E-5</v>
      </c>
      <c r="P578" s="4">
        <f t="shared" ref="P578:P641" si="46">IFERROR(ROUND(E578/L578,2), 0)</f>
        <v>1</v>
      </c>
      <c r="Q578" s="14" t="s">
        <v>8313</v>
      </c>
      <c r="R578" t="s">
        <v>8314</v>
      </c>
      <c r="S578" s="11">
        <f t="shared" ref="S578:S641" si="47">(((J578/60)/60/24)+DATE(1970,1,1))</f>
        <v>42031.471666666665</v>
      </c>
      <c r="T578" s="11">
        <f t="shared" ref="T578:T641" si="48">(((I578/60)/60/24)+DATE(1970,1,1))</f>
        <v>42091.43</v>
      </c>
      <c r="U578">
        <f t="shared" si="44"/>
        <v>2015</v>
      </c>
    </row>
    <row r="579" spans="1:21" ht="32" x14ac:dyDescent="0.2">
      <c r="A579">
        <v>577</v>
      </c>
      <c r="B579" s="8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8286</v>
      </c>
      <c r="O579" s="12">
        <f t="shared" si="45"/>
        <v>2E-3</v>
      </c>
      <c r="P579" s="4">
        <f t="shared" si="46"/>
        <v>10</v>
      </c>
      <c r="Q579" s="14" t="s">
        <v>8313</v>
      </c>
      <c r="R579" t="s">
        <v>8314</v>
      </c>
      <c r="S579" s="11">
        <f t="shared" si="47"/>
        <v>42450.589143518519</v>
      </c>
      <c r="T579" s="11">
        <f t="shared" si="48"/>
        <v>42510.589143518519</v>
      </c>
      <c r="U579">
        <f t="shared" ref="U579:U642" si="49">YEAR(S579)</f>
        <v>2016</v>
      </c>
    </row>
    <row r="580" spans="1:21" ht="16" x14ac:dyDescent="0.2">
      <c r="A580">
        <v>578</v>
      </c>
      <c r="B580" s="8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2">
        <f t="shared" si="45"/>
        <v>1.12E-4</v>
      </c>
      <c r="P580" s="4">
        <f t="shared" si="46"/>
        <v>2</v>
      </c>
      <c r="Q580" s="14" t="s">
        <v>8313</v>
      </c>
      <c r="R580" t="s">
        <v>8314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8285</v>
      </c>
      <c r="O581" s="12">
        <f t="shared" si="45"/>
        <v>1.4583333333333334E-2</v>
      </c>
      <c r="P581" s="4">
        <f t="shared" si="46"/>
        <v>35</v>
      </c>
      <c r="Q581" s="14" t="s">
        <v>8313</v>
      </c>
      <c r="R581" t="s">
        <v>8314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32" x14ac:dyDescent="0.2">
      <c r="A582">
        <v>580</v>
      </c>
      <c r="B582" s="8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2">
        <f t="shared" si="45"/>
        <v>3.3333333333333332E-4</v>
      </c>
      <c r="P582" s="4">
        <f t="shared" si="46"/>
        <v>1</v>
      </c>
      <c r="Q582" s="14" t="s">
        <v>8313</v>
      </c>
      <c r="R582" t="s">
        <v>8314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32" x14ac:dyDescent="0.2">
      <c r="A583">
        <v>581</v>
      </c>
      <c r="B583" s="8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  <c r="O583" s="12">
        <f t="shared" si="45"/>
        <v>0</v>
      </c>
      <c r="P583" s="4">
        <f t="shared" si="46"/>
        <v>0</v>
      </c>
      <c r="Q583" s="14" t="s">
        <v>8313</v>
      </c>
      <c r="R583" t="s">
        <v>8314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32" x14ac:dyDescent="0.2">
      <c r="A584">
        <v>582</v>
      </c>
      <c r="B584" s="8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  <c r="O584" s="12">
        <f t="shared" si="45"/>
        <v>0</v>
      </c>
      <c r="P584" s="4">
        <f t="shared" si="46"/>
        <v>0</v>
      </c>
      <c r="Q584" s="14" t="s">
        <v>8313</v>
      </c>
      <c r="R584" t="s">
        <v>8314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2">
        <f t="shared" si="45"/>
        <v>1.1111111111111112E-4</v>
      </c>
      <c r="P585" s="4">
        <f t="shared" si="46"/>
        <v>1</v>
      </c>
      <c r="Q585" s="14" t="s">
        <v>8313</v>
      </c>
      <c r="R585" t="s">
        <v>8314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8286</v>
      </c>
      <c r="O586" s="12">
        <f t="shared" si="45"/>
        <v>0.01</v>
      </c>
      <c r="P586" s="4">
        <f t="shared" si="46"/>
        <v>5</v>
      </c>
      <c r="Q586" s="14" t="s">
        <v>8313</v>
      </c>
      <c r="R586" t="s">
        <v>8314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  <c r="O587" s="12">
        <f t="shared" si="45"/>
        <v>0</v>
      </c>
      <c r="P587" s="4">
        <f t="shared" si="46"/>
        <v>0</v>
      </c>
      <c r="Q587" s="14" t="s">
        <v>8313</v>
      </c>
      <c r="R587" t="s">
        <v>8314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32" x14ac:dyDescent="0.2">
      <c r="A588">
        <v>586</v>
      </c>
      <c r="B588" s="8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8286</v>
      </c>
      <c r="O588" s="12">
        <f t="shared" si="45"/>
        <v>5.5999999999999999E-3</v>
      </c>
      <c r="P588" s="4">
        <f t="shared" si="46"/>
        <v>14</v>
      </c>
      <c r="Q588" s="14" t="s">
        <v>8313</v>
      </c>
      <c r="R588" t="s">
        <v>8314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64" x14ac:dyDescent="0.2">
      <c r="A589">
        <v>587</v>
      </c>
      <c r="B589" s="8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2">
        <f t="shared" si="45"/>
        <v>9.0833333333333335E-2</v>
      </c>
      <c r="P589" s="4">
        <f t="shared" si="46"/>
        <v>389.29</v>
      </c>
      <c r="Q589" s="14" t="s">
        <v>8313</v>
      </c>
      <c r="R589" t="s">
        <v>8314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32" x14ac:dyDescent="0.2">
      <c r="A590">
        <v>588</v>
      </c>
      <c r="B590" s="8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2">
        <f t="shared" si="45"/>
        <v>3.3444444444444443E-2</v>
      </c>
      <c r="P590" s="4">
        <f t="shared" si="46"/>
        <v>150.5</v>
      </c>
      <c r="Q590" s="14" t="s">
        <v>8313</v>
      </c>
      <c r="R590" t="s">
        <v>8314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2">
        <f t="shared" si="45"/>
        <v>1.3333333333333334E-4</v>
      </c>
      <c r="P591" s="4">
        <f t="shared" si="46"/>
        <v>1</v>
      </c>
      <c r="Q591" s="14" t="s">
        <v>8313</v>
      </c>
      <c r="R591" t="s">
        <v>8314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32" x14ac:dyDescent="0.2">
      <c r="A592">
        <v>590</v>
      </c>
      <c r="B592" s="8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8285</v>
      </c>
      <c r="O592" s="12">
        <f t="shared" si="45"/>
        <v>4.4600000000000001E-2</v>
      </c>
      <c r="P592" s="4">
        <f t="shared" si="46"/>
        <v>24.78</v>
      </c>
      <c r="Q592" s="14" t="s">
        <v>8313</v>
      </c>
      <c r="R592" t="s">
        <v>8314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32" x14ac:dyDescent="0.2">
      <c r="A593">
        <v>591</v>
      </c>
      <c r="B593" s="8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8285</v>
      </c>
      <c r="O593" s="12">
        <f t="shared" si="45"/>
        <v>6.0999999999999997E-4</v>
      </c>
      <c r="P593" s="4">
        <f t="shared" si="46"/>
        <v>30.5</v>
      </c>
      <c r="Q593" s="14" t="s">
        <v>8313</v>
      </c>
      <c r="R593" t="s">
        <v>8314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32" x14ac:dyDescent="0.2">
      <c r="A594">
        <v>592</v>
      </c>
      <c r="B594" s="8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2">
        <f t="shared" si="45"/>
        <v>3.3333333333333333E-2</v>
      </c>
      <c r="P594" s="4">
        <f t="shared" si="46"/>
        <v>250</v>
      </c>
      <c r="Q594" s="14" t="s">
        <v>8313</v>
      </c>
      <c r="R594" t="s">
        <v>8314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8285</v>
      </c>
      <c r="O595" s="12">
        <f t="shared" si="45"/>
        <v>0.23</v>
      </c>
      <c r="P595" s="4">
        <f t="shared" si="46"/>
        <v>16.43</v>
      </c>
      <c r="Q595" s="14" t="s">
        <v>8313</v>
      </c>
      <c r="R595" t="s">
        <v>8314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16" x14ac:dyDescent="0.2">
      <c r="A596">
        <v>594</v>
      </c>
      <c r="B596" s="8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8286</v>
      </c>
      <c r="O596" s="12">
        <f t="shared" si="45"/>
        <v>1.0399999999999999E-3</v>
      </c>
      <c r="P596" s="4">
        <f t="shared" si="46"/>
        <v>13</v>
      </c>
      <c r="Q596" s="14" t="s">
        <v>8313</v>
      </c>
      <c r="R596" t="s">
        <v>8314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32" x14ac:dyDescent="0.2">
      <c r="A597">
        <v>595</v>
      </c>
      <c r="B597" s="8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8285</v>
      </c>
      <c r="O597" s="12">
        <f t="shared" si="45"/>
        <v>4.2599999999999999E-3</v>
      </c>
      <c r="P597" s="4">
        <f t="shared" si="46"/>
        <v>53.25</v>
      </c>
      <c r="Q597" s="14" t="s">
        <v>8313</v>
      </c>
      <c r="R597" t="s">
        <v>8314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8286</v>
      </c>
      <c r="O598" s="12">
        <f t="shared" si="45"/>
        <v>2.9999999999999997E-4</v>
      </c>
      <c r="P598" s="4">
        <f t="shared" si="46"/>
        <v>3</v>
      </c>
      <c r="Q598" s="14" t="s">
        <v>8313</v>
      </c>
      <c r="R598" t="s">
        <v>8314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32" x14ac:dyDescent="0.2">
      <c r="A599">
        <v>597</v>
      </c>
      <c r="B599" s="8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8286</v>
      </c>
      <c r="O599" s="12">
        <f t="shared" si="45"/>
        <v>2.6666666666666666E-3</v>
      </c>
      <c r="P599" s="4">
        <f t="shared" si="46"/>
        <v>10</v>
      </c>
      <c r="Q599" s="14" t="s">
        <v>8313</v>
      </c>
      <c r="R599" t="s">
        <v>8314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8285</v>
      </c>
      <c r="O600" s="12">
        <f t="shared" si="45"/>
        <v>0.34</v>
      </c>
      <c r="P600" s="4">
        <f t="shared" si="46"/>
        <v>121.43</v>
      </c>
      <c r="Q600" s="14" t="s">
        <v>8313</v>
      </c>
      <c r="R600" t="s">
        <v>8314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32" x14ac:dyDescent="0.2">
      <c r="A601">
        <v>599</v>
      </c>
      <c r="B601" s="8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8285</v>
      </c>
      <c r="O601" s="12">
        <f t="shared" si="45"/>
        <v>6.2E-4</v>
      </c>
      <c r="P601" s="4">
        <f t="shared" si="46"/>
        <v>15.5</v>
      </c>
      <c r="Q601" s="14" t="s">
        <v>8313</v>
      </c>
      <c r="R601" t="s">
        <v>8314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8285</v>
      </c>
      <c r="O602" s="12">
        <f t="shared" si="45"/>
        <v>0.02</v>
      </c>
      <c r="P602" s="4">
        <f t="shared" si="46"/>
        <v>100</v>
      </c>
      <c r="Q602" s="14" t="s">
        <v>8313</v>
      </c>
      <c r="R602" t="s">
        <v>8314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32" x14ac:dyDescent="0.2">
      <c r="A603">
        <v>601</v>
      </c>
      <c r="B603" s="8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8285</v>
      </c>
      <c r="O603" s="12">
        <f t="shared" si="45"/>
        <v>1.4E-2</v>
      </c>
      <c r="P603" s="4">
        <f t="shared" si="46"/>
        <v>23.33</v>
      </c>
      <c r="Q603" s="14" t="s">
        <v>8313</v>
      </c>
      <c r="R603" t="s">
        <v>8314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32" x14ac:dyDescent="0.2">
      <c r="A604">
        <v>602</v>
      </c>
      <c r="B604" s="8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  <c r="O604" s="12">
        <f t="shared" si="45"/>
        <v>0</v>
      </c>
      <c r="P604" s="4">
        <f t="shared" si="46"/>
        <v>0</v>
      </c>
      <c r="Q604" s="14" t="s">
        <v>8313</v>
      </c>
      <c r="R604" t="s">
        <v>8314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32" x14ac:dyDescent="0.2">
      <c r="A605">
        <v>603</v>
      </c>
      <c r="B605" s="8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8285</v>
      </c>
      <c r="O605" s="12">
        <f t="shared" si="45"/>
        <v>3.9334666666666664E-2</v>
      </c>
      <c r="P605" s="4">
        <f t="shared" si="46"/>
        <v>45.39</v>
      </c>
      <c r="Q605" s="14" t="s">
        <v>8313</v>
      </c>
      <c r="R605" t="s">
        <v>8314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32" x14ac:dyDescent="0.2">
      <c r="A606">
        <v>604</v>
      </c>
      <c r="B606" s="8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  <c r="O606" s="12">
        <f t="shared" si="45"/>
        <v>0</v>
      </c>
      <c r="P606" s="4">
        <f t="shared" si="46"/>
        <v>0</v>
      </c>
      <c r="Q606" s="14" t="s">
        <v>8313</v>
      </c>
      <c r="R606" t="s">
        <v>8314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16" x14ac:dyDescent="0.2">
      <c r="A607">
        <v>605</v>
      </c>
      <c r="B607" s="8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8285</v>
      </c>
      <c r="O607" s="12">
        <f t="shared" si="45"/>
        <v>2.6200000000000001E-2</v>
      </c>
      <c r="P607" s="4">
        <f t="shared" si="46"/>
        <v>16.38</v>
      </c>
      <c r="Q607" s="14" t="s">
        <v>8313</v>
      </c>
      <c r="R607" t="s">
        <v>8314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32" x14ac:dyDescent="0.2">
      <c r="A608">
        <v>606</v>
      </c>
      <c r="B608" s="8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8286</v>
      </c>
      <c r="O608" s="12">
        <f t="shared" si="45"/>
        <v>2E-3</v>
      </c>
      <c r="P608" s="4">
        <f t="shared" si="46"/>
        <v>10</v>
      </c>
      <c r="Q608" s="14" t="s">
        <v>8313</v>
      </c>
      <c r="R608" t="s">
        <v>8314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32" x14ac:dyDescent="0.2">
      <c r="A609">
        <v>607</v>
      </c>
      <c r="B609" s="8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  <c r="O609" s="12">
        <f t="shared" si="45"/>
        <v>0</v>
      </c>
      <c r="P609" s="4">
        <f t="shared" si="46"/>
        <v>0</v>
      </c>
      <c r="Q609" s="14" t="s">
        <v>8313</v>
      </c>
      <c r="R609" t="s">
        <v>8314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32" x14ac:dyDescent="0.2">
      <c r="A610">
        <v>608</v>
      </c>
      <c r="B610" s="8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2">
        <f t="shared" si="45"/>
        <v>9.7400000000000004E-3</v>
      </c>
      <c r="P610" s="4">
        <f t="shared" si="46"/>
        <v>292.2</v>
      </c>
      <c r="Q610" s="14" t="s">
        <v>8313</v>
      </c>
      <c r="R610" t="s">
        <v>8314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32" x14ac:dyDescent="0.2">
      <c r="A611">
        <v>609</v>
      </c>
      <c r="B611" s="8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8286</v>
      </c>
      <c r="O611" s="12">
        <f t="shared" si="45"/>
        <v>6.41025641025641E-3</v>
      </c>
      <c r="P611" s="4">
        <f t="shared" si="46"/>
        <v>5</v>
      </c>
      <c r="Q611" s="14" t="s">
        <v>8313</v>
      </c>
      <c r="R611" t="s">
        <v>8314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32" x14ac:dyDescent="0.2">
      <c r="A612">
        <v>610</v>
      </c>
      <c r="B612" s="8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  <c r="O612" s="12">
        <f t="shared" si="45"/>
        <v>0</v>
      </c>
      <c r="P612" s="4">
        <f t="shared" si="46"/>
        <v>0</v>
      </c>
      <c r="Q612" s="14" t="s">
        <v>8313</v>
      </c>
      <c r="R612" t="s">
        <v>8314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32" x14ac:dyDescent="0.2">
      <c r="A613">
        <v>611</v>
      </c>
      <c r="B613" s="8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  <c r="O613" s="12">
        <f t="shared" si="45"/>
        <v>0</v>
      </c>
      <c r="P613" s="4">
        <f t="shared" si="46"/>
        <v>0</v>
      </c>
      <c r="Q613" s="14" t="s">
        <v>8313</v>
      </c>
      <c r="R613" t="s">
        <v>8314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16" x14ac:dyDescent="0.2">
      <c r="A614">
        <v>612</v>
      </c>
      <c r="B614" s="8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  <c r="O614" s="12">
        <f t="shared" si="45"/>
        <v>0</v>
      </c>
      <c r="P614" s="4">
        <f t="shared" si="46"/>
        <v>0</v>
      </c>
      <c r="Q614" s="14" t="s">
        <v>8313</v>
      </c>
      <c r="R614" t="s">
        <v>8314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32" x14ac:dyDescent="0.2">
      <c r="A615">
        <v>613</v>
      </c>
      <c r="B615" s="8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8285</v>
      </c>
      <c r="O615" s="12">
        <f t="shared" si="45"/>
        <v>0.21363333333333334</v>
      </c>
      <c r="P615" s="4">
        <f t="shared" si="46"/>
        <v>105.93</v>
      </c>
      <c r="Q615" s="14" t="s">
        <v>8313</v>
      </c>
      <c r="R615" t="s">
        <v>8314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32" x14ac:dyDescent="0.2">
      <c r="A616">
        <v>614</v>
      </c>
      <c r="B616" s="8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  <c r="O616" s="12">
        <f t="shared" si="45"/>
        <v>0</v>
      </c>
      <c r="P616" s="4">
        <f t="shared" si="46"/>
        <v>0</v>
      </c>
      <c r="Q616" s="14" t="s">
        <v>8313</v>
      </c>
      <c r="R616" t="s">
        <v>8314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32" x14ac:dyDescent="0.2">
      <c r="A617">
        <v>615</v>
      </c>
      <c r="B617" s="8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  <c r="O617" s="12">
        <f t="shared" si="45"/>
        <v>0</v>
      </c>
      <c r="P617" s="4">
        <f t="shared" si="46"/>
        <v>0</v>
      </c>
      <c r="Q617" s="14" t="s">
        <v>8313</v>
      </c>
      <c r="R617" t="s">
        <v>8314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32" x14ac:dyDescent="0.2">
      <c r="A618">
        <v>616</v>
      </c>
      <c r="B618" s="8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  <c r="O618" s="12">
        <f t="shared" si="45"/>
        <v>0</v>
      </c>
      <c r="P618" s="4">
        <f t="shared" si="46"/>
        <v>0</v>
      </c>
      <c r="Q618" s="14" t="s">
        <v>8313</v>
      </c>
      <c r="R618" t="s">
        <v>8314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32" x14ac:dyDescent="0.2">
      <c r="A619">
        <v>617</v>
      </c>
      <c r="B619" s="8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8285</v>
      </c>
      <c r="O619" s="12">
        <f t="shared" si="45"/>
        <v>0.03</v>
      </c>
      <c r="P619" s="4">
        <f t="shared" si="46"/>
        <v>20</v>
      </c>
      <c r="Q619" s="14" t="s">
        <v>8313</v>
      </c>
      <c r="R619" t="s">
        <v>8314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32" x14ac:dyDescent="0.2">
      <c r="A620">
        <v>618</v>
      </c>
      <c r="B620" s="8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  <c r="O620" s="12">
        <f t="shared" si="45"/>
        <v>0</v>
      </c>
      <c r="P620" s="4">
        <f t="shared" si="46"/>
        <v>0</v>
      </c>
      <c r="Q620" s="14" t="s">
        <v>8313</v>
      </c>
      <c r="R620" t="s">
        <v>8314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16" x14ac:dyDescent="0.2">
      <c r="A621">
        <v>619</v>
      </c>
      <c r="B621" s="8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2">
        <f t="shared" si="45"/>
        <v>3.9999999999999998E-7</v>
      </c>
      <c r="P621" s="4">
        <f t="shared" si="46"/>
        <v>1</v>
      </c>
      <c r="Q621" s="14" t="s">
        <v>8313</v>
      </c>
      <c r="R621" t="s">
        <v>8314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32" x14ac:dyDescent="0.2">
      <c r="A622">
        <v>620</v>
      </c>
      <c r="B622" s="8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2">
        <f t="shared" si="45"/>
        <v>0.01</v>
      </c>
      <c r="P622" s="4">
        <f t="shared" si="46"/>
        <v>300</v>
      </c>
      <c r="Q622" s="14" t="s">
        <v>8313</v>
      </c>
      <c r="R622" t="s">
        <v>8314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32" x14ac:dyDescent="0.2">
      <c r="A623">
        <v>621</v>
      </c>
      <c r="B623" s="8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8285</v>
      </c>
      <c r="O623" s="12">
        <f t="shared" si="45"/>
        <v>1.044E-2</v>
      </c>
      <c r="P623" s="4">
        <f t="shared" si="46"/>
        <v>87</v>
      </c>
      <c r="Q623" s="14" t="s">
        <v>8313</v>
      </c>
      <c r="R623" t="s">
        <v>8314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8285</v>
      </c>
      <c r="O624" s="12">
        <f t="shared" si="45"/>
        <v>5.6833333333333333E-2</v>
      </c>
      <c r="P624" s="4">
        <f t="shared" si="46"/>
        <v>37.89</v>
      </c>
      <c r="Q624" s="14" t="s">
        <v>8313</v>
      </c>
      <c r="R624" t="s">
        <v>8314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32" x14ac:dyDescent="0.2">
      <c r="A625">
        <v>623</v>
      </c>
      <c r="B625" s="8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  <c r="O625" s="12">
        <f t="shared" si="45"/>
        <v>0</v>
      </c>
      <c r="P625" s="4">
        <f t="shared" si="46"/>
        <v>0</v>
      </c>
      <c r="Q625" s="14" t="s">
        <v>8313</v>
      </c>
      <c r="R625" t="s">
        <v>8314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32" x14ac:dyDescent="0.2">
      <c r="A626">
        <v>624</v>
      </c>
      <c r="B626" s="8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  <c r="O626" s="12">
        <f t="shared" si="45"/>
        <v>0</v>
      </c>
      <c r="P626" s="4">
        <f t="shared" si="46"/>
        <v>0</v>
      </c>
      <c r="Q626" s="14" t="s">
        <v>8313</v>
      </c>
      <c r="R626" t="s">
        <v>8314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32" x14ac:dyDescent="0.2">
      <c r="A627">
        <v>625</v>
      </c>
      <c r="B627" s="8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  <c r="O627" s="12">
        <f t="shared" si="45"/>
        <v>0</v>
      </c>
      <c r="P627" s="4">
        <f t="shared" si="46"/>
        <v>0</v>
      </c>
      <c r="Q627" s="14" t="s">
        <v>8313</v>
      </c>
      <c r="R627" t="s">
        <v>8314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32" x14ac:dyDescent="0.2">
      <c r="A628">
        <v>626</v>
      </c>
      <c r="B628" s="8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8285</v>
      </c>
      <c r="O628" s="12">
        <f t="shared" si="45"/>
        <v>0.17380000000000001</v>
      </c>
      <c r="P628" s="4">
        <f t="shared" si="46"/>
        <v>111.41</v>
      </c>
      <c r="Q628" s="14" t="s">
        <v>8313</v>
      </c>
      <c r="R628" t="s">
        <v>8314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32" x14ac:dyDescent="0.2">
      <c r="A629">
        <v>627</v>
      </c>
      <c r="B629" s="8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8285</v>
      </c>
      <c r="O629" s="12">
        <f t="shared" si="45"/>
        <v>2.0000000000000001E-4</v>
      </c>
      <c r="P629" s="4">
        <f t="shared" si="46"/>
        <v>90</v>
      </c>
      <c r="Q629" s="14" t="s">
        <v>8313</v>
      </c>
      <c r="R629" t="s">
        <v>8314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32" x14ac:dyDescent="0.2">
      <c r="A630">
        <v>628</v>
      </c>
      <c r="B630" s="8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  <c r="O630" s="12">
        <f t="shared" si="45"/>
        <v>0</v>
      </c>
      <c r="P630" s="4">
        <f t="shared" si="46"/>
        <v>0</v>
      </c>
      <c r="Q630" s="14" t="s">
        <v>8313</v>
      </c>
      <c r="R630" t="s">
        <v>8314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32" x14ac:dyDescent="0.2">
      <c r="A631">
        <v>629</v>
      </c>
      <c r="B631" s="8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8285</v>
      </c>
      <c r="O631" s="12">
        <f t="shared" si="45"/>
        <v>1.75E-3</v>
      </c>
      <c r="P631" s="4">
        <f t="shared" si="46"/>
        <v>116.67</v>
      </c>
      <c r="Q631" s="14" t="s">
        <v>8313</v>
      </c>
      <c r="R631" t="s">
        <v>8314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8286</v>
      </c>
      <c r="O632" s="12">
        <f t="shared" si="45"/>
        <v>8.3340278356529708E-4</v>
      </c>
      <c r="P632" s="4">
        <f t="shared" si="46"/>
        <v>10</v>
      </c>
      <c r="Q632" s="14" t="s">
        <v>8313</v>
      </c>
      <c r="R632" t="s">
        <v>8314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8285</v>
      </c>
      <c r="O633" s="12">
        <f t="shared" si="45"/>
        <v>1.38E-2</v>
      </c>
      <c r="P633" s="4">
        <f t="shared" si="46"/>
        <v>76.67</v>
      </c>
      <c r="Q633" s="14" t="s">
        <v>8313</v>
      </c>
      <c r="R633" t="s">
        <v>8314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  <c r="O634" s="12">
        <f t="shared" si="45"/>
        <v>0</v>
      </c>
      <c r="P634" s="4">
        <f t="shared" si="46"/>
        <v>0</v>
      </c>
      <c r="Q634" s="14" t="s">
        <v>8313</v>
      </c>
      <c r="R634" t="s">
        <v>8314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32" x14ac:dyDescent="0.2">
      <c r="A635">
        <v>633</v>
      </c>
      <c r="B635" s="8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8285</v>
      </c>
      <c r="O635" s="12">
        <f t="shared" si="45"/>
        <v>0.1245</v>
      </c>
      <c r="P635" s="4">
        <f t="shared" si="46"/>
        <v>49.8</v>
      </c>
      <c r="Q635" s="14" t="s">
        <v>8313</v>
      </c>
      <c r="R635" t="s">
        <v>8314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2">
        <f t="shared" si="45"/>
        <v>2.0000000000000001E-4</v>
      </c>
      <c r="P636" s="4">
        <f t="shared" si="46"/>
        <v>1</v>
      </c>
      <c r="Q636" s="14" t="s">
        <v>8313</v>
      </c>
      <c r="R636" t="s">
        <v>8314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2">
        <f t="shared" si="45"/>
        <v>8.0000000000000007E-5</v>
      </c>
      <c r="P637" s="4">
        <f t="shared" si="46"/>
        <v>2</v>
      </c>
      <c r="Q637" s="14" t="s">
        <v>8313</v>
      </c>
      <c r="R637" t="s">
        <v>8314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8286</v>
      </c>
      <c r="O638" s="12">
        <f t="shared" si="45"/>
        <v>2E-3</v>
      </c>
      <c r="P638" s="4">
        <f t="shared" si="46"/>
        <v>4</v>
      </c>
      <c r="Q638" s="14" t="s">
        <v>8313</v>
      </c>
      <c r="R638" t="s">
        <v>8314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32" x14ac:dyDescent="0.2">
      <c r="A639">
        <v>637</v>
      </c>
      <c r="B639" s="8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  <c r="O639" s="12">
        <f t="shared" si="45"/>
        <v>0</v>
      </c>
      <c r="P639" s="4">
        <f t="shared" si="46"/>
        <v>0</v>
      </c>
      <c r="Q639" s="14" t="s">
        <v>8313</v>
      </c>
      <c r="R639" t="s">
        <v>8314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8286</v>
      </c>
      <c r="O640" s="12">
        <f t="shared" si="45"/>
        <v>9.0000000000000006E-5</v>
      </c>
      <c r="P640" s="4">
        <f t="shared" si="46"/>
        <v>3</v>
      </c>
      <c r="Q640" s="14" t="s">
        <v>8313</v>
      </c>
      <c r="R640" t="s">
        <v>8314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16" x14ac:dyDescent="0.2">
      <c r="A641">
        <v>639</v>
      </c>
      <c r="B641" s="8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2">
        <f t="shared" si="45"/>
        <v>9.9999999999999995E-7</v>
      </c>
      <c r="P641" s="4">
        <f t="shared" si="46"/>
        <v>1</v>
      </c>
      <c r="Q641" s="14" t="s">
        <v>8313</v>
      </c>
      <c r="R641" t="s">
        <v>8314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32" x14ac:dyDescent="0.2">
      <c r="A642">
        <v>640</v>
      </c>
      <c r="B642" s="8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8291</v>
      </c>
      <c r="O642" s="12">
        <f t="shared" ref="O642:O705" si="50">E642/D642</f>
        <v>1.4428571428571428</v>
      </c>
      <c r="P642" s="4">
        <f t="shared" ref="P642:P705" si="51">IFERROR(ROUND(E642/L642,2), 0)</f>
        <v>50.5</v>
      </c>
      <c r="Q642" s="14" t="s">
        <v>8313</v>
      </c>
      <c r="R642" t="s">
        <v>8315</v>
      </c>
      <c r="S642" s="11">
        <f t="shared" ref="S642:S705" si="52">(((J642/60)/60/24)+DATE(1970,1,1))</f>
        <v>42683.420312500006</v>
      </c>
      <c r="T642" s="11">
        <f t="shared" ref="T642:T705" si="53">(((I642/60)/60/24)+DATE(1970,1,1))</f>
        <v>42698.958333333328</v>
      </c>
      <c r="U642">
        <f t="shared" si="49"/>
        <v>2016</v>
      </c>
    </row>
    <row r="643" spans="1:21" ht="32" x14ac:dyDescent="0.2">
      <c r="A643">
        <v>641</v>
      </c>
      <c r="B643" s="8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2">
        <f t="shared" si="50"/>
        <v>1.1916249999999999</v>
      </c>
      <c r="P643" s="4">
        <f t="shared" si="51"/>
        <v>151.32</v>
      </c>
      <c r="Q643" s="14" t="s">
        <v>8313</v>
      </c>
      <c r="R643" t="s">
        <v>8315</v>
      </c>
      <c r="S643" s="11">
        <f t="shared" si="52"/>
        <v>42199.57</v>
      </c>
      <c r="T643" s="11">
        <f t="shared" si="53"/>
        <v>42229.57</v>
      </c>
      <c r="U643">
        <f t="shared" ref="U643:U706" si="54">YEAR(S643)</f>
        <v>2015</v>
      </c>
    </row>
    <row r="644" spans="1:21" ht="32" x14ac:dyDescent="0.2">
      <c r="A644">
        <v>642</v>
      </c>
      <c r="B644" s="8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2">
        <f t="shared" si="50"/>
        <v>14.604850000000001</v>
      </c>
      <c r="P644" s="4">
        <f t="shared" si="51"/>
        <v>134.36000000000001</v>
      </c>
      <c r="Q644" s="14" t="s">
        <v>8313</v>
      </c>
      <c r="R644" t="s">
        <v>8315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8289</v>
      </c>
      <c r="O645" s="12">
        <f t="shared" si="50"/>
        <v>1.0580799999999999</v>
      </c>
      <c r="P645" s="4">
        <f t="shared" si="51"/>
        <v>174.03</v>
      </c>
      <c r="Q645" s="14" t="s">
        <v>8313</v>
      </c>
      <c r="R645" t="s">
        <v>8315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32" x14ac:dyDescent="0.2">
      <c r="A646">
        <v>644</v>
      </c>
      <c r="B646" s="8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12">
        <f t="shared" si="50"/>
        <v>3.0011791999999997</v>
      </c>
      <c r="P646" s="4">
        <f t="shared" si="51"/>
        <v>73.489999999999995</v>
      </c>
      <c r="Q646" s="14" t="s">
        <v>8313</v>
      </c>
      <c r="R646" t="s">
        <v>8315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8291</v>
      </c>
      <c r="O647" s="12">
        <f t="shared" si="50"/>
        <v>2.7869999999999999</v>
      </c>
      <c r="P647" s="4">
        <f t="shared" si="51"/>
        <v>23.52</v>
      </c>
      <c r="Q647" s="14" t="s">
        <v>8313</v>
      </c>
      <c r="R647" t="s">
        <v>8315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32" x14ac:dyDescent="0.2">
      <c r="A648">
        <v>646</v>
      </c>
      <c r="B648" s="8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8291</v>
      </c>
      <c r="O648" s="12">
        <f t="shared" si="50"/>
        <v>1.3187625000000001</v>
      </c>
      <c r="P648" s="4">
        <f t="shared" si="51"/>
        <v>39.07</v>
      </c>
      <c r="Q648" s="14" t="s">
        <v>8313</v>
      </c>
      <c r="R648" t="s">
        <v>8315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32" x14ac:dyDescent="0.2">
      <c r="A649">
        <v>647</v>
      </c>
      <c r="B649" s="8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2">
        <f t="shared" si="50"/>
        <v>1.0705</v>
      </c>
      <c r="P649" s="4">
        <f t="shared" si="51"/>
        <v>125.94</v>
      </c>
      <c r="Q649" s="14" t="s">
        <v>8313</v>
      </c>
      <c r="R649" t="s">
        <v>8315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16" x14ac:dyDescent="0.2">
      <c r="A650">
        <v>648</v>
      </c>
      <c r="B650" s="8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8287</v>
      </c>
      <c r="O650" s="12">
        <f t="shared" si="50"/>
        <v>1.2682285714285715</v>
      </c>
      <c r="P650" s="4">
        <f t="shared" si="51"/>
        <v>1644</v>
      </c>
      <c r="Q650" s="14" t="s">
        <v>8313</v>
      </c>
      <c r="R650" t="s">
        <v>8315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32" x14ac:dyDescent="0.2">
      <c r="A651">
        <v>649</v>
      </c>
      <c r="B651" s="8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8291</v>
      </c>
      <c r="O651" s="12">
        <f t="shared" si="50"/>
        <v>1.3996</v>
      </c>
      <c r="P651" s="4">
        <f t="shared" si="51"/>
        <v>42.67</v>
      </c>
      <c r="Q651" s="14" t="s">
        <v>8313</v>
      </c>
      <c r="R651" t="s">
        <v>8315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32" x14ac:dyDescent="0.2">
      <c r="A652">
        <v>650</v>
      </c>
      <c r="B652" s="8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8291</v>
      </c>
      <c r="O652" s="12">
        <f t="shared" si="50"/>
        <v>1.1240000000000001</v>
      </c>
      <c r="P652" s="4">
        <f t="shared" si="51"/>
        <v>35.130000000000003</v>
      </c>
      <c r="Q652" s="14" t="s">
        <v>8313</v>
      </c>
      <c r="R652" t="s">
        <v>8315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32" x14ac:dyDescent="0.2">
      <c r="A653">
        <v>651</v>
      </c>
      <c r="B653" s="8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8288</v>
      </c>
      <c r="O653" s="12">
        <f t="shared" si="50"/>
        <v>1.00528</v>
      </c>
      <c r="P653" s="4">
        <f t="shared" si="51"/>
        <v>239.35</v>
      </c>
      <c r="Q653" s="14" t="s">
        <v>8313</v>
      </c>
      <c r="R653" t="s">
        <v>8315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32" x14ac:dyDescent="0.2">
      <c r="A654">
        <v>652</v>
      </c>
      <c r="B654" s="8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2">
        <f t="shared" si="50"/>
        <v>1.0046666666666666</v>
      </c>
      <c r="P654" s="4">
        <f t="shared" si="51"/>
        <v>107.64</v>
      </c>
      <c r="Q654" s="14" t="s">
        <v>8313</v>
      </c>
      <c r="R654" t="s">
        <v>8315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32" x14ac:dyDescent="0.2">
      <c r="A655">
        <v>653</v>
      </c>
      <c r="B655" s="8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12">
        <f t="shared" si="50"/>
        <v>1.4144600000000001</v>
      </c>
      <c r="P655" s="4">
        <f t="shared" si="51"/>
        <v>95.83</v>
      </c>
      <c r="Q655" s="14" t="s">
        <v>8313</v>
      </c>
      <c r="R655" t="s">
        <v>8315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32" x14ac:dyDescent="0.2">
      <c r="A656">
        <v>654</v>
      </c>
      <c r="B656" s="8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8291</v>
      </c>
      <c r="O656" s="12">
        <f t="shared" si="50"/>
        <v>2.6729166666666666</v>
      </c>
      <c r="P656" s="4">
        <f t="shared" si="51"/>
        <v>31.66</v>
      </c>
      <c r="Q656" s="14" t="s">
        <v>8313</v>
      </c>
      <c r="R656" t="s">
        <v>8315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32" x14ac:dyDescent="0.2">
      <c r="A657">
        <v>655</v>
      </c>
      <c r="B657" s="8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8291</v>
      </c>
      <c r="O657" s="12">
        <f t="shared" si="50"/>
        <v>1.4688749999999999</v>
      </c>
      <c r="P657" s="4">
        <f t="shared" si="51"/>
        <v>42.89</v>
      </c>
      <c r="Q657" s="14" t="s">
        <v>8313</v>
      </c>
      <c r="R657" t="s">
        <v>8315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32" x14ac:dyDescent="0.2">
      <c r="A658">
        <v>656</v>
      </c>
      <c r="B658" s="8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2">
        <f t="shared" si="50"/>
        <v>2.1356000000000002</v>
      </c>
      <c r="P658" s="4">
        <f t="shared" si="51"/>
        <v>122.74</v>
      </c>
      <c r="Q658" s="14" t="s">
        <v>8313</v>
      </c>
      <c r="R658" t="s">
        <v>8315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32" x14ac:dyDescent="0.2">
      <c r="A659">
        <v>657</v>
      </c>
      <c r="B659" s="8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8289</v>
      </c>
      <c r="O659" s="12">
        <f t="shared" si="50"/>
        <v>1.2569999999999999</v>
      </c>
      <c r="P659" s="4">
        <f t="shared" si="51"/>
        <v>190.45</v>
      </c>
      <c r="Q659" s="14" t="s">
        <v>8313</v>
      </c>
      <c r="R659" t="s">
        <v>8315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32" x14ac:dyDescent="0.2">
      <c r="A660">
        <v>658</v>
      </c>
      <c r="B660" s="8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2">
        <f t="shared" si="50"/>
        <v>1.0446206037108834</v>
      </c>
      <c r="P660" s="4">
        <f t="shared" si="51"/>
        <v>109.34</v>
      </c>
      <c r="Q660" s="14" t="s">
        <v>8313</v>
      </c>
      <c r="R660" t="s">
        <v>8315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2">
        <f t="shared" si="50"/>
        <v>1.0056666666666667</v>
      </c>
      <c r="P661" s="4">
        <f t="shared" si="51"/>
        <v>143.66999999999999</v>
      </c>
      <c r="Q661" s="14" t="s">
        <v>8313</v>
      </c>
      <c r="R661" t="s">
        <v>8315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32" x14ac:dyDescent="0.2">
      <c r="A662">
        <v>660</v>
      </c>
      <c r="B662" s="8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12">
        <f t="shared" si="50"/>
        <v>3.058E-2</v>
      </c>
      <c r="P662" s="4">
        <f t="shared" si="51"/>
        <v>84.94</v>
      </c>
      <c r="Q662" s="14" t="s">
        <v>8313</v>
      </c>
      <c r="R662" t="s">
        <v>8315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32" x14ac:dyDescent="0.2">
      <c r="A663">
        <v>661</v>
      </c>
      <c r="B663" s="8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8291</v>
      </c>
      <c r="O663" s="12">
        <f t="shared" si="50"/>
        <v>9.4999999999999998E-3</v>
      </c>
      <c r="P663" s="4">
        <f t="shared" si="51"/>
        <v>10.56</v>
      </c>
      <c r="Q663" s="14" t="s">
        <v>8313</v>
      </c>
      <c r="R663" t="s">
        <v>8315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8291</v>
      </c>
      <c r="O664" s="12">
        <f t="shared" si="50"/>
        <v>4.0000000000000001E-3</v>
      </c>
      <c r="P664" s="4">
        <f t="shared" si="51"/>
        <v>39</v>
      </c>
      <c r="Q664" s="14" t="s">
        <v>8313</v>
      </c>
      <c r="R664" t="s">
        <v>8315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32" x14ac:dyDescent="0.2">
      <c r="A665">
        <v>663</v>
      </c>
      <c r="B665" s="8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2">
        <f t="shared" si="50"/>
        <v>3.5000000000000001E-3</v>
      </c>
      <c r="P665" s="4">
        <f t="shared" si="51"/>
        <v>100</v>
      </c>
      <c r="Q665" s="14" t="s">
        <v>8313</v>
      </c>
      <c r="R665" t="s">
        <v>8315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32" x14ac:dyDescent="0.2">
      <c r="A666">
        <v>664</v>
      </c>
      <c r="B666" s="8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8291</v>
      </c>
      <c r="O666" s="12">
        <f t="shared" si="50"/>
        <v>7.5333333333333335E-2</v>
      </c>
      <c r="P666" s="4">
        <f t="shared" si="51"/>
        <v>31.17</v>
      </c>
      <c r="Q666" s="14" t="s">
        <v>8313</v>
      </c>
      <c r="R666" t="s">
        <v>8315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32" x14ac:dyDescent="0.2">
      <c r="A667">
        <v>665</v>
      </c>
      <c r="B667" s="8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2">
        <f t="shared" si="50"/>
        <v>0.18640000000000001</v>
      </c>
      <c r="P667" s="4">
        <f t="shared" si="51"/>
        <v>155.33000000000001</v>
      </c>
      <c r="Q667" s="14" t="s">
        <v>8313</v>
      </c>
      <c r="R667" t="s">
        <v>8315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32" x14ac:dyDescent="0.2">
      <c r="A668">
        <v>666</v>
      </c>
      <c r="B668" s="8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8291</v>
      </c>
      <c r="O668" s="12">
        <f t="shared" si="50"/>
        <v>4.0000000000000003E-5</v>
      </c>
      <c r="P668" s="4">
        <f t="shared" si="51"/>
        <v>2</v>
      </c>
      <c r="Q668" s="14" t="s">
        <v>8313</v>
      </c>
      <c r="R668" t="s">
        <v>8315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32" x14ac:dyDescent="0.2">
      <c r="A669">
        <v>667</v>
      </c>
      <c r="B669" s="8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8289</v>
      </c>
      <c r="O669" s="12">
        <f t="shared" si="50"/>
        <v>0.1002</v>
      </c>
      <c r="P669" s="4">
        <f t="shared" si="51"/>
        <v>178.93</v>
      </c>
      <c r="Q669" s="14" t="s">
        <v>8313</v>
      </c>
      <c r="R669" t="s">
        <v>8315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32" x14ac:dyDescent="0.2">
      <c r="A670">
        <v>668</v>
      </c>
      <c r="B670" s="8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8291</v>
      </c>
      <c r="O670" s="12">
        <f t="shared" si="50"/>
        <v>4.5600000000000002E-2</v>
      </c>
      <c r="P670" s="4">
        <f t="shared" si="51"/>
        <v>27.36</v>
      </c>
      <c r="Q670" s="14" t="s">
        <v>8313</v>
      </c>
      <c r="R670" t="s">
        <v>8315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32" x14ac:dyDescent="0.2">
      <c r="A671">
        <v>669</v>
      </c>
      <c r="B671" s="8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8287</v>
      </c>
      <c r="O671" s="12">
        <f t="shared" si="50"/>
        <v>0.21507499999999999</v>
      </c>
      <c r="P671" s="4">
        <f t="shared" si="51"/>
        <v>1536.25</v>
      </c>
      <c r="Q671" s="14" t="s">
        <v>8313</v>
      </c>
      <c r="R671" t="s">
        <v>8315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32" x14ac:dyDescent="0.2">
      <c r="A672">
        <v>670</v>
      </c>
      <c r="B672" s="8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12">
        <f t="shared" si="50"/>
        <v>0.29276666666666668</v>
      </c>
      <c r="P672" s="4">
        <f t="shared" si="51"/>
        <v>85</v>
      </c>
      <c r="Q672" s="14" t="s">
        <v>8313</v>
      </c>
      <c r="R672" t="s">
        <v>8315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32" x14ac:dyDescent="0.2">
      <c r="A673">
        <v>671</v>
      </c>
      <c r="B673" s="8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8288</v>
      </c>
      <c r="O673" s="12">
        <f t="shared" si="50"/>
        <v>0.39426666666666665</v>
      </c>
      <c r="P673" s="4">
        <f t="shared" si="51"/>
        <v>788.53</v>
      </c>
      <c r="Q673" s="14" t="s">
        <v>8313</v>
      </c>
      <c r="R673" t="s">
        <v>8315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32" x14ac:dyDescent="0.2">
      <c r="A674">
        <v>672</v>
      </c>
      <c r="B674" s="8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8291</v>
      </c>
      <c r="O674" s="12">
        <f t="shared" si="50"/>
        <v>0.21628</v>
      </c>
      <c r="P674" s="4">
        <f t="shared" si="51"/>
        <v>50.3</v>
      </c>
      <c r="Q674" s="14" t="s">
        <v>8313</v>
      </c>
      <c r="R674" t="s">
        <v>8315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32" x14ac:dyDescent="0.2">
      <c r="A675">
        <v>673</v>
      </c>
      <c r="B675" s="8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12">
        <f t="shared" si="50"/>
        <v>2.0500000000000002E-3</v>
      </c>
      <c r="P675" s="4">
        <f t="shared" si="51"/>
        <v>68.33</v>
      </c>
      <c r="Q675" s="14" t="s">
        <v>8313</v>
      </c>
      <c r="R675" t="s">
        <v>8315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8291</v>
      </c>
      <c r="O676" s="12">
        <f t="shared" si="50"/>
        <v>2.9999999999999997E-4</v>
      </c>
      <c r="P676" s="4">
        <f t="shared" si="51"/>
        <v>7.5</v>
      </c>
      <c r="Q676" s="14" t="s">
        <v>8313</v>
      </c>
      <c r="R676" t="s">
        <v>8315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32" x14ac:dyDescent="0.2">
      <c r="A677">
        <v>675</v>
      </c>
      <c r="B677" s="8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8291</v>
      </c>
      <c r="O677" s="12">
        <f t="shared" si="50"/>
        <v>0.14849999999999999</v>
      </c>
      <c r="P677" s="4">
        <f t="shared" si="51"/>
        <v>34.270000000000003</v>
      </c>
      <c r="Q677" s="14" t="s">
        <v>8313</v>
      </c>
      <c r="R677" t="s">
        <v>8315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32" x14ac:dyDescent="0.2">
      <c r="A678">
        <v>676</v>
      </c>
      <c r="B678" s="8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12">
        <f t="shared" si="50"/>
        <v>1.4710000000000001E-2</v>
      </c>
      <c r="P678" s="4">
        <f t="shared" si="51"/>
        <v>61.29</v>
      </c>
      <c r="Q678" s="14" t="s">
        <v>8313</v>
      </c>
      <c r="R678" t="s">
        <v>8315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2">
        <f t="shared" si="50"/>
        <v>0.25584000000000001</v>
      </c>
      <c r="P679" s="4">
        <f t="shared" si="51"/>
        <v>133.25</v>
      </c>
      <c r="Q679" s="14" t="s">
        <v>8313</v>
      </c>
      <c r="R679" t="s">
        <v>8315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32" x14ac:dyDescent="0.2">
      <c r="A680">
        <v>678</v>
      </c>
      <c r="B680" s="8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12">
        <f t="shared" si="50"/>
        <v>3.8206896551724136E-2</v>
      </c>
      <c r="P680" s="4">
        <f t="shared" si="51"/>
        <v>65.180000000000007</v>
      </c>
      <c r="Q680" s="14" t="s">
        <v>8313</v>
      </c>
      <c r="R680" t="s">
        <v>8315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32" x14ac:dyDescent="0.2">
      <c r="A681">
        <v>679</v>
      </c>
      <c r="B681" s="8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12">
        <f t="shared" si="50"/>
        <v>0.15485964912280703</v>
      </c>
      <c r="P681" s="4">
        <f t="shared" si="51"/>
        <v>93.9</v>
      </c>
      <c r="Q681" s="14" t="s">
        <v>8313</v>
      </c>
      <c r="R681" t="s">
        <v>8315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32" x14ac:dyDescent="0.2">
      <c r="A682">
        <v>680</v>
      </c>
      <c r="B682" s="8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2">
        <f t="shared" si="50"/>
        <v>0.25912000000000002</v>
      </c>
      <c r="P682" s="4">
        <f t="shared" si="51"/>
        <v>150.65</v>
      </c>
      <c r="Q682" s="14" t="s">
        <v>8313</v>
      </c>
      <c r="R682" t="s">
        <v>8315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32" x14ac:dyDescent="0.2">
      <c r="A683">
        <v>681</v>
      </c>
      <c r="B683" s="8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8283</v>
      </c>
      <c r="O683" s="12">
        <f t="shared" si="50"/>
        <v>4.0000000000000002E-4</v>
      </c>
      <c r="P683" s="4">
        <f t="shared" si="51"/>
        <v>1</v>
      </c>
      <c r="Q683" s="14" t="s">
        <v>8313</v>
      </c>
      <c r="R683" t="s">
        <v>8315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32" x14ac:dyDescent="0.2">
      <c r="A684">
        <v>682</v>
      </c>
      <c r="B684" s="8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8291</v>
      </c>
      <c r="O684" s="12">
        <f t="shared" si="50"/>
        <v>1.06E-3</v>
      </c>
      <c r="P684" s="4">
        <f t="shared" si="51"/>
        <v>13.25</v>
      </c>
      <c r="Q684" s="14" t="s">
        <v>8313</v>
      </c>
      <c r="R684" t="s">
        <v>8315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32" x14ac:dyDescent="0.2">
      <c r="A685">
        <v>683</v>
      </c>
      <c r="B685" s="8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12">
        <f t="shared" si="50"/>
        <v>8.5142857142857138E-3</v>
      </c>
      <c r="P685" s="4">
        <f t="shared" si="51"/>
        <v>99.33</v>
      </c>
      <c r="Q685" s="14" t="s">
        <v>8313</v>
      </c>
      <c r="R685" t="s">
        <v>8315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8289</v>
      </c>
      <c r="O686" s="12">
        <f t="shared" si="50"/>
        <v>7.4837500000000001E-2</v>
      </c>
      <c r="P686" s="4">
        <f t="shared" si="51"/>
        <v>177.39</v>
      </c>
      <c r="Q686" s="14" t="s">
        <v>8313</v>
      </c>
      <c r="R686" t="s">
        <v>8315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32" x14ac:dyDescent="0.2">
      <c r="A687">
        <v>685</v>
      </c>
      <c r="B687" s="8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12">
        <f t="shared" si="50"/>
        <v>0.27650000000000002</v>
      </c>
      <c r="P687" s="4">
        <f t="shared" si="51"/>
        <v>55.3</v>
      </c>
      <c r="Q687" s="14" t="s">
        <v>8313</v>
      </c>
      <c r="R687" t="s">
        <v>8315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32" x14ac:dyDescent="0.2">
      <c r="A688">
        <v>686</v>
      </c>
      <c r="B688" s="8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8283</v>
      </c>
      <c r="O688" s="12">
        <f t="shared" si="50"/>
        <v>0</v>
      </c>
      <c r="P688" s="4">
        <f t="shared" si="51"/>
        <v>0</v>
      </c>
      <c r="Q688" s="14" t="s">
        <v>8313</v>
      </c>
      <c r="R688" t="s">
        <v>8315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32" x14ac:dyDescent="0.2">
      <c r="A689">
        <v>687</v>
      </c>
      <c r="B689" s="8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8288</v>
      </c>
      <c r="O689" s="12">
        <f t="shared" si="50"/>
        <v>3.5499999999999997E-2</v>
      </c>
      <c r="P689" s="4">
        <f t="shared" si="51"/>
        <v>591.66999999999996</v>
      </c>
      <c r="Q689" s="14" t="s">
        <v>8313</v>
      </c>
      <c r="R689" t="s">
        <v>8315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32" x14ac:dyDescent="0.2">
      <c r="A690">
        <v>688</v>
      </c>
      <c r="B690" s="8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8288</v>
      </c>
      <c r="O690" s="12">
        <f t="shared" si="50"/>
        <v>0.72989999999999999</v>
      </c>
      <c r="P690" s="4">
        <f t="shared" si="51"/>
        <v>405.5</v>
      </c>
      <c r="Q690" s="14" t="s">
        <v>8313</v>
      </c>
      <c r="R690" t="s">
        <v>8315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32" x14ac:dyDescent="0.2">
      <c r="A691">
        <v>689</v>
      </c>
      <c r="B691" s="8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8288</v>
      </c>
      <c r="O691" s="12">
        <f t="shared" si="50"/>
        <v>0.57648750000000004</v>
      </c>
      <c r="P691" s="4">
        <f t="shared" si="51"/>
        <v>343.15</v>
      </c>
      <c r="Q691" s="14" t="s">
        <v>8313</v>
      </c>
      <c r="R691" t="s">
        <v>8315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12">
        <f t="shared" si="50"/>
        <v>0.1234</v>
      </c>
      <c r="P692" s="4">
        <f t="shared" si="51"/>
        <v>72.59</v>
      </c>
      <c r="Q692" s="14" t="s">
        <v>8313</v>
      </c>
      <c r="R692" t="s">
        <v>8315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32" x14ac:dyDescent="0.2">
      <c r="A693">
        <v>691</v>
      </c>
      <c r="B693" s="8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8291</v>
      </c>
      <c r="O693" s="12">
        <f t="shared" si="50"/>
        <v>5.1999999999999998E-3</v>
      </c>
      <c r="P693" s="4">
        <f t="shared" si="51"/>
        <v>26</v>
      </c>
      <c r="Q693" s="14" t="s">
        <v>8313</v>
      </c>
      <c r="R693" t="s">
        <v>8315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32" x14ac:dyDescent="0.2">
      <c r="A694">
        <v>692</v>
      </c>
      <c r="B694" s="8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8291</v>
      </c>
      <c r="O694" s="12">
        <f t="shared" si="50"/>
        <v>6.5299999999999997E-2</v>
      </c>
      <c r="P694" s="4">
        <f t="shared" si="51"/>
        <v>6.5</v>
      </c>
      <c r="Q694" s="14" t="s">
        <v>8313</v>
      </c>
      <c r="R694" t="s">
        <v>8315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2">
        <f t="shared" si="50"/>
        <v>0.35338000000000003</v>
      </c>
      <c r="P695" s="4">
        <f t="shared" si="51"/>
        <v>119.39</v>
      </c>
      <c r="Q695" s="14" t="s">
        <v>8313</v>
      </c>
      <c r="R695" t="s">
        <v>8315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32" x14ac:dyDescent="0.2">
      <c r="A696">
        <v>694</v>
      </c>
      <c r="B696" s="8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12">
        <f t="shared" si="50"/>
        <v>3.933333333333333E-3</v>
      </c>
      <c r="P696" s="4">
        <f t="shared" si="51"/>
        <v>84.29</v>
      </c>
      <c r="Q696" s="14" t="s">
        <v>8313</v>
      </c>
      <c r="R696" t="s">
        <v>8315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32" x14ac:dyDescent="0.2">
      <c r="A697">
        <v>695</v>
      </c>
      <c r="B697" s="8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12">
        <f t="shared" si="50"/>
        <v>1.06E-2</v>
      </c>
      <c r="P697" s="4">
        <f t="shared" si="51"/>
        <v>90.86</v>
      </c>
      <c r="Q697" s="14" t="s">
        <v>8313</v>
      </c>
      <c r="R697" t="s">
        <v>8315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8283</v>
      </c>
      <c r="O698" s="12">
        <f t="shared" si="50"/>
        <v>5.7142857142857145E-6</v>
      </c>
      <c r="P698" s="4">
        <f t="shared" si="51"/>
        <v>1</v>
      </c>
      <c r="Q698" s="14" t="s">
        <v>8313</v>
      </c>
      <c r="R698" t="s">
        <v>8315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32" x14ac:dyDescent="0.2">
      <c r="A699">
        <v>697</v>
      </c>
      <c r="B699" s="8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8291</v>
      </c>
      <c r="O699" s="12">
        <f t="shared" si="50"/>
        <v>0.46379999999999999</v>
      </c>
      <c r="P699" s="4">
        <f t="shared" si="51"/>
        <v>20.34</v>
      </c>
      <c r="Q699" s="14" t="s">
        <v>8313</v>
      </c>
      <c r="R699" t="s">
        <v>8315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32" x14ac:dyDescent="0.2">
      <c r="A700">
        <v>698</v>
      </c>
      <c r="B700" s="8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8288</v>
      </c>
      <c r="O700" s="12">
        <f t="shared" si="50"/>
        <v>0.15390000000000001</v>
      </c>
      <c r="P700" s="4">
        <f t="shared" si="51"/>
        <v>530.69000000000005</v>
      </c>
      <c r="Q700" s="14" t="s">
        <v>8313</v>
      </c>
      <c r="R700" t="s">
        <v>8315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32" x14ac:dyDescent="0.2">
      <c r="A701">
        <v>699</v>
      </c>
      <c r="B701" s="8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2">
        <f t="shared" si="50"/>
        <v>0.824221076923077</v>
      </c>
      <c r="P701" s="4">
        <f t="shared" si="51"/>
        <v>120.39</v>
      </c>
      <c r="Q701" s="14" t="s">
        <v>8313</v>
      </c>
      <c r="R701" t="s">
        <v>8315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32" x14ac:dyDescent="0.2">
      <c r="A702">
        <v>700</v>
      </c>
      <c r="B702" s="8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8291</v>
      </c>
      <c r="O702" s="12">
        <f t="shared" si="50"/>
        <v>2.6866666666666667E-2</v>
      </c>
      <c r="P702" s="4">
        <f t="shared" si="51"/>
        <v>13</v>
      </c>
      <c r="Q702" s="14" t="s">
        <v>8313</v>
      </c>
      <c r="R702" t="s">
        <v>8315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32" x14ac:dyDescent="0.2">
      <c r="A703">
        <v>701</v>
      </c>
      <c r="B703" s="8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8288</v>
      </c>
      <c r="O703" s="12">
        <f t="shared" si="50"/>
        <v>0.26600000000000001</v>
      </c>
      <c r="P703" s="4">
        <f t="shared" si="51"/>
        <v>291.33</v>
      </c>
      <c r="Q703" s="14" t="s">
        <v>8313</v>
      </c>
      <c r="R703" t="s">
        <v>8315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32" x14ac:dyDescent="0.2">
      <c r="A704">
        <v>702</v>
      </c>
      <c r="B704" s="8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2">
        <f t="shared" si="50"/>
        <v>0.30813400000000002</v>
      </c>
      <c r="P704" s="4">
        <f t="shared" si="51"/>
        <v>124.92</v>
      </c>
      <c r="Q704" s="14" t="s">
        <v>8313</v>
      </c>
      <c r="R704" t="s">
        <v>8315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32" x14ac:dyDescent="0.2">
      <c r="A705">
        <v>703</v>
      </c>
      <c r="B705" s="8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2">
        <f t="shared" si="50"/>
        <v>5.5800000000000002E-2</v>
      </c>
      <c r="P705" s="4">
        <f t="shared" si="51"/>
        <v>119.57</v>
      </c>
      <c r="Q705" s="14" t="s">
        <v>8313</v>
      </c>
      <c r="R705" t="s">
        <v>8315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32" x14ac:dyDescent="0.2">
      <c r="A706">
        <v>704</v>
      </c>
      <c r="B706" s="8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2">
        <f t="shared" ref="O706:O769" si="55">E706/D706</f>
        <v>8.7454545454545458E-3</v>
      </c>
      <c r="P706" s="4">
        <f t="shared" ref="P706:P769" si="56">IFERROR(ROUND(E706/L706,2), 0)</f>
        <v>120.25</v>
      </c>
      <c r="Q706" s="14" t="s">
        <v>8313</v>
      </c>
      <c r="R706" t="s">
        <v>8315</v>
      </c>
      <c r="S706" s="11">
        <f t="shared" ref="S706:S769" si="57">(((J706/60)/60/24)+DATE(1970,1,1))</f>
        <v>42726.192916666667</v>
      </c>
      <c r="T706" s="11">
        <f t="shared" ref="T706:T769" si="58">(((I706/60)/60/24)+DATE(1970,1,1))</f>
        <v>42786.192916666667</v>
      </c>
      <c r="U706">
        <f t="shared" si="54"/>
        <v>2016</v>
      </c>
    </row>
    <row r="707" spans="1:21" ht="16" x14ac:dyDescent="0.2">
      <c r="A707">
        <v>705</v>
      </c>
      <c r="B707" s="8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8289</v>
      </c>
      <c r="O707" s="12">
        <f t="shared" si="55"/>
        <v>9.7699999999999992E-3</v>
      </c>
      <c r="P707" s="4">
        <f t="shared" si="56"/>
        <v>195.4</v>
      </c>
      <c r="Q707" s="14" t="s">
        <v>8313</v>
      </c>
      <c r="R707" t="s">
        <v>8315</v>
      </c>
      <c r="S707" s="11">
        <f t="shared" si="57"/>
        <v>42726.491643518515</v>
      </c>
      <c r="T707" s="11">
        <f t="shared" si="58"/>
        <v>42756.491643518515</v>
      </c>
      <c r="U707">
        <f t="shared" ref="U707:U770" si="59">YEAR(S707)</f>
        <v>2016</v>
      </c>
    </row>
    <row r="708" spans="1:21" ht="32" x14ac:dyDescent="0.2">
      <c r="A708">
        <v>706</v>
      </c>
      <c r="B708" s="8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8283</v>
      </c>
      <c r="O708" s="12">
        <f t="shared" si="55"/>
        <v>0</v>
      </c>
      <c r="P708" s="4">
        <f t="shared" si="56"/>
        <v>0</v>
      </c>
      <c r="Q708" s="14" t="s">
        <v>8313</v>
      </c>
      <c r="R708" t="s">
        <v>8315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32" x14ac:dyDescent="0.2">
      <c r="A709">
        <v>707</v>
      </c>
      <c r="B709" s="8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2">
        <f t="shared" si="55"/>
        <v>0.78927352941176465</v>
      </c>
      <c r="P709" s="4">
        <f t="shared" si="56"/>
        <v>117.7</v>
      </c>
      <c r="Q709" s="14" t="s">
        <v>8313</v>
      </c>
      <c r="R709" t="s">
        <v>8315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32" x14ac:dyDescent="0.2">
      <c r="A710">
        <v>708</v>
      </c>
      <c r="B710" s="8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8291</v>
      </c>
      <c r="O710" s="12">
        <f t="shared" si="55"/>
        <v>0.22092500000000001</v>
      </c>
      <c r="P710" s="4">
        <f t="shared" si="56"/>
        <v>23.95</v>
      </c>
      <c r="Q710" s="14" t="s">
        <v>8313</v>
      </c>
      <c r="R710" t="s">
        <v>8315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8291</v>
      </c>
      <c r="O711" s="12">
        <f t="shared" si="55"/>
        <v>4.0666666666666663E-3</v>
      </c>
      <c r="P711" s="4">
        <f t="shared" si="56"/>
        <v>30.5</v>
      </c>
      <c r="Q711" s="14" t="s">
        <v>8313</v>
      </c>
      <c r="R711" t="s">
        <v>8315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8283</v>
      </c>
      <c r="O712" s="12">
        <f t="shared" si="55"/>
        <v>0</v>
      </c>
      <c r="P712" s="4">
        <f t="shared" si="56"/>
        <v>0</v>
      </c>
      <c r="Q712" s="14" t="s">
        <v>8313</v>
      </c>
      <c r="R712" t="s">
        <v>8315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32" x14ac:dyDescent="0.2">
      <c r="A713">
        <v>711</v>
      </c>
      <c r="B713" s="8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2">
        <f t="shared" si="55"/>
        <v>0.33790999999999999</v>
      </c>
      <c r="P713" s="4">
        <f t="shared" si="56"/>
        <v>99.97</v>
      </c>
      <c r="Q713" s="14" t="s">
        <v>8313</v>
      </c>
      <c r="R713" t="s">
        <v>8315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32" x14ac:dyDescent="0.2">
      <c r="A714">
        <v>712</v>
      </c>
      <c r="B714" s="8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8291</v>
      </c>
      <c r="O714" s="12">
        <f t="shared" si="55"/>
        <v>2.1649484536082476E-3</v>
      </c>
      <c r="P714" s="4">
        <f t="shared" si="56"/>
        <v>26.25</v>
      </c>
      <c r="Q714" s="14" t="s">
        <v>8313</v>
      </c>
      <c r="R714" t="s">
        <v>8315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32" x14ac:dyDescent="0.2">
      <c r="A715">
        <v>713</v>
      </c>
      <c r="B715" s="8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8289</v>
      </c>
      <c r="O715" s="12">
        <f t="shared" si="55"/>
        <v>7.9600000000000001E-3</v>
      </c>
      <c r="P715" s="4">
        <f t="shared" si="56"/>
        <v>199</v>
      </c>
      <c r="Q715" s="14" t="s">
        <v>8313</v>
      </c>
      <c r="R715" t="s">
        <v>8315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32" x14ac:dyDescent="0.2">
      <c r="A716">
        <v>714</v>
      </c>
      <c r="B716" s="8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12">
        <f t="shared" si="55"/>
        <v>0.14993333333333334</v>
      </c>
      <c r="P716" s="4">
        <f t="shared" si="56"/>
        <v>80.319999999999993</v>
      </c>
      <c r="Q716" s="14" t="s">
        <v>8313</v>
      </c>
      <c r="R716" t="s">
        <v>8315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32" x14ac:dyDescent="0.2">
      <c r="A717">
        <v>715</v>
      </c>
      <c r="B717" s="8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2">
        <f t="shared" si="55"/>
        <v>5.0509090909090906E-2</v>
      </c>
      <c r="P717" s="4">
        <f t="shared" si="56"/>
        <v>115.75</v>
      </c>
      <c r="Q717" s="14" t="s">
        <v>8313</v>
      </c>
      <c r="R717" t="s">
        <v>8315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32" x14ac:dyDescent="0.2">
      <c r="A718">
        <v>716</v>
      </c>
      <c r="B718" s="8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8291</v>
      </c>
      <c r="O718" s="12">
        <f t="shared" si="55"/>
        <v>0.10214285714285715</v>
      </c>
      <c r="P718" s="4">
        <f t="shared" si="56"/>
        <v>44.69</v>
      </c>
      <c r="Q718" s="14" t="s">
        <v>8313</v>
      </c>
      <c r="R718" t="s">
        <v>8315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12">
        <f t="shared" si="55"/>
        <v>3.0500000000000002E-3</v>
      </c>
      <c r="P719" s="4">
        <f t="shared" si="56"/>
        <v>76.25</v>
      </c>
      <c r="Q719" s="14" t="s">
        <v>8313</v>
      </c>
      <c r="R719" t="s">
        <v>8315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32" x14ac:dyDescent="0.2">
      <c r="A720">
        <v>718</v>
      </c>
      <c r="B720" s="8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8291</v>
      </c>
      <c r="O720" s="12">
        <f t="shared" si="55"/>
        <v>7.4999999999999997E-3</v>
      </c>
      <c r="P720" s="4">
        <f t="shared" si="56"/>
        <v>22.5</v>
      </c>
      <c r="Q720" s="14" t="s">
        <v>8313</v>
      </c>
      <c r="R720" t="s">
        <v>8315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32" x14ac:dyDescent="0.2">
      <c r="A721">
        <v>719</v>
      </c>
      <c r="B721" s="8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8291</v>
      </c>
      <c r="O721" s="12">
        <f t="shared" si="55"/>
        <v>1.2933333333333333E-2</v>
      </c>
      <c r="P721" s="4">
        <f t="shared" si="56"/>
        <v>19.399999999999999</v>
      </c>
      <c r="Q721" s="14" t="s">
        <v>8313</v>
      </c>
      <c r="R721" t="s">
        <v>8315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32" x14ac:dyDescent="0.2">
      <c r="A722">
        <v>720</v>
      </c>
      <c r="B722" s="8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2">
        <f t="shared" si="55"/>
        <v>1.4394736842105262</v>
      </c>
      <c r="P722" s="4">
        <f t="shared" si="56"/>
        <v>66.709999999999994</v>
      </c>
      <c r="Q722" s="14" t="s">
        <v>8320</v>
      </c>
      <c r="R722" t="s">
        <v>8323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32" x14ac:dyDescent="0.2">
      <c r="A723">
        <v>721</v>
      </c>
      <c r="B723" s="8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2">
        <f t="shared" si="55"/>
        <v>1.2210975609756098</v>
      </c>
      <c r="P723" s="4">
        <f t="shared" si="56"/>
        <v>84.14</v>
      </c>
      <c r="Q723" s="14" t="s">
        <v>8320</v>
      </c>
      <c r="R723" t="s">
        <v>8323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32" x14ac:dyDescent="0.2">
      <c r="A724">
        <v>722</v>
      </c>
      <c r="B724" s="8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8293</v>
      </c>
      <c r="O724" s="12">
        <f t="shared" si="55"/>
        <v>1.3202400000000001</v>
      </c>
      <c r="P724" s="4">
        <f t="shared" si="56"/>
        <v>215.73</v>
      </c>
      <c r="Q724" s="14" t="s">
        <v>8320</v>
      </c>
      <c r="R724" t="s">
        <v>8323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2">
        <f t="shared" si="55"/>
        <v>1.0938000000000001</v>
      </c>
      <c r="P725" s="4">
        <f t="shared" si="56"/>
        <v>54.69</v>
      </c>
      <c r="Q725" s="14" t="s">
        <v>8320</v>
      </c>
      <c r="R725" t="s">
        <v>8323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2">
        <f t="shared" si="55"/>
        <v>1.0547157142857144</v>
      </c>
      <c r="P726" s="4">
        <f t="shared" si="56"/>
        <v>51.63</v>
      </c>
      <c r="Q726" s="14" t="s">
        <v>8320</v>
      </c>
      <c r="R726" t="s">
        <v>8323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32" x14ac:dyDescent="0.2">
      <c r="A727">
        <v>725</v>
      </c>
      <c r="B727" s="8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8293</v>
      </c>
      <c r="O727" s="12">
        <f t="shared" si="55"/>
        <v>1.0035000000000001</v>
      </c>
      <c r="P727" s="4">
        <f t="shared" si="56"/>
        <v>143.36000000000001</v>
      </c>
      <c r="Q727" s="14" t="s">
        <v>8320</v>
      </c>
      <c r="R727" t="s">
        <v>8323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32" x14ac:dyDescent="0.2">
      <c r="A728">
        <v>726</v>
      </c>
      <c r="B728" s="8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2">
        <f t="shared" si="55"/>
        <v>1.014</v>
      </c>
      <c r="P728" s="4">
        <f t="shared" si="56"/>
        <v>72.430000000000007</v>
      </c>
      <c r="Q728" s="14" t="s">
        <v>8320</v>
      </c>
      <c r="R728" t="s">
        <v>8323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32" x14ac:dyDescent="0.2">
      <c r="A729">
        <v>727</v>
      </c>
      <c r="B729" s="8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2">
        <f t="shared" si="55"/>
        <v>1.5551428571428572</v>
      </c>
      <c r="P729" s="4">
        <f t="shared" si="56"/>
        <v>36.53</v>
      </c>
      <c r="Q729" s="14" t="s">
        <v>8320</v>
      </c>
      <c r="R729" t="s">
        <v>8323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32" x14ac:dyDescent="0.2">
      <c r="A730">
        <v>728</v>
      </c>
      <c r="B730" s="8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2">
        <f t="shared" si="55"/>
        <v>1.05566</v>
      </c>
      <c r="P730" s="4">
        <f t="shared" si="56"/>
        <v>60.9</v>
      </c>
      <c r="Q730" s="14" t="s">
        <v>8320</v>
      </c>
      <c r="R730" t="s">
        <v>8323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32" x14ac:dyDescent="0.2">
      <c r="A731">
        <v>729</v>
      </c>
      <c r="B731" s="8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2">
        <f t="shared" si="55"/>
        <v>1.3065</v>
      </c>
      <c r="P731" s="4">
        <f t="shared" si="56"/>
        <v>43.55</v>
      </c>
      <c r="Q731" s="14" t="s">
        <v>8320</v>
      </c>
      <c r="R731" t="s">
        <v>8323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16" x14ac:dyDescent="0.2">
      <c r="A732">
        <v>730</v>
      </c>
      <c r="B732" s="8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2">
        <f t="shared" si="55"/>
        <v>1.3219000000000001</v>
      </c>
      <c r="P732" s="4">
        <f t="shared" si="56"/>
        <v>99.77</v>
      </c>
      <c r="Q732" s="14" t="s">
        <v>8320</v>
      </c>
      <c r="R732" t="s">
        <v>8323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32" x14ac:dyDescent="0.2">
      <c r="A733">
        <v>731</v>
      </c>
      <c r="B733" s="8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2">
        <f t="shared" si="55"/>
        <v>1.26</v>
      </c>
      <c r="P733" s="4">
        <f t="shared" si="56"/>
        <v>88.73</v>
      </c>
      <c r="Q733" s="14" t="s">
        <v>8320</v>
      </c>
      <c r="R733" t="s">
        <v>8323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32" x14ac:dyDescent="0.2">
      <c r="A734">
        <v>732</v>
      </c>
      <c r="B734" s="8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s="12">
        <f t="shared" si="55"/>
        <v>1.6</v>
      </c>
      <c r="P734" s="4">
        <f t="shared" si="56"/>
        <v>4.92</v>
      </c>
      <c r="Q734" s="14" t="s">
        <v>8320</v>
      </c>
      <c r="R734" t="s">
        <v>8323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s="12">
        <f t="shared" si="55"/>
        <v>1.2048000000000001</v>
      </c>
      <c r="P735" s="4">
        <f t="shared" si="56"/>
        <v>17.82</v>
      </c>
      <c r="Q735" s="14" t="s">
        <v>8320</v>
      </c>
      <c r="R735" t="s">
        <v>8323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8293</v>
      </c>
      <c r="O736" s="12">
        <f t="shared" si="55"/>
        <v>1.2552941176470589</v>
      </c>
      <c r="P736" s="4">
        <f t="shared" si="56"/>
        <v>187.19</v>
      </c>
      <c r="Q736" s="14" t="s">
        <v>8320</v>
      </c>
      <c r="R736" t="s">
        <v>8323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32" x14ac:dyDescent="0.2">
      <c r="A737">
        <v>735</v>
      </c>
      <c r="B737" s="8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8293</v>
      </c>
      <c r="O737" s="12">
        <f t="shared" si="55"/>
        <v>1.1440638297872341</v>
      </c>
      <c r="P737" s="4">
        <f t="shared" si="56"/>
        <v>234.81</v>
      </c>
      <c r="Q737" s="14" t="s">
        <v>8320</v>
      </c>
      <c r="R737" t="s">
        <v>8323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32" x14ac:dyDescent="0.2">
      <c r="A738">
        <v>736</v>
      </c>
      <c r="B738" s="8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2">
        <f t="shared" si="55"/>
        <v>3.151388888888889</v>
      </c>
      <c r="P738" s="4">
        <f t="shared" si="56"/>
        <v>105.05</v>
      </c>
      <c r="Q738" s="14" t="s">
        <v>8320</v>
      </c>
      <c r="R738" t="s">
        <v>8323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2">
        <f t="shared" si="55"/>
        <v>1.224</v>
      </c>
      <c r="P739" s="4">
        <f t="shared" si="56"/>
        <v>56.67</v>
      </c>
      <c r="Q739" s="14" t="s">
        <v>8320</v>
      </c>
      <c r="R739" t="s">
        <v>8323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2">
        <f t="shared" si="55"/>
        <v>1.0673333333333332</v>
      </c>
      <c r="P740" s="4">
        <f t="shared" si="56"/>
        <v>39.049999999999997</v>
      </c>
      <c r="Q740" s="14" t="s">
        <v>8320</v>
      </c>
      <c r="R740" t="s">
        <v>8323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32" x14ac:dyDescent="0.2">
      <c r="A741">
        <v>739</v>
      </c>
      <c r="B741" s="8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2">
        <f t="shared" si="55"/>
        <v>1.5833333333333333</v>
      </c>
      <c r="P741" s="4">
        <f t="shared" si="56"/>
        <v>68.349999999999994</v>
      </c>
      <c r="Q741" s="14" t="s">
        <v>8320</v>
      </c>
      <c r="R741" t="s">
        <v>8323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32" x14ac:dyDescent="0.2">
      <c r="A742">
        <v>740</v>
      </c>
      <c r="B742" s="8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8293</v>
      </c>
      <c r="O742" s="12">
        <f t="shared" si="55"/>
        <v>1.0740000000000001</v>
      </c>
      <c r="P742" s="4">
        <f t="shared" si="56"/>
        <v>169.58</v>
      </c>
      <c r="Q742" s="14" t="s">
        <v>8320</v>
      </c>
      <c r="R742" t="s">
        <v>8323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16" x14ac:dyDescent="0.2">
      <c r="A743">
        <v>741</v>
      </c>
      <c r="B743" s="8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8293</v>
      </c>
      <c r="O743" s="12">
        <f t="shared" si="55"/>
        <v>1.0226</v>
      </c>
      <c r="P743" s="4">
        <f t="shared" si="56"/>
        <v>141.41999999999999</v>
      </c>
      <c r="Q743" s="14" t="s">
        <v>8320</v>
      </c>
      <c r="R743" t="s">
        <v>8323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32" x14ac:dyDescent="0.2">
      <c r="A744">
        <v>742</v>
      </c>
      <c r="B744" s="8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2">
        <f t="shared" si="55"/>
        <v>1.1071428571428572</v>
      </c>
      <c r="P744" s="4">
        <f t="shared" si="56"/>
        <v>67.39</v>
      </c>
      <c r="Q744" s="14" t="s">
        <v>8320</v>
      </c>
      <c r="R744" t="s">
        <v>8323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32" x14ac:dyDescent="0.2">
      <c r="A745">
        <v>743</v>
      </c>
      <c r="B745" s="8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2">
        <f t="shared" si="55"/>
        <v>1.48</v>
      </c>
      <c r="P745" s="4">
        <f t="shared" si="56"/>
        <v>54.27</v>
      </c>
      <c r="Q745" s="14" t="s">
        <v>8320</v>
      </c>
      <c r="R745" t="s">
        <v>8323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2">
        <f t="shared" si="55"/>
        <v>1.0232000000000001</v>
      </c>
      <c r="P746" s="4">
        <f t="shared" si="56"/>
        <v>82.52</v>
      </c>
      <c r="Q746" s="14" t="s">
        <v>8320</v>
      </c>
      <c r="R746" t="s">
        <v>8323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32" x14ac:dyDescent="0.2">
      <c r="A747">
        <v>745</v>
      </c>
      <c r="B747" s="8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2">
        <f t="shared" si="55"/>
        <v>1.7909909909909909</v>
      </c>
      <c r="P747" s="4">
        <f t="shared" si="56"/>
        <v>53.73</v>
      </c>
      <c r="Q747" s="14" t="s">
        <v>8320</v>
      </c>
      <c r="R747" t="s">
        <v>8323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s="12">
        <f t="shared" si="55"/>
        <v>1.1108135252761968</v>
      </c>
      <c r="P748" s="4">
        <f t="shared" si="56"/>
        <v>34.21</v>
      </c>
      <c r="Q748" s="14" t="s">
        <v>8320</v>
      </c>
      <c r="R748" t="s">
        <v>8323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32" x14ac:dyDescent="0.2">
      <c r="A749">
        <v>747</v>
      </c>
      <c r="B749" s="8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8293</v>
      </c>
      <c r="O749" s="12">
        <f t="shared" si="55"/>
        <v>1.0004285714285714</v>
      </c>
      <c r="P749" s="4">
        <f t="shared" si="56"/>
        <v>127.33</v>
      </c>
      <c r="Q749" s="14" t="s">
        <v>8320</v>
      </c>
      <c r="R749" t="s">
        <v>8323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32" x14ac:dyDescent="0.2">
      <c r="A750">
        <v>748</v>
      </c>
      <c r="B750" s="8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2">
        <f t="shared" si="55"/>
        <v>1.0024999999999999</v>
      </c>
      <c r="P750" s="4">
        <f t="shared" si="56"/>
        <v>45.57</v>
      </c>
      <c r="Q750" s="14" t="s">
        <v>8320</v>
      </c>
      <c r="R750" t="s">
        <v>8323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32" x14ac:dyDescent="0.2">
      <c r="A751">
        <v>749</v>
      </c>
      <c r="B751" s="8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2">
        <f t="shared" si="55"/>
        <v>1.0556000000000001</v>
      </c>
      <c r="P751" s="4">
        <f t="shared" si="56"/>
        <v>95.96</v>
      </c>
      <c r="Q751" s="14" t="s">
        <v>8320</v>
      </c>
      <c r="R751" t="s">
        <v>8323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32" x14ac:dyDescent="0.2">
      <c r="A752">
        <v>750</v>
      </c>
      <c r="B752" s="8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2">
        <f t="shared" si="55"/>
        <v>1.0258775877587758</v>
      </c>
      <c r="P752" s="4">
        <f t="shared" si="56"/>
        <v>77.27</v>
      </c>
      <c r="Q752" s="14" t="s">
        <v>8320</v>
      </c>
      <c r="R752" t="s">
        <v>8323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32" x14ac:dyDescent="0.2">
      <c r="A753">
        <v>751</v>
      </c>
      <c r="B753" s="8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2">
        <f t="shared" si="55"/>
        <v>1.1850000000000001</v>
      </c>
      <c r="P753" s="4">
        <f t="shared" si="56"/>
        <v>57.34</v>
      </c>
      <c r="Q753" s="14" t="s">
        <v>8320</v>
      </c>
      <c r="R753" t="s">
        <v>8323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32" x14ac:dyDescent="0.2">
      <c r="A754">
        <v>752</v>
      </c>
      <c r="B754" s="8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2">
        <f t="shared" si="55"/>
        <v>1.117</v>
      </c>
      <c r="P754" s="4">
        <f t="shared" si="56"/>
        <v>53.19</v>
      </c>
      <c r="Q754" s="14" t="s">
        <v>8320</v>
      </c>
      <c r="R754" t="s">
        <v>8323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32" x14ac:dyDescent="0.2">
      <c r="A755">
        <v>753</v>
      </c>
      <c r="B755" s="8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8293</v>
      </c>
      <c r="O755" s="12">
        <f t="shared" si="55"/>
        <v>1.28</v>
      </c>
      <c r="P755" s="4">
        <f t="shared" si="56"/>
        <v>492.31</v>
      </c>
      <c r="Q755" s="14" t="s">
        <v>8320</v>
      </c>
      <c r="R755" t="s">
        <v>8323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32" x14ac:dyDescent="0.2">
      <c r="A756">
        <v>754</v>
      </c>
      <c r="B756" s="8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2">
        <f t="shared" si="55"/>
        <v>1.0375000000000001</v>
      </c>
      <c r="P756" s="4">
        <f t="shared" si="56"/>
        <v>42.35</v>
      </c>
      <c r="Q756" s="14" t="s">
        <v>8320</v>
      </c>
      <c r="R756" t="s">
        <v>8323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32" x14ac:dyDescent="0.2">
      <c r="A757">
        <v>755</v>
      </c>
      <c r="B757" s="8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2">
        <f t="shared" si="55"/>
        <v>1.0190760000000001</v>
      </c>
      <c r="P757" s="4">
        <f t="shared" si="56"/>
        <v>37.47</v>
      </c>
      <c r="Q757" s="14" t="s">
        <v>8320</v>
      </c>
      <c r="R757" t="s">
        <v>8323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32" x14ac:dyDescent="0.2">
      <c r="A758">
        <v>756</v>
      </c>
      <c r="B758" s="8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2">
        <f t="shared" si="55"/>
        <v>1.177142857142857</v>
      </c>
      <c r="P758" s="4">
        <f t="shared" si="56"/>
        <v>37.450000000000003</v>
      </c>
      <c r="Q758" s="14" t="s">
        <v>8320</v>
      </c>
      <c r="R758" t="s">
        <v>8323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32" x14ac:dyDescent="0.2">
      <c r="A759">
        <v>757</v>
      </c>
      <c r="B759" s="8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s="12">
        <f t="shared" si="55"/>
        <v>2.38</v>
      </c>
      <c r="P759" s="4">
        <f t="shared" si="56"/>
        <v>33.06</v>
      </c>
      <c r="Q759" s="14" t="s">
        <v>8320</v>
      </c>
      <c r="R759" t="s">
        <v>8323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8293</v>
      </c>
      <c r="O760" s="12">
        <f t="shared" si="55"/>
        <v>1.02</v>
      </c>
      <c r="P760" s="4">
        <f t="shared" si="56"/>
        <v>134.21</v>
      </c>
      <c r="Q760" s="14" t="s">
        <v>8320</v>
      </c>
      <c r="R760" t="s">
        <v>8323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32" x14ac:dyDescent="0.2">
      <c r="A761">
        <v>759</v>
      </c>
      <c r="B761" s="8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2">
        <f t="shared" si="55"/>
        <v>1.0192000000000001</v>
      </c>
      <c r="P761" s="4">
        <f t="shared" si="56"/>
        <v>51.47</v>
      </c>
      <c r="Q761" s="14" t="s">
        <v>8320</v>
      </c>
      <c r="R761" t="s">
        <v>8323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32" x14ac:dyDescent="0.2">
      <c r="A762">
        <v>760</v>
      </c>
      <c r="B762" s="8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12">
        <f t="shared" si="55"/>
        <v>0</v>
      </c>
      <c r="P762" s="4">
        <f t="shared" si="56"/>
        <v>0</v>
      </c>
      <c r="Q762" s="14" t="s">
        <v>8320</v>
      </c>
      <c r="R762" t="s">
        <v>8324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32" x14ac:dyDescent="0.2">
      <c r="A763">
        <v>761</v>
      </c>
      <c r="B763" s="8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12">
        <f t="shared" si="55"/>
        <v>4.7E-2</v>
      </c>
      <c r="P763" s="4">
        <f t="shared" si="56"/>
        <v>39.17</v>
      </c>
      <c r="Q763" s="14" t="s">
        <v>8320</v>
      </c>
      <c r="R763" t="s">
        <v>8324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32" x14ac:dyDescent="0.2">
      <c r="A764">
        <v>762</v>
      </c>
      <c r="B764" s="8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12">
        <f t="shared" si="55"/>
        <v>0</v>
      </c>
      <c r="P764" s="4">
        <f t="shared" si="56"/>
        <v>0</v>
      </c>
      <c r="Q764" s="14" t="s">
        <v>8320</v>
      </c>
      <c r="R764" t="s">
        <v>8324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32" x14ac:dyDescent="0.2">
      <c r="A765">
        <v>763</v>
      </c>
      <c r="B765" s="8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12">
        <f t="shared" si="55"/>
        <v>1.1655011655011655E-3</v>
      </c>
      <c r="P765" s="4">
        <f t="shared" si="56"/>
        <v>5</v>
      </c>
      <c r="Q765" s="14" t="s">
        <v>8320</v>
      </c>
      <c r="R765" t="s">
        <v>8324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32" x14ac:dyDescent="0.2">
      <c r="A766">
        <v>764</v>
      </c>
      <c r="B766" s="8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12">
        <f t="shared" si="55"/>
        <v>0</v>
      </c>
      <c r="P766" s="4">
        <f t="shared" si="56"/>
        <v>0</v>
      </c>
      <c r="Q766" s="14" t="s">
        <v>8320</v>
      </c>
      <c r="R766" t="s">
        <v>8324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32" x14ac:dyDescent="0.2">
      <c r="A767">
        <v>765</v>
      </c>
      <c r="B767" s="8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12">
        <f t="shared" si="55"/>
        <v>0.36014285714285715</v>
      </c>
      <c r="P767" s="4">
        <f t="shared" si="56"/>
        <v>57.3</v>
      </c>
      <c r="Q767" s="14" t="s">
        <v>8320</v>
      </c>
      <c r="R767" t="s">
        <v>8324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32" x14ac:dyDescent="0.2">
      <c r="A768">
        <v>766</v>
      </c>
      <c r="B768" s="8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 t="shared" si="55"/>
        <v>0</v>
      </c>
      <c r="P768" s="4">
        <f t="shared" si="56"/>
        <v>0</v>
      </c>
      <c r="Q768" s="14" t="s">
        <v>8320</v>
      </c>
      <c r="R768" t="s">
        <v>8324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12">
        <f t="shared" si="55"/>
        <v>3.5400000000000001E-2</v>
      </c>
      <c r="P769" s="4">
        <f t="shared" si="56"/>
        <v>59</v>
      </c>
      <c r="Q769" s="14" t="s">
        <v>8320</v>
      </c>
      <c r="R769" t="s">
        <v>8324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32" x14ac:dyDescent="0.2">
      <c r="A770">
        <v>768</v>
      </c>
      <c r="B770" s="8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 t="shared" ref="O770:O833" si="60">E770/D770</f>
        <v>0</v>
      </c>
      <c r="P770" s="4">
        <f t="shared" ref="P770:P833" si="61">IFERROR(ROUND(E770/L770,2), 0)</f>
        <v>0</v>
      </c>
      <c r="Q770" s="14" t="s">
        <v>8320</v>
      </c>
      <c r="R770" t="s">
        <v>8324</v>
      </c>
      <c r="S770" s="11">
        <f t="shared" ref="S770:S833" si="62">(((J770/60)/60/24)+DATE(1970,1,1))</f>
        <v>41594.207060185188</v>
      </c>
      <c r="T770" s="11">
        <f t="shared" ref="T770:T833" si="63">(((I770/60)/60/24)+DATE(1970,1,1))</f>
        <v>41624.207060185188</v>
      </c>
      <c r="U770">
        <f t="shared" si="59"/>
        <v>2013</v>
      </c>
    </row>
    <row r="771" spans="1:21" ht="32" x14ac:dyDescent="0.2">
      <c r="A771">
        <v>769</v>
      </c>
      <c r="B771" s="8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12">
        <f t="shared" si="60"/>
        <v>0.41399999999999998</v>
      </c>
      <c r="P771" s="4">
        <f t="shared" si="61"/>
        <v>31.85</v>
      </c>
      <c r="Q771" s="14" t="s">
        <v>8320</v>
      </c>
      <c r="R771" t="s">
        <v>8324</v>
      </c>
      <c r="S771" s="11">
        <f t="shared" si="62"/>
        <v>41604.996458333335</v>
      </c>
      <c r="T771" s="11">
        <f t="shared" si="63"/>
        <v>41634.996458333335</v>
      </c>
      <c r="U771">
        <f t="shared" ref="U771:U834" si="64">YEAR(S771)</f>
        <v>2013</v>
      </c>
    </row>
    <row r="772" spans="1:21" ht="32" x14ac:dyDescent="0.2">
      <c r="A772">
        <v>770</v>
      </c>
      <c r="B772" s="8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 t="shared" si="60"/>
        <v>0</v>
      </c>
      <c r="P772" s="4">
        <f t="shared" si="61"/>
        <v>0</v>
      </c>
      <c r="Q772" s="14" t="s">
        <v>8320</v>
      </c>
      <c r="R772" t="s">
        <v>8324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32" x14ac:dyDescent="0.2">
      <c r="A773">
        <v>771</v>
      </c>
      <c r="B773" s="8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12">
        <f t="shared" si="60"/>
        <v>2.631578947368421E-4</v>
      </c>
      <c r="P773" s="4">
        <f t="shared" si="61"/>
        <v>10</v>
      </c>
      <c r="Q773" s="14" t="s">
        <v>8320</v>
      </c>
      <c r="R773" t="s">
        <v>8324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48" x14ac:dyDescent="0.2">
      <c r="A774">
        <v>772</v>
      </c>
      <c r="B774" s="8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12">
        <f t="shared" si="60"/>
        <v>3.3333333333333333E-2</v>
      </c>
      <c r="P774" s="4">
        <f t="shared" si="61"/>
        <v>50</v>
      </c>
      <c r="Q774" s="14" t="s">
        <v>8320</v>
      </c>
      <c r="R774" t="s">
        <v>8324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32" x14ac:dyDescent="0.2">
      <c r="A775">
        <v>773</v>
      </c>
      <c r="B775" s="8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12">
        <f t="shared" si="60"/>
        <v>8.5129023676509714E-3</v>
      </c>
      <c r="P775" s="4">
        <f t="shared" si="61"/>
        <v>16</v>
      </c>
      <c r="Q775" s="14" t="s">
        <v>8320</v>
      </c>
      <c r="R775" t="s">
        <v>8324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32" x14ac:dyDescent="0.2">
      <c r="A776">
        <v>774</v>
      </c>
      <c r="B776" s="8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12">
        <f t="shared" si="60"/>
        <v>0.70199999999999996</v>
      </c>
      <c r="P776" s="4">
        <f t="shared" si="61"/>
        <v>39</v>
      </c>
      <c r="Q776" s="14" t="s">
        <v>8320</v>
      </c>
      <c r="R776" t="s">
        <v>8324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32" x14ac:dyDescent="0.2">
      <c r="A777">
        <v>775</v>
      </c>
      <c r="B777" s="8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12">
        <f t="shared" si="60"/>
        <v>1.7000000000000001E-2</v>
      </c>
      <c r="P777" s="4">
        <f t="shared" si="61"/>
        <v>34</v>
      </c>
      <c r="Q777" s="14" t="s">
        <v>8320</v>
      </c>
      <c r="R777" t="s">
        <v>8324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32" x14ac:dyDescent="0.2">
      <c r="A778">
        <v>776</v>
      </c>
      <c r="B778" s="8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12">
        <f t="shared" si="60"/>
        <v>0.51400000000000001</v>
      </c>
      <c r="P778" s="4">
        <f t="shared" si="61"/>
        <v>63.12</v>
      </c>
      <c r="Q778" s="14" t="s">
        <v>8320</v>
      </c>
      <c r="R778" t="s">
        <v>8324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32" x14ac:dyDescent="0.2">
      <c r="A779">
        <v>777</v>
      </c>
      <c r="B779" s="8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12">
        <f t="shared" si="60"/>
        <v>7.0000000000000001E-3</v>
      </c>
      <c r="P779" s="4">
        <f t="shared" si="61"/>
        <v>7</v>
      </c>
      <c r="Q779" s="14" t="s">
        <v>8320</v>
      </c>
      <c r="R779" t="s">
        <v>8324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32" x14ac:dyDescent="0.2">
      <c r="A780">
        <v>778</v>
      </c>
      <c r="B780" s="8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12">
        <f t="shared" si="60"/>
        <v>4.0000000000000001E-3</v>
      </c>
      <c r="P780" s="4">
        <f t="shared" si="61"/>
        <v>2</v>
      </c>
      <c r="Q780" s="14" t="s">
        <v>8320</v>
      </c>
      <c r="R780" t="s">
        <v>8324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12">
        <f t="shared" si="60"/>
        <v>2.6666666666666668E-2</v>
      </c>
      <c r="P781" s="4">
        <f t="shared" si="61"/>
        <v>66.67</v>
      </c>
      <c r="Q781" s="14" t="s">
        <v>8320</v>
      </c>
      <c r="R781" t="s">
        <v>8324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s="12">
        <f t="shared" si="60"/>
        <v>1.04</v>
      </c>
      <c r="P782" s="4">
        <f t="shared" si="61"/>
        <v>38.520000000000003</v>
      </c>
      <c r="Q782" s="14" t="s">
        <v>8332</v>
      </c>
      <c r="R782" t="s">
        <v>8334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32" x14ac:dyDescent="0.2">
      <c r="A783">
        <v>781</v>
      </c>
      <c r="B783" s="8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8300</v>
      </c>
      <c r="O783" s="12">
        <f t="shared" si="60"/>
        <v>1.3315375</v>
      </c>
      <c r="P783" s="4">
        <f t="shared" si="61"/>
        <v>42.61</v>
      </c>
      <c r="Q783" s="14" t="s">
        <v>8332</v>
      </c>
      <c r="R783" t="s">
        <v>8334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32" x14ac:dyDescent="0.2">
      <c r="A784">
        <v>782</v>
      </c>
      <c r="B784" s="8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8299</v>
      </c>
      <c r="O784" s="12">
        <f t="shared" si="60"/>
        <v>1</v>
      </c>
      <c r="P784" s="4">
        <f t="shared" si="61"/>
        <v>50</v>
      </c>
      <c r="Q784" s="14" t="s">
        <v>8332</v>
      </c>
      <c r="R784" t="s">
        <v>8334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32" x14ac:dyDescent="0.2">
      <c r="A785">
        <v>783</v>
      </c>
      <c r="B785" s="8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8299</v>
      </c>
      <c r="O785" s="12">
        <f t="shared" si="60"/>
        <v>1.4813333333333334</v>
      </c>
      <c r="P785" s="4">
        <f t="shared" si="61"/>
        <v>63.49</v>
      </c>
      <c r="Q785" s="14" t="s">
        <v>8332</v>
      </c>
      <c r="R785" t="s">
        <v>8334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 s="12">
        <f t="shared" si="60"/>
        <v>1.0249999999999999</v>
      </c>
      <c r="P786" s="4">
        <f t="shared" si="61"/>
        <v>102.5</v>
      </c>
      <c r="Q786" s="14" t="s">
        <v>8332</v>
      </c>
      <c r="R786" t="s">
        <v>8334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8301</v>
      </c>
      <c r="O787" s="12">
        <f t="shared" si="60"/>
        <v>1.8062799999999999</v>
      </c>
      <c r="P787" s="4">
        <f t="shared" si="61"/>
        <v>31.14</v>
      </c>
      <c r="Q787" s="14" t="s">
        <v>8332</v>
      </c>
      <c r="R787" t="s">
        <v>8334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32" x14ac:dyDescent="0.2">
      <c r="A788">
        <v>786</v>
      </c>
      <c r="B788" s="8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 s="12">
        <f t="shared" si="60"/>
        <v>1.4279999999999999</v>
      </c>
      <c r="P788" s="4">
        <f t="shared" si="61"/>
        <v>162.27000000000001</v>
      </c>
      <c r="Q788" s="14" t="s">
        <v>8332</v>
      </c>
      <c r="R788" t="s">
        <v>8334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32" x14ac:dyDescent="0.2">
      <c r="A789">
        <v>787</v>
      </c>
      <c r="B789" s="8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8298</v>
      </c>
      <c r="O789" s="12">
        <f t="shared" si="60"/>
        <v>1.1416666666666666</v>
      </c>
      <c r="P789" s="4">
        <f t="shared" si="61"/>
        <v>80.59</v>
      </c>
      <c r="Q789" s="14" t="s">
        <v>8332</v>
      </c>
      <c r="R789" t="s">
        <v>8334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32" x14ac:dyDescent="0.2">
      <c r="A790">
        <v>788</v>
      </c>
      <c r="B790" s="8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8299</v>
      </c>
      <c r="O790" s="12">
        <f t="shared" si="60"/>
        <v>2.03505</v>
      </c>
      <c r="P790" s="4">
        <f t="shared" si="61"/>
        <v>59.85</v>
      </c>
      <c r="Q790" s="14" t="s">
        <v>8332</v>
      </c>
      <c r="R790" t="s">
        <v>8334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32" x14ac:dyDescent="0.2">
      <c r="A791">
        <v>789</v>
      </c>
      <c r="B791" s="8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 s="12">
        <f t="shared" si="60"/>
        <v>1.0941176470588236</v>
      </c>
      <c r="P791" s="4">
        <f t="shared" si="61"/>
        <v>132.86000000000001</v>
      </c>
      <c r="Q791" s="14" t="s">
        <v>8332</v>
      </c>
      <c r="R791" t="s">
        <v>8334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32" x14ac:dyDescent="0.2">
      <c r="A792">
        <v>790</v>
      </c>
      <c r="B792" s="8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8298</v>
      </c>
      <c r="O792" s="12">
        <f t="shared" si="60"/>
        <v>1.443746</v>
      </c>
      <c r="P792" s="4">
        <f t="shared" si="61"/>
        <v>92.55</v>
      </c>
      <c r="Q792" s="14" t="s">
        <v>8332</v>
      </c>
      <c r="R792" t="s">
        <v>8334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32" x14ac:dyDescent="0.2">
      <c r="A793">
        <v>791</v>
      </c>
      <c r="B793" s="8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8299</v>
      </c>
      <c r="O793" s="12">
        <f t="shared" si="60"/>
        <v>1.0386666666666666</v>
      </c>
      <c r="P793" s="4">
        <f t="shared" si="61"/>
        <v>60.86</v>
      </c>
      <c r="Q793" s="14" t="s">
        <v>8332</v>
      </c>
      <c r="R793" t="s">
        <v>8334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16" x14ac:dyDescent="0.2">
      <c r="A794">
        <v>792</v>
      </c>
      <c r="B794" s="8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s="12">
        <f t="shared" si="60"/>
        <v>1.0044440000000001</v>
      </c>
      <c r="P794" s="4">
        <f t="shared" si="61"/>
        <v>41.85</v>
      </c>
      <c r="Q794" s="14" t="s">
        <v>8332</v>
      </c>
      <c r="R794" t="s">
        <v>8334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32" x14ac:dyDescent="0.2">
      <c r="A795">
        <v>793</v>
      </c>
      <c r="B795" s="8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8298</v>
      </c>
      <c r="O795" s="12">
        <f t="shared" si="60"/>
        <v>1.0277927272727272</v>
      </c>
      <c r="P795" s="4">
        <f t="shared" si="61"/>
        <v>88.33</v>
      </c>
      <c r="Q795" s="14" t="s">
        <v>8332</v>
      </c>
      <c r="R795" t="s">
        <v>8334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32" x14ac:dyDescent="0.2">
      <c r="A796">
        <v>794</v>
      </c>
      <c r="B796" s="8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 s="12">
        <f t="shared" si="60"/>
        <v>1.0531250000000001</v>
      </c>
      <c r="P796" s="4">
        <f t="shared" si="61"/>
        <v>158.96</v>
      </c>
      <c r="Q796" s="14" t="s">
        <v>8332</v>
      </c>
      <c r="R796" t="s">
        <v>8334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32" x14ac:dyDescent="0.2">
      <c r="A797">
        <v>795</v>
      </c>
      <c r="B797" s="8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8298</v>
      </c>
      <c r="O797" s="12">
        <f t="shared" si="60"/>
        <v>1.1178571428571429</v>
      </c>
      <c r="P797" s="4">
        <f t="shared" si="61"/>
        <v>85.05</v>
      </c>
      <c r="Q797" s="14" t="s">
        <v>8332</v>
      </c>
      <c r="R797" t="s">
        <v>8334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32" x14ac:dyDescent="0.2">
      <c r="A798">
        <v>796</v>
      </c>
      <c r="B798" s="8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 s="12">
        <f t="shared" si="60"/>
        <v>1.0135000000000001</v>
      </c>
      <c r="P798" s="4">
        <f t="shared" si="61"/>
        <v>112.61</v>
      </c>
      <c r="Q798" s="14" t="s">
        <v>8332</v>
      </c>
      <c r="R798" t="s">
        <v>8334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32" x14ac:dyDescent="0.2">
      <c r="A799">
        <v>797</v>
      </c>
      <c r="B799" s="8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8300</v>
      </c>
      <c r="O799" s="12">
        <f t="shared" si="60"/>
        <v>1.0753333333333333</v>
      </c>
      <c r="P799" s="4">
        <f t="shared" si="61"/>
        <v>45.44</v>
      </c>
      <c r="Q799" s="14" t="s">
        <v>8332</v>
      </c>
      <c r="R799" t="s">
        <v>8334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32" x14ac:dyDescent="0.2">
      <c r="A800">
        <v>798</v>
      </c>
      <c r="B800" s="8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8300</v>
      </c>
      <c r="O800" s="12">
        <f t="shared" si="60"/>
        <v>1.1488571428571428</v>
      </c>
      <c r="P800" s="4">
        <f t="shared" si="61"/>
        <v>46.22</v>
      </c>
      <c r="Q800" s="14" t="s">
        <v>8332</v>
      </c>
      <c r="R800" t="s">
        <v>8334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32" x14ac:dyDescent="0.2">
      <c r="A801">
        <v>799</v>
      </c>
      <c r="B801" s="8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 s="12">
        <f t="shared" si="60"/>
        <v>1.0002</v>
      </c>
      <c r="P801" s="4">
        <f t="shared" si="61"/>
        <v>178.61</v>
      </c>
      <c r="Q801" s="14" t="s">
        <v>8332</v>
      </c>
      <c r="R801" t="s">
        <v>8334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32" x14ac:dyDescent="0.2">
      <c r="A802">
        <v>800</v>
      </c>
      <c r="B802" s="8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s="12">
        <f t="shared" si="60"/>
        <v>1.5213333333333334</v>
      </c>
      <c r="P802" s="4">
        <f t="shared" si="61"/>
        <v>40.75</v>
      </c>
      <c r="Q802" s="14" t="s">
        <v>8332</v>
      </c>
      <c r="R802" t="s">
        <v>8334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32" x14ac:dyDescent="0.2">
      <c r="A803">
        <v>801</v>
      </c>
      <c r="B803" s="8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8300</v>
      </c>
      <c r="O803" s="12">
        <f t="shared" si="60"/>
        <v>1.1152149999999998</v>
      </c>
      <c r="P803" s="4">
        <f t="shared" si="61"/>
        <v>43.73</v>
      </c>
      <c r="Q803" s="14" t="s">
        <v>8332</v>
      </c>
      <c r="R803" t="s">
        <v>8334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32" x14ac:dyDescent="0.2">
      <c r="A804">
        <v>802</v>
      </c>
      <c r="B804" s="8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8298</v>
      </c>
      <c r="O804" s="12">
        <f t="shared" si="60"/>
        <v>1.0133333333333334</v>
      </c>
      <c r="P804" s="4">
        <f t="shared" si="61"/>
        <v>81.069999999999993</v>
      </c>
      <c r="Q804" s="14" t="s">
        <v>8332</v>
      </c>
      <c r="R804" t="s">
        <v>8334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32" x14ac:dyDescent="0.2">
      <c r="A805">
        <v>803</v>
      </c>
      <c r="B805" s="8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s="12">
        <f t="shared" si="60"/>
        <v>1.232608695652174</v>
      </c>
      <c r="P805" s="4">
        <f t="shared" si="61"/>
        <v>74.61</v>
      </c>
      <c r="Q805" s="14" t="s">
        <v>8332</v>
      </c>
      <c r="R805" t="s">
        <v>8334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32" x14ac:dyDescent="0.2">
      <c r="A806">
        <v>804</v>
      </c>
      <c r="B806" s="8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 s="12">
        <f t="shared" si="60"/>
        <v>1</v>
      </c>
      <c r="P806" s="4">
        <f t="shared" si="61"/>
        <v>305.56</v>
      </c>
      <c r="Q806" s="14" t="s">
        <v>8332</v>
      </c>
      <c r="R806" t="s">
        <v>8334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32" x14ac:dyDescent="0.2">
      <c r="A807">
        <v>805</v>
      </c>
      <c r="B807" s="8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8299</v>
      </c>
      <c r="O807" s="12">
        <f t="shared" si="60"/>
        <v>1.05</v>
      </c>
      <c r="P807" s="4">
        <f t="shared" si="61"/>
        <v>58.33</v>
      </c>
      <c r="Q807" s="14" t="s">
        <v>8332</v>
      </c>
      <c r="R807" t="s">
        <v>8334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 s="12">
        <f t="shared" si="60"/>
        <v>1.0443750000000001</v>
      </c>
      <c r="P808" s="4">
        <f t="shared" si="61"/>
        <v>117.68</v>
      </c>
      <c r="Q808" s="14" t="s">
        <v>8332</v>
      </c>
      <c r="R808" t="s">
        <v>8334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16" x14ac:dyDescent="0.2">
      <c r="A809">
        <v>807</v>
      </c>
      <c r="B809" s="8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s="12">
        <f t="shared" si="60"/>
        <v>1.05125</v>
      </c>
      <c r="P809" s="4">
        <f t="shared" si="61"/>
        <v>73.77</v>
      </c>
      <c r="Q809" s="14" t="s">
        <v>8332</v>
      </c>
      <c r="R809" t="s">
        <v>8334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32" x14ac:dyDescent="0.2">
      <c r="A810">
        <v>808</v>
      </c>
      <c r="B810" s="8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 s="12">
        <f t="shared" si="60"/>
        <v>1</v>
      </c>
      <c r="P810" s="4">
        <f t="shared" si="61"/>
        <v>104.65</v>
      </c>
      <c r="Q810" s="14" t="s">
        <v>8332</v>
      </c>
      <c r="R810" t="s">
        <v>8334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8298</v>
      </c>
      <c r="O811" s="12">
        <f t="shared" si="60"/>
        <v>1.03775</v>
      </c>
      <c r="P811" s="4">
        <f t="shared" si="61"/>
        <v>79.83</v>
      </c>
      <c r="Q811" s="14" t="s">
        <v>8332</v>
      </c>
      <c r="R811" t="s">
        <v>8334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32" x14ac:dyDescent="0.2">
      <c r="A812">
        <v>810</v>
      </c>
      <c r="B812" s="8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8299</v>
      </c>
      <c r="O812" s="12">
        <f t="shared" si="60"/>
        <v>1.05</v>
      </c>
      <c r="P812" s="4">
        <f t="shared" si="61"/>
        <v>58.33</v>
      </c>
      <c r="Q812" s="14" t="s">
        <v>8332</v>
      </c>
      <c r="R812" t="s">
        <v>8334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8298</v>
      </c>
      <c r="O813" s="12">
        <f t="shared" si="60"/>
        <v>1.04</v>
      </c>
      <c r="P813" s="4">
        <f t="shared" si="61"/>
        <v>86.67</v>
      </c>
      <c r="Q813" s="14" t="s">
        <v>8332</v>
      </c>
      <c r="R813" t="s">
        <v>8334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32" x14ac:dyDescent="0.2">
      <c r="A814">
        <v>812</v>
      </c>
      <c r="B814" s="8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8301</v>
      </c>
      <c r="O814" s="12">
        <f t="shared" si="60"/>
        <v>1.5183333333333333</v>
      </c>
      <c r="P814" s="4">
        <f t="shared" si="61"/>
        <v>27.61</v>
      </c>
      <c r="Q814" s="14" t="s">
        <v>8332</v>
      </c>
      <c r="R814" t="s">
        <v>8334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8293</v>
      </c>
      <c r="O815" s="12">
        <f t="shared" si="60"/>
        <v>1.59996</v>
      </c>
      <c r="P815" s="4">
        <f t="shared" si="61"/>
        <v>25</v>
      </c>
      <c r="Q815" s="14" t="s">
        <v>8332</v>
      </c>
      <c r="R815" t="s">
        <v>8334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32" x14ac:dyDescent="0.2">
      <c r="A816">
        <v>814</v>
      </c>
      <c r="B816" s="8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8300</v>
      </c>
      <c r="O816" s="12">
        <f t="shared" si="60"/>
        <v>1.2729999999999999</v>
      </c>
      <c r="P816" s="4">
        <f t="shared" si="61"/>
        <v>45.46</v>
      </c>
      <c r="Q816" s="14" t="s">
        <v>8332</v>
      </c>
      <c r="R816" t="s">
        <v>8334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16" x14ac:dyDescent="0.2">
      <c r="A817">
        <v>815</v>
      </c>
      <c r="B817" s="8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 s="12">
        <f t="shared" si="60"/>
        <v>1.07</v>
      </c>
      <c r="P817" s="4">
        <f t="shared" si="61"/>
        <v>99.53</v>
      </c>
      <c r="Q817" s="14" t="s">
        <v>8332</v>
      </c>
      <c r="R817" t="s">
        <v>8334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s="12">
        <f t="shared" si="60"/>
        <v>1.1512214285714286</v>
      </c>
      <c r="P818" s="4">
        <f t="shared" si="61"/>
        <v>39.31</v>
      </c>
      <c r="Q818" s="14" t="s">
        <v>8332</v>
      </c>
      <c r="R818" t="s">
        <v>8334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32" x14ac:dyDescent="0.2">
      <c r="A819">
        <v>817</v>
      </c>
      <c r="B819" s="8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8298</v>
      </c>
      <c r="O819" s="12">
        <f t="shared" si="60"/>
        <v>1.3711066666666665</v>
      </c>
      <c r="P819" s="4">
        <f t="shared" si="61"/>
        <v>89.42</v>
      </c>
      <c r="Q819" s="14" t="s">
        <v>8332</v>
      </c>
      <c r="R819" t="s">
        <v>8334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32" x14ac:dyDescent="0.2">
      <c r="A820">
        <v>818</v>
      </c>
      <c r="B820" s="8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8301</v>
      </c>
      <c r="O820" s="12">
        <f t="shared" si="60"/>
        <v>1.5571428571428572</v>
      </c>
      <c r="P820" s="4">
        <f t="shared" si="61"/>
        <v>28.68</v>
      </c>
      <c r="Q820" s="14" t="s">
        <v>8332</v>
      </c>
      <c r="R820" t="s">
        <v>8334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16" x14ac:dyDescent="0.2">
      <c r="A821">
        <v>819</v>
      </c>
      <c r="B821" s="8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8301</v>
      </c>
      <c r="O821" s="12">
        <f t="shared" si="60"/>
        <v>1.0874999999999999</v>
      </c>
      <c r="P821" s="4">
        <f t="shared" si="61"/>
        <v>31.07</v>
      </c>
      <c r="Q821" s="14" t="s">
        <v>8332</v>
      </c>
      <c r="R821" t="s">
        <v>8334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32" x14ac:dyDescent="0.2">
      <c r="A822">
        <v>820</v>
      </c>
      <c r="B822" s="8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s="12">
        <f t="shared" si="60"/>
        <v>1.3405</v>
      </c>
      <c r="P822" s="4">
        <f t="shared" si="61"/>
        <v>70.55</v>
      </c>
      <c r="Q822" s="14" t="s">
        <v>8332</v>
      </c>
      <c r="R822" t="s">
        <v>8334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32" x14ac:dyDescent="0.2">
      <c r="A823">
        <v>821</v>
      </c>
      <c r="B823" s="8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 s="12">
        <f t="shared" si="60"/>
        <v>1</v>
      </c>
      <c r="P823" s="4">
        <f t="shared" si="61"/>
        <v>224.13</v>
      </c>
      <c r="Q823" s="14" t="s">
        <v>8332</v>
      </c>
      <c r="R823" t="s">
        <v>8334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8299</v>
      </c>
      <c r="O824" s="12">
        <f t="shared" si="60"/>
        <v>1.1916666666666667</v>
      </c>
      <c r="P824" s="4">
        <f t="shared" si="61"/>
        <v>51.81</v>
      </c>
      <c r="Q824" s="14" t="s">
        <v>8332</v>
      </c>
      <c r="R824" t="s">
        <v>8334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32" x14ac:dyDescent="0.2">
      <c r="A825">
        <v>823</v>
      </c>
      <c r="B825" s="8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8300</v>
      </c>
      <c r="O825" s="12">
        <f t="shared" si="60"/>
        <v>1.7949999999999999</v>
      </c>
      <c r="P825" s="4">
        <f t="shared" si="61"/>
        <v>43.52</v>
      </c>
      <c r="Q825" s="14" t="s">
        <v>8332</v>
      </c>
      <c r="R825" t="s">
        <v>8334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32" x14ac:dyDescent="0.2">
      <c r="A826">
        <v>824</v>
      </c>
      <c r="B826" s="8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s="12">
        <f t="shared" si="60"/>
        <v>1.3438124999999999</v>
      </c>
      <c r="P826" s="4">
        <f t="shared" si="61"/>
        <v>39.82</v>
      </c>
      <c r="Q826" s="14" t="s">
        <v>8332</v>
      </c>
      <c r="R826" t="s">
        <v>8334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 s="12">
        <f t="shared" si="60"/>
        <v>1.0043200000000001</v>
      </c>
      <c r="P827" s="4">
        <f t="shared" si="61"/>
        <v>126.81</v>
      </c>
      <c r="Q827" s="14" t="s">
        <v>8332</v>
      </c>
      <c r="R827" t="s">
        <v>8334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32" x14ac:dyDescent="0.2">
      <c r="A828">
        <v>826</v>
      </c>
      <c r="B828" s="8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 s="12">
        <f t="shared" si="60"/>
        <v>1.0145454545454546</v>
      </c>
      <c r="P828" s="4">
        <f t="shared" si="61"/>
        <v>113.88</v>
      </c>
      <c r="Q828" s="14" t="s">
        <v>8332</v>
      </c>
      <c r="R828" t="s">
        <v>8334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8301</v>
      </c>
      <c r="O829" s="12">
        <f t="shared" si="60"/>
        <v>1.0333333333333334</v>
      </c>
      <c r="P829" s="4">
        <f t="shared" si="61"/>
        <v>28.18</v>
      </c>
      <c r="Q829" s="14" t="s">
        <v>8332</v>
      </c>
      <c r="R829" t="s">
        <v>8334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32" x14ac:dyDescent="0.2">
      <c r="A830">
        <v>828</v>
      </c>
      <c r="B830" s="8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8301</v>
      </c>
      <c r="O830" s="12">
        <f t="shared" si="60"/>
        <v>1.07</v>
      </c>
      <c r="P830" s="4">
        <f t="shared" si="61"/>
        <v>36.61</v>
      </c>
      <c r="Q830" s="14" t="s">
        <v>8332</v>
      </c>
      <c r="R830" t="s">
        <v>8334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8301</v>
      </c>
      <c r="O831" s="12">
        <f t="shared" si="60"/>
        <v>1.04</v>
      </c>
      <c r="P831" s="4">
        <f t="shared" si="61"/>
        <v>32.5</v>
      </c>
      <c r="Q831" s="14" t="s">
        <v>8332</v>
      </c>
      <c r="R831" t="s">
        <v>8334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32" x14ac:dyDescent="0.2">
      <c r="A832">
        <v>830</v>
      </c>
      <c r="B832" s="8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8299</v>
      </c>
      <c r="O832" s="12">
        <f t="shared" si="60"/>
        <v>1.0783333333333334</v>
      </c>
      <c r="P832" s="4">
        <f t="shared" si="61"/>
        <v>60.66</v>
      </c>
      <c r="Q832" s="14" t="s">
        <v>8332</v>
      </c>
      <c r="R832" t="s">
        <v>8334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 s="12">
        <f t="shared" si="60"/>
        <v>2.3333333333333335</v>
      </c>
      <c r="P833" s="4">
        <f t="shared" si="61"/>
        <v>175</v>
      </c>
      <c r="Q833" s="14" t="s">
        <v>8332</v>
      </c>
      <c r="R833" t="s">
        <v>8334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32" x14ac:dyDescent="0.2">
      <c r="A834">
        <v>832</v>
      </c>
      <c r="B834" s="8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8298</v>
      </c>
      <c r="O834" s="12">
        <f t="shared" ref="O834:O897" si="65">E834/D834</f>
        <v>1.0060706666666666</v>
      </c>
      <c r="P834" s="4">
        <f t="shared" ref="P834:P897" si="66">IFERROR(ROUND(E834/L834,2), 0)</f>
        <v>97.99</v>
      </c>
      <c r="Q834" s="14" t="s">
        <v>8332</v>
      </c>
      <c r="R834" t="s">
        <v>8334</v>
      </c>
      <c r="S834" s="11">
        <f t="shared" ref="S834:S897" si="67">(((J834/60)/60/24)+DATE(1970,1,1))</f>
        <v>40869.675173611111</v>
      </c>
      <c r="T834" s="11">
        <f t="shared" ref="T834:T897" si="68">(((I834/60)/60/24)+DATE(1970,1,1))</f>
        <v>40929.342361111114</v>
      </c>
      <c r="U834">
        <f t="shared" si="64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 s="12">
        <f t="shared" si="65"/>
        <v>1.0166666666666666</v>
      </c>
      <c r="P835" s="4">
        <f t="shared" si="66"/>
        <v>148.78</v>
      </c>
      <c r="Q835" s="14" t="s">
        <v>8332</v>
      </c>
      <c r="R835" t="s">
        <v>8334</v>
      </c>
      <c r="S835" s="11">
        <f t="shared" si="67"/>
        <v>41718.878182870372</v>
      </c>
      <c r="T835" s="11">
        <f t="shared" si="68"/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8298</v>
      </c>
      <c r="O836" s="12">
        <f t="shared" si="65"/>
        <v>1.3101818181818181</v>
      </c>
      <c r="P836" s="4">
        <f t="shared" si="66"/>
        <v>96.08</v>
      </c>
      <c r="Q836" s="14" t="s">
        <v>8332</v>
      </c>
      <c r="R836" t="s">
        <v>8334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32" x14ac:dyDescent="0.2">
      <c r="A837">
        <v>835</v>
      </c>
      <c r="B837" s="8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8299</v>
      </c>
      <c r="O837" s="12">
        <f t="shared" si="65"/>
        <v>1.1725000000000001</v>
      </c>
      <c r="P837" s="4">
        <f t="shared" si="66"/>
        <v>58.63</v>
      </c>
      <c r="Q837" s="14" t="s">
        <v>8332</v>
      </c>
      <c r="R837" t="s">
        <v>8334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 s="12">
        <f t="shared" si="65"/>
        <v>1.009304</v>
      </c>
      <c r="P838" s="4">
        <f t="shared" si="66"/>
        <v>109.71</v>
      </c>
      <c r="Q838" s="14" t="s">
        <v>8332</v>
      </c>
      <c r="R838" t="s">
        <v>8334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8299</v>
      </c>
      <c r="O839" s="12">
        <f t="shared" si="65"/>
        <v>1.218</v>
      </c>
      <c r="P839" s="4">
        <f t="shared" si="66"/>
        <v>49.11</v>
      </c>
      <c r="Q839" s="14" t="s">
        <v>8332</v>
      </c>
      <c r="R839" t="s">
        <v>8334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32" x14ac:dyDescent="0.2">
      <c r="A840">
        <v>838</v>
      </c>
      <c r="B840" s="8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8300</v>
      </c>
      <c r="O840" s="12">
        <f t="shared" si="65"/>
        <v>1.454</v>
      </c>
      <c r="P840" s="4">
        <f t="shared" si="66"/>
        <v>47.67</v>
      </c>
      <c r="Q840" s="14" t="s">
        <v>8332</v>
      </c>
      <c r="R840" t="s">
        <v>8334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32" x14ac:dyDescent="0.2">
      <c r="A841">
        <v>839</v>
      </c>
      <c r="B841" s="8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8299</v>
      </c>
      <c r="O841" s="12">
        <f t="shared" si="65"/>
        <v>1.166166</v>
      </c>
      <c r="P841" s="4">
        <f t="shared" si="66"/>
        <v>60.74</v>
      </c>
      <c r="Q841" s="14" t="s">
        <v>8332</v>
      </c>
      <c r="R841" t="s">
        <v>8334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8302</v>
      </c>
      <c r="O842" s="12">
        <f t="shared" si="65"/>
        <v>1.2041660000000001</v>
      </c>
      <c r="P842" s="4">
        <f t="shared" si="66"/>
        <v>63.38</v>
      </c>
      <c r="Q842" s="14" t="s">
        <v>8332</v>
      </c>
      <c r="R842" t="s">
        <v>8336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8302</v>
      </c>
      <c r="O843" s="12">
        <f t="shared" si="65"/>
        <v>1.0132000000000001</v>
      </c>
      <c r="P843" s="4">
        <f t="shared" si="66"/>
        <v>53.89</v>
      </c>
      <c r="Q843" s="14" t="s">
        <v>8332</v>
      </c>
      <c r="R843" t="s">
        <v>8336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32" x14ac:dyDescent="0.2">
      <c r="A844">
        <v>842</v>
      </c>
      <c r="B844" s="8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8302</v>
      </c>
      <c r="O844" s="12">
        <f t="shared" si="65"/>
        <v>1.0431999999999999</v>
      </c>
      <c r="P844" s="4">
        <f t="shared" si="66"/>
        <v>66.87</v>
      </c>
      <c r="Q844" s="14" t="s">
        <v>8332</v>
      </c>
      <c r="R844" t="s">
        <v>8336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32" x14ac:dyDescent="0.2">
      <c r="A845">
        <v>843</v>
      </c>
      <c r="B845" s="8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8302</v>
      </c>
      <c r="O845" s="12">
        <f t="shared" si="65"/>
        <v>2.6713333333333331</v>
      </c>
      <c r="P845" s="4">
        <f t="shared" si="66"/>
        <v>63.1</v>
      </c>
      <c r="Q845" s="14" t="s">
        <v>8332</v>
      </c>
      <c r="R845" t="s">
        <v>8336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12">
        <f t="shared" si="65"/>
        <v>1.9413333333333334</v>
      </c>
      <c r="P846" s="4">
        <f t="shared" si="66"/>
        <v>36.630000000000003</v>
      </c>
      <c r="Q846" s="14" t="s">
        <v>8332</v>
      </c>
      <c r="R846" t="s">
        <v>8336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32" x14ac:dyDescent="0.2">
      <c r="A847">
        <v>845</v>
      </c>
      <c r="B847" s="8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12">
        <f t="shared" si="65"/>
        <v>1.203802</v>
      </c>
      <c r="P847" s="4">
        <f t="shared" si="66"/>
        <v>34.01</v>
      </c>
      <c r="Q847" s="14" t="s">
        <v>8332</v>
      </c>
      <c r="R847" t="s">
        <v>8336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12">
        <f t="shared" si="65"/>
        <v>1.2200090909090908</v>
      </c>
      <c r="P848" s="4">
        <f t="shared" si="66"/>
        <v>28.55</v>
      </c>
      <c r="Q848" s="14" t="s">
        <v>8332</v>
      </c>
      <c r="R848" t="s">
        <v>8336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12">
        <f t="shared" si="65"/>
        <v>1</v>
      </c>
      <c r="P849" s="4">
        <f t="shared" si="66"/>
        <v>10</v>
      </c>
      <c r="Q849" s="14" t="s">
        <v>8332</v>
      </c>
      <c r="R849" t="s">
        <v>8336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32" x14ac:dyDescent="0.2">
      <c r="A850">
        <v>848</v>
      </c>
      <c r="B850" s="8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12">
        <f t="shared" si="65"/>
        <v>1</v>
      </c>
      <c r="P850" s="4">
        <f t="shared" si="66"/>
        <v>18.75</v>
      </c>
      <c r="Q850" s="14" t="s">
        <v>8332</v>
      </c>
      <c r="R850" t="s">
        <v>8336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32" x14ac:dyDescent="0.2">
      <c r="A851">
        <v>849</v>
      </c>
      <c r="B851" s="8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8302</v>
      </c>
      <c r="O851" s="12">
        <f t="shared" si="65"/>
        <v>1.1990000000000001</v>
      </c>
      <c r="P851" s="4">
        <f t="shared" si="66"/>
        <v>41.7</v>
      </c>
      <c r="Q851" s="14" t="s">
        <v>8332</v>
      </c>
      <c r="R851" t="s">
        <v>8336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32" x14ac:dyDescent="0.2">
      <c r="A852">
        <v>850</v>
      </c>
      <c r="B852" s="8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8302</v>
      </c>
      <c r="O852" s="12">
        <f t="shared" si="65"/>
        <v>1.55175</v>
      </c>
      <c r="P852" s="4">
        <f t="shared" si="66"/>
        <v>46.67</v>
      </c>
      <c r="Q852" s="14" t="s">
        <v>8332</v>
      </c>
      <c r="R852" t="s">
        <v>8336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8302</v>
      </c>
      <c r="O853" s="12">
        <f t="shared" si="65"/>
        <v>1.3045</v>
      </c>
      <c r="P853" s="4">
        <f t="shared" si="66"/>
        <v>37.270000000000003</v>
      </c>
      <c r="Q853" s="14" t="s">
        <v>8332</v>
      </c>
      <c r="R853" t="s">
        <v>8336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8302</v>
      </c>
      <c r="O854" s="12">
        <f t="shared" si="65"/>
        <v>1.0497142857142858</v>
      </c>
      <c r="P854" s="4">
        <f t="shared" si="66"/>
        <v>59.26</v>
      </c>
      <c r="Q854" s="14" t="s">
        <v>8332</v>
      </c>
      <c r="R854" t="s">
        <v>8336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32" x14ac:dyDescent="0.2">
      <c r="A855">
        <v>853</v>
      </c>
      <c r="B855" s="8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12">
        <f t="shared" si="65"/>
        <v>1</v>
      </c>
      <c r="P855" s="4">
        <f t="shared" si="66"/>
        <v>30</v>
      </c>
      <c r="Q855" s="14" t="s">
        <v>8332</v>
      </c>
      <c r="R855" t="s">
        <v>8336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32" x14ac:dyDescent="0.2">
      <c r="A856">
        <v>854</v>
      </c>
      <c r="B856" s="8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8302</v>
      </c>
      <c r="O856" s="12">
        <f t="shared" si="65"/>
        <v>1.1822050359712231</v>
      </c>
      <c r="P856" s="4">
        <f t="shared" si="66"/>
        <v>65.86</v>
      </c>
      <c r="Q856" s="14" t="s">
        <v>8332</v>
      </c>
      <c r="R856" t="s">
        <v>8336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12">
        <f t="shared" si="65"/>
        <v>1.0344827586206897</v>
      </c>
      <c r="P857" s="4">
        <f t="shared" si="66"/>
        <v>31.91</v>
      </c>
      <c r="Q857" s="14" t="s">
        <v>8332</v>
      </c>
      <c r="R857" t="s">
        <v>8336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32" x14ac:dyDescent="0.2">
      <c r="A858">
        <v>856</v>
      </c>
      <c r="B858" s="8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12">
        <f t="shared" si="65"/>
        <v>2.1800000000000002</v>
      </c>
      <c r="P858" s="4">
        <f t="shared" si="66"/>
        <v>19.46</v>
      </c>
      <c r="Q858" s="14" t="s">
        <v>8332</v>
      </c>
      <c r="R858" t="s">
        <v>8336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8302</v>
      </c>
      <c r="O859" s="12">
        <f t="shared" si="65"/>
        <v>1</v>
      </c>
      <c r="P859" s="4">
        <f t="shared" si="66"/>
        <v>50</v>
      </c>
      <c r="Q859" s="14" t="s">
        <v>8332</v>
      </c>
      <c r="R859" t="s">
        <v>8336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32" x14ac:dyDescent="0.2">
      <c r="A860">
        <v>858</v>
      </c>
      <c r="B860" s="8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12">
        <f t="shared" si="65"/>
        <v>1.4400583333333332</v>
      </c>
      <c r="P860" s="4">
        <f t="shared" si="66"/>
        <v>22.74</v>
      </c>
      <c r="Q860" s="14" t="s">
        <v>8332</v>
      </c>
      <c r="R860" t="s">
        <v>8336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8302</v>
      </c>
      <c r="O861" s="12">
        <f t="shared" si="65"/>
        <v>1.0467500000000001</v>
      </c>
      <c r="P861" s="4">
        <f t="shared" si="66"/>
        <v>42.72</v>
      </c>
      <c r="Q861" s="14" t="s">
        <v>8332</v>
      </c>
      <c r="R861" t="s">
        <v>8336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32" x14ac:dyDescent="0.2">
      <c r="A862">
        <v>860</v>
      </c>
      <c r="B862" s="8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12">
        <f t="shared" si="65"/>
        <v>0.18142857142857144</v>
      </c>
      <c r="P862" s="4">
        <f t="shared" si="66"/>
        <v>52.92</v>
      </c>
      <c r="Q862" s="14" t="s">
        <v>8332</v>
      </c>
      <c r="R862" t="s">
        <v>8337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32" x14ac:dyDescent="0.2">
      <c r="A863">
        <v>861</v>
      </c>
      <c r="B863" s="8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12">
        <f t="shared" si="65"/>
        <v>2.2444444444444444E-2</v>
      </c>
      <c r="P863" s="4">
        <f t="shared" si="66"/>
        <v>50.5</v>
      </c>
      <c r="Q863" s="14" t="s">
        <v>8332</v>
      </c>
      <c r="R863" t="s">
        <v>8337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32" x14ac:dyDescent="0.2">
      <c r="A864">
        <v>862</v>
      </c>
      <c r="B864" s="8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12">
        <f t="shared" si="65"/>
        <v>3.3999999999999998E-3</v>
      </c>
      <c r="P864" s="4">
        <f t="shared" si="66"/>
        <v>42.5</v>
      </c>
      <c r="Q864" s="14" t="s">
        <v>8332</v>
      </c>
      <c r="R864" t="s">
        <v>8337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32" x14ac:dyDescent="0.2">
      <c r="A865">
        <v>863</v>
      </c>
      <c r="B865" s="8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12">
        <f t="shared" si="65"/>
        <v>4.4999999999999998E-2</v>
      </c>
      <c r="P865" s="4">
        <f t="shared" si="66"/>
        <v>18</v>
      </c>
      <c r="Q865" s="14" t="s">
        <v>8332</v>
      </c>
      <c r="R865" t="s">
        <v>8337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32" x14ac:dyDescent="0.2">
      <c r="A866">
        <v>864</v>
      </c>
      <c r="B866" s="8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12">
        <f t="shared" si="65"/>
        <v>0.41538461538461541</v>
      </c>
      <c r="P866" s="4">
        <f t="shared" si="66"/>
        <v>34.18</v>
      </c>
      <c r="Q866" s="14" t="s">
        <v>8332</v>
      </c>
      <c r="R866" t="s">
        <v>8337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32" x14ac:dyDescent="0.2">
      <c r="A867">
        <v>865</v>
      </c>
      <c r="B867" s="8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12">
        <f t="shared" si="65"/>
        <v>2.0454545454545454E-2</v>
      </c>
      <c r="P867" s="4">
        <f t="shared" si="66"/>
        <v>22.5</v>
      </c>
      <c r="Q867" s="14" t="s">
        <v>8332</v>
      </c>
      <c r="R867" t="s">
        <v>8337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32" x14ac:dyDescent="0.2">
      <c r="A868">
        <v>866</v>
      </c>
      <c r="B868" s="8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12">
        <f t="shared" si="65"/>
        <v>0.18285714285714286</v>
      </c>
      <c r="P868" s="4">
        <f t="shared" si="66"/>
        <v>58.18</v>
      </c>
      <c r="Q868" s="14" t="s">
        <v>8332</v>
      </c>
      <c r="R868" t="s">
        <v>8337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12">
        <f t="shared" si="65"/>
        <v>0.2402</v>
      </c>
      <c r="P869" s="4">
        <f t="shared" si="66"/>
        <v>109.18</v>
      </c>
      <c r="Q869" s="14" t="s">
        <v>8332</v>
      </c>
      <c r="R869" t="s">
        <v>8337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48" x14ac:dyDescent="0.2">
      <c r="A870">
        <v>868</v>
      </c>
      <c r="B870" s="8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12">
        <f t="shared" si="65"/>
        <v>1.1111111111111111E-3</v>
      </c>
      <c r="P870" s="4">
        <f t="shared" si="66"/>
        <v>50</v>
      </c>
      <c r="Q870" s="14" t="s">
        <v>8332</v>
      </c>
      <c r="R870" t="s">
        <v>8337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32" x14ac:dyDescent="0.2">
      <c r="A871">
        <v>869</v>
      </c>
      <c r="B871" s="8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12">
        <f t="shared" si="65"/>
        <v>0.11818181818181818</v>
      </c>
      <c r="P871" s="4">
        <f t="shared" si="66"/>
        <v>346.67</v>
      </c>
      <c r="Q871" s="14" t="s">
        <v>8332</v>
      </c>
      <c r="R871" t="s">
        <v>8337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32" x14ac:dyDescent="0.2">
      <c r="A872">
        <v>870</v>
      </c>
      <c r="B872" s="8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12">
        <f t="shared" si="65"/>
        <v>3.0999999999999999E-3</v>
      </c>
      <c r="P872" s="4">
        <f t="shared" si="66"/>
        <v>12.4</v>
      </c>
      <c r="Q872" s="14" t="s">
        <v>8332</v>
      </c>
      <c r="R872" t="s">
        <v>8337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32" x14ac:dyDescent="0.2">
      <c r="A873">
        <v>871</v>
      </c>
      <c r="B873" s="8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12">
        <f t="shared" si="65"/>
        <v>5.4166666666666669E-2</v>
      </c>
      <c r="P873" s="4">
        <f t="shared" si="66"/>
        <v>27.08</v>
      </c>
      <c r="Q873" s="14" t="s">
        <v>8332</v>
      </c>
      <c r="R873" t="s">
        <v>8337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32" x14ac:dyDescent="0.2">
      <c r="A874">
        <v>872</v>
      </c>
      <c r="B874" s="8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12">
        <f t="shared" si="65"/>
        <v>8.1250000000000003E-3</v>
      </c>
      <c r="P874" s="4">
        <f t="shared" si="66"/>
        <v>32.5</v>
      </c>
      <c r="Q874" s="14" t="s">
        <v>8332</v>
      </c>
      <c r="R874" t="s">
        <v>8337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12">
        <f t="shared" si="65"/>
        <v>1.2857142857142857E-2</v>
      </c>
      <c r="P875" s="4">
        <f t="shared" si="66"/>
        <v>9</v>
      </c>
      <c r="Q875" s="14" t="s">
        <v>8332</v>
      </c>
      <c r="R875" t="s">
        <v>8337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32" x14ac:dyDescent="0.2">
      <c r="A876">
        <v>874</v>
      </c>
      <c r="B876" s="8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12">
        <f t="shared" si="65"/>
        <v>0.24333333333333335</v>
      </c>
      <c r="P876" s="4">
        <f t="shared" si="66"/>
        <v>34.76</v>
      </c>
      <c r="Q876" s="14" t="s">
        <v>8332</v>
      </c>
      <c r="R876" t="s">
        <v>8337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48" x14ac:dyDescent="0.2">
      <c r="A877">
        <v>875</v>
      </c>
      <c r="B877" s="8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12">
        <f t="shared" si="65"/>
        <v>0</v>
      </c>
      <c r="P877" s="4">
        <f t="shared" si="66"/>
        <v>0</v>
      </c>
      <c r="Q877" s="14" t="s">
        <v>8332</v>
      </c>
      <c r="R877" t="s">
        <v>8337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12">
        <f t="shared" si="65"/>
        <v>0.40799492385786801</v>
      </c>
      <c r="P878" s="4">
        <f t="shared" si="66"/>
        <v>28.58</v>
      </c>
      <c r="Q878" s="14" t="s">
        <v>8332</v>
      </c>
      <c r="R878" t="s">
        <v>8337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32" x14ac:dyDescent="0.2">
      <c r="A879">
        <v>877</v>
      </c>
      <c r="B879" s="8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12">
        <f t="shared" si="65"/>
        <v>0.67549999999999999</v>
      </c>
      <c r="P879" s="4">
        <f t="shared" si="66"/>
        <v>46.59</v>
      </c>
      <c r="Q879" s="14" t="s">
        <v>8332</v>
      </c>
      <c r="R879" t="s">
        <v>8337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32" x14ac:dyDescent="0.2">
      <c r="A880">
        <v>878</v>
      </c>
      <c r="B880" s="8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12">
        <f t="shared" si="65"/>
        <v>1.2999999999999999E-2</v>
      </c>
      <c r="P880" s="4">
        <f t="shared" si="66"/>
        <v>32.5</v>
      </c>
      <c r="Q880" s="14" t="s">
        <v>8332</v>
      </c>
      <c r="R880" t="s">
        <v>8337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32" x14ac:dyDescent="0.2">
      <c r="A881">
        <v>879</v>
      </c>
      <c r="B881" s="8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12">
        <f t="shared" si="65"/>
        <v>0.30666666666666664</v>
      </c>
      <c r="P881" s="4">
        <f t="shared" si="66"/>
        <v>21.47</v>
      </c>
      <c r="Q881" s="14" t="s">
        <v>8332</v>
      </c>
      <c r="R881" t="s">
        <v>8337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32" x14ac:dyDescent="0.2">
      <c r="A882">
        <v>880</v>
      </c>
      <c r="B882" s="8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8301</v>
      </c>
      <c r="O882" s="12">
        <f t="shared" si="65"/>
        <v>2.9894179894179893E-2</v>
      </c>
      <c r="P882" s="4">
        <f t="shared" si="66"/>
        <v>14.13</v>
      </c>
      <c r="Q882" s="14" t="s">
        <v>8332</v>
      </c>
      <c r="R882" t="s">
        <v>8338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32" x14ac:dyDescent="0.2">
      <c r="A883">
        <v>881</v>
      </c>
      <c r="B883" s="8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8301</v>
      </c>
      <c r="O883" s="12">
        <f t="shared" si="65"/>
        <v>8.0000000000000002E-3</v>
      </c>
      <c r="P883" s="4">
        <f t="shared" si="66"/>
        <v>30</v>
      </c>
      <c r="Q883" s="14" t="s">
        <v>8332</v>
      </c>
      <c r="R883" t="s">
        <v>8338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32" x14ac:dyDescent="0.2">
      <c r="A884">
        <v>882</v>
      </c>
      <c r="B884" s="8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8301</v>
      </c>
      <c r="O884" s="12">
        <f t="shared" si="65"/>
        <v>0.20133333333333334</v>
      </c>
      <c r="P884" s="4">
        <f t="shared" si="66"/>
        <v>21.57</v>
      </c>
      <c r="Q884" s="14" t="s">
        <v>8332</v>
      </c>
      <c r="R884" t="s">
        <v>8338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32" x14ac:dyDescent="0.2">
      <c r="A885">
        <v>883</v>
      </c>
      <c r="B885" s="8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2">
        <f t="shared" si="65"/>
        <v>0.4002</v>
      </c>
      <c r="P885" s="4">
        <f t="shared" si="66"/>
        <v>83.38</v>
      </c>
      <c r="Q885" s="14" t="s">
        <v>8332</v>
      </c>
      <c r="R885" t="s">
        <v>8338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32" x14ac:dyDescent="0.2">
      <c r="A886">
        <v>884</v>
      </c>
      <c r="B886" s="8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8301</v>
      </c>
      <c r="O886" s="12">
        <f t="shared" si="65"/>
        <v>0.01</v>
      </c>
      <c r="P886" s="4">
        <f t="shared" si="66"/>
        <v>10</v>
      </c>
      <c r="Q886" s="14" t="s">
        <v>8332</v>
      </c>
      <c r="R886" t="s">
        <v>8338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32" x14ac:dyDescent="0.2">
      <c r="A887">
        <v>885</v>
      </c>
      <c r="B887" s="8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2">
        <f t="shared" si="65"/>
        <v>0.75</v>
      </c>
      <c r="P887" s="4">
        <f t="shared" si="66"/>
        <v>35.71</v>
      </c>
      <c r="Q887" s="14" t="s">
        <v>8332</v>
      </c>
      <c r="R887" t="s">
        <v>8338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32" x14ac:dyDescent="0.2">
      <c r="A888">
        <v>886</v>
      </c>
      <c r="B888" s="8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8301</v>
      </c>
      <c r="O888" s="12">
        <f t="shared" si="65"/>
        <v>0.41</v>
      </c>
      <c r="P888" s="4">
        <f t="shared" si="66"/>
        <v>29.29</v>
      </c>
      <c r="Q888" s="14" t="s">
        <v>8332</v>
      </c>
      <c r="R888" t="s">
        <v>8338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32" x14ac:dyDescent="0.2">
      <c r="A889">
        <v>887</v>
      </c>
      <c r="B889" s="8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8301</v>
      </c>
      <c r="O889" s="12">
        <f t="shared" si="65"/>
        <v>0</v>
      </c>
      <c r="P889" s="4">
        <f t="shared" si="66"/>
        <v>0</v>
      </c>
      <c r="Q889" s="14" t="s">
        <v>8332</v>
      </c>
      <c r="R889" t="s">
        <v>8338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8301</v>
      </c>
      <c r="O890" s="12">
        <f t="shared" si="65"/>
        <v>7.1999999999999995E-2</v>
      </c>
      <c r="P890" s="4">
        <f t="shared" si="66"/>
        <v>18</v>
      </c>
      <c r="Q890" s="14" t="s">
        <v>8332</v>
      </c>
      <c r="R890" t="s">
        <v>8338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32" x14ac:dyDescent="0.2">
      <c r="A891">
        <v>889</v>
      </c>
      <c r="B891" s="8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2">
        <f t="shared" si="65"/>
        <v>9.4412800000000005E-2</v>
      </c>
      <c r="P891" s="4">
        <f t="shared" si="66"/>
        <v>73.760000000000005</v>
      </c>
      <c r="Q891" s="14" t="s">
        <v>8332</v>
      </c>
      <c r="R891" t="s">
        <v>8338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32" x14ac:dyDescent="0.2">
      <c r="A892">
        <v>890</v>
      </c>
      <c r="B892" s="8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2">
        <f t="shared" si="65"/>
        <v>4.1666666666666664E-2</v>
      </c>
      <c r="P892" s="4">
        <f t="shared" si="66"/>
        <v>31.25</v>
      </c>
      <c r="Q892" s="14" t="s">
        <v>8332</v>
      </c>
      <c r="R892" t="s">
        <v>8338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32" x14ac:dyDescent="0.2">
      <c r="A893">
        <v>891</v>
      </c>
      <c r="B893" s="8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8301</v>
      </c>
      <c r="O893" s="12">
        <f t="shared" si="65"/>
        <v>3.2500000000000001E-2</v>
      </c>
      <c r="P893" s="4">
        <f t="shared" si="66"/>
        <v>28.89</v>
      </c>
      <c r="Q893" s="14" t="s">
        <v>8332</v>
      </c>
      <c r="R893" t="s">
        <v>8338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32" x14ac:dyDescent="0.2">
      <c r="A894">
        <v>892</v>
      </c>
      <c r="B894" s="8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2">
        <f t="shared" si="65"/>
        <v>0.40749999999999997</v>
      </c>
      <c r="P894" s="4">
        <f t="shared" si="66"/>
        <v>143.82</v>
      </c>
      <c r="Q894" s="14" t="s">
        <v>8332</v>
      </c>
      <c r="R894" t="s">
        <v>8338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32" x14ac:dyDescent="0.2">
      <c r="A895">
        <v>893</v>
      </c>
      <c r="B895" s="8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8301</v>
      </c>
      <c r="O895" s="12">
        <f t="shared" si="65"/>
        <v>0.1</v>
      </c>
      <c r="P895" s="4">
        <f t="shared" si="66"/>
        <v>40</v>
      </c>
      <c r="Q895" s="14" t="s">
        <v>8332</v>
      </c>
      <c r="R895" t="s">
        <v>8338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32" x14ac:dyDescent="0.2">
      <c r="A896">
        <v>894</v>
      </c>
      <c r="B896" s="8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2">
        <f t="shared" si="65"/>
        <v>0.39169999999999999</v>
      </c>
      <c r="P896" s="4">
        <f t="shared" si="66"/>
        <v>147.81</v>
      </c>
      <c r="Q896" s="14" t="s">
        <v>8332</v>
      </c>
      <c r="R896" t="s">
        <v>8338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32" x14ac:dyDescent="0.2">
      <c r="A897">
        <v>895</v>
      </c>
      <c r="B897" s="8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8301</v>
      </c>
      <c r="O897" s="12">
        <f t="shared" si="65"/>
        <v>2.4375000000000001E-2</v>
      </c>
      <c r="P897" s="4">
        <f t="shared" si="66"/>
        <v>27.86</v>
      </c>
      <c r="Q897" s="14" t="s">
        <v>8332</v>
      </c>
      <c r="R897" t="s">
        <v>8338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32" x14ac:dyDescent="0.2">
      <c r="A898">
        <v>896</v>
      </c>
      <c r="B898" s="8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8301</v>
      </c>
      <c r="O898" s="12">
        <f t="shared" ref="O898:O961" si="70">E898/D898</f>
        <v>0.4</v>
      </c>
      <c r="P898" s="4">
        <f t="shared" ref="P898:P961" si="71">IFERROR(ROUND(E898/L898,2), 0)</f>
        <v>44.44</v>
      </c>
      <c r="Q898" s="14" t="s">
        <v>8332</v>
      </c>
      <c r="R898" t="s">
        <v>8338</v>
      </c>
      <c r="S898" s="11">
        <f t="shared" ref="S898:S961" si="72">(((J898/60)/60/24)+DATE(1970,1,1))</f>
        <v>42218.872986111113</v>
      </c>
      <c r="T898" s="11">
        <f t="shared" ref="T898:T961" si="73">(((I898/60)/60/24)+DATE(1970,1,1))</f>
        <v>42244.166666666672</v>
      </c>
      <c r="U898">
        <f t="shared" si="69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8301</v>
      </c>
      <c r="O899" s="12">
        <f t="shared" si="70"/>
        <v>0</v>
      </c>
      <c r="P899" s="4">
        <f t="shared" si="71"/>
        <v>0</v>
      </c>
      <c r="Q899" s="14" t="s">
        <v>8332</v>
      </c>
      <c r="R899" t="s">
        <v>8338</v>
      </c>
      <c r="S899" s="11">
        <f t="shared" si="72"/>
        <v>41211.688750000001</v>
      </c>
      <c r="T899" s="11">
        <f t="shared" si="73"/>
        <v>41241.730416666665</v>
      </c>
      <c r="U899">
        <f t="shared" ref="U899:U962" si="74">YEAR(S899)</f>
        <v>2012</v>
      </c>
    </row>
    <row r="900" spans="1:21" ht="32" x14ac:dyDescent="0.2">
      <c r="A900">
        <v>898</v>
      </c>
      <c r="B900" s="8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2">
        <f t="shared" si="70"/>
        <v>2.8000000000000001E-2</v>
      </c>
      <c r="P900" s="4">
        <f t="shared" si="71"/>
        <v>35</v>
      </c>
      <c r="Q900" s="14" t="s">
        <v>8332</v>
      </c>
      <c r="R900" t="s">
        <v>8338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32" x14ac:dyDescent="0.2">
      <c r="A901">
        <v>899</v>
      </c>
      <c r="B901" s="8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2">
        <f t="shared" si="70"/>
        <v>0.37333333333333335</v>
      </c>
      <c r="P901" s="4">
        <f t="shared" si="71"/>
        <v>35</v>
      </c>
      <c r="Q901" s="14" t="s">
        <v>8332</v>
      </c>
      <c r="R901" t="s">
        <v>8338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12">
        <f t="shared" si="70"/>
        <v>4.1999999999999997E-3</v>
      </c>
      <c r="P902" s="4">
        <f t="shared" si="71"/>
        <v>10.5</v>
      </c>
      <c r="Q902" s="14" t="s">
        <v>8332</v>
      </c>
      <c r="R902" t="s">
        <v>8337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48" x14ac:dyDescent="0.2">
      <c r="A903">
        <v>901</v>
      </c>
      <c r="B903" s="8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12">
        <f t="shared" si="70"/>
        <v>0</v>
      </c>
      <c r="P903" s="4">
        <f t="shared" si="71"/>
        <v>0</v>
      </c>
      <c r="Q903" s="14" t="s">
        <v>8332</v>
      </c>
      <c r="R903" t="s">
        <v>8337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12">
        <f t="shared" si="70"/>
        <v>3.0000000000000001E-3</v>
      </c>
      <c r="P904" s="4">
        <f t="shared" si="71"/>
        <v>30</v>
      </c>
      <c r="Q904" s="14" t="s">
        <v>8332</v>
      </c>
      <c r="R904" t="s">
        <v>8337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32" x14ac:dyDescent="0.2">
      <c r="A905">
        <v>903</v>
      </c>
      <c r="B905" s="8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12">
        <f t="shared" si="70"/>
        <v>3.2000000000000001E-2</v>
      </c>
      <c r="P905" s="4">
        <f t="shared" si="71"/>
        <v>40</v>
      </c>
      <c r="Q905" s="14" t="s">
        <v>8332</v>
      </c>
      <c r="R905" t="s">
        <v>8337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32" x14ac:dyDescent="0.2">
      <c r="A906">
        <v>904</v>
      </c>
      <c r="B906" s="8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12">
        <f t="shared" si="70"/>
        <v>3.0200000000000001E-3</v>
      </c>
      <c r="P906" s="4">
        <f t="shared" si="71"/>
        <v>50.33</v>
      </c>
      <c r="Q906" s="14" t="s">
        <v>8332</v>
      </c>
      <c r="R906" t="s">
        <v>8337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32" x14ac:dyDescent="0.2">
      <c r="A907">
        <v>905</v>
      </c>
      <c r="B907" s="8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12">
        <f t="shared" si="70"/>
        <v>3.0153846153846153E-2</v>
      </c>
      <c r="P907" s="4">
        <f t="shared" si="71"/>
        <v>32.67</v>
      </c>
      <c r="Q907" s="14" t="s">
        <v>8332</v>
      </c>
      <c r="R907" t="s">
        <v>8337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16" x14ac:dyDescent="0.2">
      <c r="A908">
        <v>906</v>
      </c>
      <c r="B908" s="8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12">
        <f t="shared" si="70"/>
        <v>0</v>
      </c>
      <c r="P908" s="4">
        <f t="shared" si="71"/>
        <v>0</v>
      </c>
      <c r="Q908" s="14" t="s">
        <v>8332</v>
      </c>
      <c r="R908" t="s">
        <v>8337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12">
        <f t="shared" si="70"/>
        <v>0</v>
      </c>
      <c r="P909" s="4">
        <f t="shared" si="71"/>
        <v>0</v>
      </c>
      <c r="Q909" s="14" t="s">
        <v>8332</v>
      </c>
      <c r="R909" t="s">
        <v>8337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32" x14ac:dyDescent="0.2">
      <c r="A910">
        <v>908</v>
      </c>
      <c r="B910" s="8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12">
        <f t="shared" si="70"/>
        <v>0</v>
      </c>
      <c r="P910" s="4">
        <f t="shared" si="71"/>
        <v>0</v>
      </c>
      <c r="Q910" s="14" t="s">
        <v>8332</v>
      </c>
      <c r="R910" t="s">
        <v>8337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32" x14ac:dyDescent="0.2">
      <c r="A911">
        <v>909</v>
      </c>
      <c r="B911" s="8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12">
        <f t="shared" si="70"/>
        <v>3.2500000000000001E-2</v>
      </c>
      <c r="P911" s="4">
        <f t="shared" si="71"/>
        <v>65</v>
      </c>
      <c r="Q911" s="14" t="s">
        <v>8332</v>
      </c>
      <c r="R911" t="s">
        <v>8337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32" x14ac:dyDescent="0.2">
      <c r="A912">
        <v>910</v>
      </c>
      <c r="B912" s="8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12">
        <f t="shared" si="70"/>
        <v>0.22363636363636363</v>
      </c>
      <c r="P912" s="4">
        <f t="shared" si="71"/>
        <v>24.6</v>
      </c>
      <c r="Q912" s="14" t="s">
        <v>8332</v>
      </c>
      <c r="R912" t="s">
        <v>8337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32" x14ac:dyDescent="0.2">
      <c r="A913">
        <v>911</v>
      </c>
      <c r="B913" s="8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12">
        <f t="shared" si="70"/>
        <v>0</v>
      </c>
      <c r="P913" s="4">
        <f t="shared" si="71"/>
        <v>0</v>
      </c>
      <c r="Q913" s="14" t="s">
        <v>8332</v>
      </c>
      <c r="R913" t="s">
        <v>8337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32" x14ac:dyDescent="0.2">
      <c r="A914">
        <v>912</v>
      </c>
      <c r="B914" s="8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12">
        <f t="shared" si="70"/>
        <v>8.5714285714285719E-3</v>
      </c>
      <c r="P914" s="4">
        <f t="shared" si="71"/>
        <v>15</v>
      </c>
      <c r="Q914" s="14" t="s">
        <v>8332</v>
      </c>
      <c r="R914" t="s">
        <v>8337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32" x14ac:dyDescent="0.2">
      <c r="A915">
        <v>913</v>
      </c>
      <c r="B915" s="8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12">
        <f t="shared" si="70"/>
        <v>6.6066666666666662E-2</v>
      </c>
      <c r="P915" s="4">
        <f t="shared" si="71"/>
        <v>82.58</v>
      </c>
      <c r="Q915" s="14" t="s">
        <v>8332</v>
      </c>
      <c r="R915" t="s">
        <v>8337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32" x14ac:dyDescent="0.2">
      <c r="A916">
        <v>914</v>
      </c>
      <c r="B916" s="8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12">
        <f t="shared" si="70"/>
        <v>0</v>
      </c>
      <c r="P916" s="4">
        <f t="shared" si="71"/>
        <v>0</v>
      </c>
      <c r="Q916" s="14" t="s">
        <v>8332</v>
      </c>
      <c r="R916" t="s">
        <v>8337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32" x14ac:dyDescent="0.2">
      <c r="A917">
        <v>915</v>
      </c>
      <c r="B917" s="8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12">
        <f t="shared" si="70"/>
        <v>5.7692307692307696E-2</v>
      </c>
      <c r="P917" s="4">
        <f t="shared" si="71"/>
        <v>41.67</v>
      </c>
      <c r="Q917" s="14" t="s">
        <v>8332</v>
      </c>
      <c r="R917" t="s">
        <v>8337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32" x14ac:dyDescent="0.2">
      <c r="A918">
        <v>916</v>
      </c>
      <c r="B918" s="8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12">
        <f t="shared" si="70"/>
        <v>0</v>
      </c>
      <c r="P918" s="4">
        <f t="shared" si="71"/>
        <v>0</v>
      </c>
      <c r="Q918" s="14" t="s">
        <v>8332</v>
      </c>
      <c r="R918" t="s">
        <v>8337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32" x14ac:dyDescent="0.2">
      <c r="A919">
        <v>917</v>
      </c>
      <c r="B919" s="8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12">
        <f t="shared" si="70"/>
        <v>6.0000000000000001E-3</v>
      </c>
      <c r="P919" s="4">
        <f t="shared" si="71"/>
        <v>30</v>
      </c>
      <c r="Q919" s="14" t="s">
        <v>8332</v>
      </c>
      <c r="R919" t="s">
        <v>8337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12">
        <f t="shared" si="70"/>
        <v>5.0256410256410255E-2</v>
      </c>
      <c r="P920" s="4">
        <f t="shared" si="71"/>
        <v>19.600000000000001</v>
      </c>
      <c r="Q920" s="14" t="s">
        <v>8332</v>
      </c>
      <c r="R920" t="s">
        <v>8337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12">
        <f t="shared" si="70"/>
        <v>5.0000000000000001E-3</v>
      </c>
      <c r="P921" s="4">
        <f t="shared" si="71"/>
        <v>100</v>
      </c>
      <c r="Q921" s="14" t="s">
        <v>8332</v>
      </c>
      <c r="R921" t="s">
        <v>8337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32" x14ac:dyDescent="0.2">
      <c r="A922">
        <v>920</v>
      </c>
      <c r="B922" s="8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12">
        <f t="shared" si="70"/>
        <v>0</v>
      </c>
      <c r="P922" s="4">
        <f t="shared" si="71"/>
        <v>0</v>
      </c>
      <c r="Q922" s="14" t="s">
        <v>8332</v>
      </c>
      <c r="R922" t="s">
        <v>8337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32" x14ac:dyDescent="0.2">
      <c r="A923">
        <v>921</v>
      </c>
      <c r="B923" s="8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12">
        <f t="shared" si="70"/>
        <v>0.309</v>
      </c>
      <c r="P923" s="4">
        <f t="shared" si="71"/>
        <v>231.75</v>
      </c>
      <c r="Q923" s="14" t="s">
        <v>8332</v>
      </c>
      <c r="R923" t="s">
        <v>8337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32" x14ac:dyDescent="0.2">
      <c r="A924">
        <v>922</v>
      </c>
      <c r="B924" s="8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12">
        <f t="shared" si="70"/>
        <v>0.21037037037037037</v>
      </c>
      <c r="P924" s="4">
        <f t="shared" si="71"/>
        <v>189.33</v>
      </c>
      <c r="Q924" s="14" t="s">
        <v>8332</v>
      </c>
      <c r="R924" t="s">
        <v>8337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32" x14ac:dyDescent="0.2">
      <c r="A925">
        <v>923</v>
      </c>
      <c r="B925" s="8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12">
        <f t="shared" si="70"/>
        <v>2.1999999999999999E-2</v>
      </c>
      <c r="P925" s="4">
        <f t="shared" si="71"/>
        <v>55</v>
      </c>
      <c r="Q925" s="14" t="s">
        <v>8332</v>
      </c>
      <c r="R925" t="s">
        <v>8337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32" x14ac:dyDescent="0.2">
      <c r="A926">
        <v>924</v>
      </c>
      <c r="B926" s="8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12">
        <f t="shared" si="70"/>
        <v>0.109</v>
      </c>
      <c r="P926" s="4">
        <f t="shared" si="71"/>
        <v>21.8</v>
      </c>
      <c r="Q926" s="14" t="s">
        <v>8332</v>
      </c>
      <c r="R926" t="s">
        <v>8337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32" x14ac:dyDescent="0.2">
      <c r="A927">
        <v>925</v>
      </c>
      <c r="B927" s="8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12">
        <f t="shared" si="70"/>
        <v>2.6666666666666668E-2</v>
      </c>
      <c r="P927" s="4">
        <f t="shared" si="71"/>
        <v>32</v>
      </c>
      <c r="Q927" s="14" t="s">
        <v>8332</v>
      </c>
      <c r="R927" t="s">
        <v>8337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48" x14ac:dyDescent="0.2">
      <c r="A928">
        <v>926</v>
      </c>
      <c r="B928" s="8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12">
        <f t="shared" si="70"/>
        <v>0</v>
      </c>
      <c r="P928" s="4">
        <f t="shared" si="71"/>
        <v>0</v>
      </c>
      <c r="Q928" s="14" t="s">
        <v>8332</v>
      </c>
      <c r="R928" t="s">
        <v>8337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16" x14ac:dyDescent="0.2">
      <c r="A929">
        <v>927</v>
      </c>
      <c r="B929" s="8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12">
        <f t="shared" si="70"/>
        <v>0</v>
      </c>
      <c r="P929" s="4">
        <f t="shared" si="71"/>
        <v>0</v>
      </c>
      <c r="Q929" s="14" t="s">
        <v>8332</v>
      </c>
      <c r="R929" t="s">
        <v>8337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32" x14ac:dyDescent="0.2">
      <c r="A930">
        <v>928</v>
      </c>
      <c r="B930" s="8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12">
        <f t="shared" si="70"/>
        <v>0.10862068965517241</v>
      </c>
      <c r="P930" s="4">
        <f t="shared" si="71"/>
        <v>56.25</v>
      </c>
      <c r="Q930" s="14" t="s">
        <v>8332</v>
      </c>
      <c r="R930" t="s">
        <v>8337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32" x14ac:dyDescent="0.2">
      <c r="A931">
        <v>929</v>
      </c>
      <c r="B931" s="8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12">
        <f t="shared" si="70"/>
        <v>0</v>
      </c>
      <c r="P931" s="4">
        <f t="shared" si="71"/>
        <v>0</v>
      </c>
      <c r="Q931" s="14" t="s">
        <v>8332</v>
      </c>
      <c r="R931" t="s">
        <v>8337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12">
        <f t="shared" si="70"/>
        <v>0.38333333333333336</v>
      </c>
      <c r="P932" s="4">
        <f t="shared" si="71"/>
        <v>69</v>
      </c>
      <c r="Q932" s="14" t="s">
        <v>8332</v>
      </c>
      <c r="R932" t="s">
        <v>8337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32" x14ac:dyDescent="0.2">
      <c r="A933">
        <v>931</v>
      </c>
      <c r="B933" s="8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12">
        <f t="shared" si="70"/>
        <v>6.5500000000000003E-2</v>
      </c>
      <c r="P933" s="4">
        <f t="shared" si="71"/>
        <v>18.71</v>
      </c>
      <c r="Q933" s="14" t="s">
        <v>8332</v>
      </c>
      <c r="R933" t="s">
        <v>8337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12">
        <f t="shared" si="70"/>
        <v>0.14536842105263159</v>
      </c>
      <c r="P934" s="4">
        <f t="shared" si="71"/>
        <v>46.03</v>
      </c>
      <c r="Q934" s="14" t="s">
        <v>8332</v>
      </c>
      <c r="R934" t="s">
        <v>8337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32" x14ac:dyDescent="0.2">
      <c r="A935">
        <v>933</v>
      </c>
      <c r="B935" s="8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12">
        <f t="shared" si="70"/>
        <v>0.06</v>
      </c>
      <c r="P935" s="4">
        <f t="shared" si="71"/>
        <v>60</v>
      </c>
      <c r="Q935" s="14" t="s">
        <v>8332</v>
      </c>
      <c r="R935" t="s">
        <v>8337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32" x14ac:dyDescent="0.2">
      <c r="A936">
        <v>934</v>
      </c>
      <c r="B936" s="8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12">
        <f t="shared" si="70"/>
        <v>0.30399999999999999</v>
      </c>
      <c r="P936" s="4">
        <f t="shared" si="71"/>
        <v>50.67</v>
      </c>
      <c r="Q936" s="14" t="s">
        <v>8332</v>
      </c>
      <c r="R936" t="s">
        <v>8337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32" x14ac:dyDescent="0.2">
      <c r="A937">
        <v>935</v>
      </c>
      <c r="B937" s="8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12">
        <f t="shared" si="70"/>
        <v>1.4285714285714285E-2</v>
      </c>
      <c r="P937" s="4">
        <f t="shared" si="71"/>
        <v>25</v>
      </c>
      <c r="Q937" s="14" t="s">
        <v>8332</v>
      </c>
      <c r="R937" t="s">
        <v>8337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32" x14ac:dyDescent="0.2">
      <c r="A938">
        <v>936</v>
      </c>
      <c r="B938" s="8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12">
        <f t="shared" si="70"/>
        <v>0</v>
      </c>
      <c r="P938" s="4">
        <f t="shared" si="71"/>
        <v>0</v>
      </c>
      <c r="Q938" s="14" t="s">
        <v>8332</v>
      </c>
      <c r="R938" t="s">
        <v>8337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32" x14ac:dyDescent="0.2">
      <c r="A939">
        <v>937</v>
      </c>
      <c r="B939" s="8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12">
        <f t="shared" si="70"/>
        <v>1.1428571428571429E-2</v>
      </c>
      <c r="P939" s="4">
        <f t="shared" si="71"/>
        <v>20</v>
      </c>
      <c r="Q939" s="14" t="s">
        <v>8332</v>
      </c>
      <c r="R939" t="s">
        <v>8337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32" x14ac:dyDescent="0.2">
      <c r="A940">
        <v>938</v>
      </c>
      <c r="B940" s="8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12">
        <f t="shared" si="70"/>
        <v>3.5714285714285713E-3</v>
      </c>
      <c r="P940" s="4">
        <f t="shared" si="71"/>
        <v>25</v>
      </c>
      <c r="Q940" s="14" t="s">
        <v>8332</v>
      </c>
      <c r="R940" t="s">
        <v>8337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32" x14ac:dyDescent="0.2">
      <c r="A941">
        <v>939</v>
      </c>
      <c r="B941" s="8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12">
        <f t="shared" si="70"/>
        <v>1.4545454545454545E-2</v>
      </c>
      <c r="P941" s="4">
        <f t="shared" si="71"/>
        <v>20</v>
      </c>
      <c r="Q941" s="14" t="s">
        <v>8332</v>
      </c>
      <c r="R941" t="s">
        <v>8337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32" x14ac:dyDescent="0.2">
      <c r="A942">
        <v>940</v>
      </c>
      <c r="B942" s="8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2">
        <f t="shared" si="70"/>
        <v>0.17155555555555554</v>
      </c>
      <c r="P942" s="4">
        <f t="shared" si="71"/>
        <v>110.29</v>
      </c>
      <c r="Q942" s="14" t="s">
        <v>8313</v>
      </c>
      <c r="R942" t="s">
        <v>8315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32" x14ac:dyDescent="0.2">
      <c r="A943">
        <v>941</v>
      </c>
      <c r="B943" s="8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8291</v>
      </c>
      <c r="O943" s="12">
        <f t="shared" si="70"/>
        <v>2.3220000000000001E-2</v>
      </c>
      <c r="P943" s="4">
        <f t="shared" si="71"/>
        <v>37.450000000000003</v>
      </c>
      <c r="Q943" s="14" t="s">
        <v>8313</v>
      </c>
      <c r="R943" t="s">
        <v>8315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32" x14ac:dyDescent="0.2">
      <c r="A944">
        <v>942</v>
      </c>
      <c r="B944" s="8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8291</v>
      </c>
      <c r="O944" s="12">
        <f t="shared" si="70"/>
        <v>8.9066666666666669E-2</v>
      </c>
      <c r="P944" s="4">
        <f t="shared" si="71"/>
        <v>41.75</v>
      </c>
      <c r="Q944" s="14" t="s">
        <v>8313</v>
      </c>
      <c r="R944" t="s">
        <v>8315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8291</v>
      </c>
      <c r="O945" s="12">
        <f t="shared" si="70"/>
        <v>9.633333333333334E-2</v>
      </c>
      <c r="P945" s="4">
        <f t="shared" si="71"/>
        <v>24.08</v>
      </c>
      <c r="Q945" s="14" t="s">
        <v>8313</v>
      </c>
      <c r="R945" t="s">
        <v>8315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32" x14ac:dyDescent="0.2">
      <c r="A946">
        <v>944</v>
      </c>
      <c r="B946" s="8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12">
        <f t="shared" si="70"/>
        <v>0.13325999999999999</v>
      </c>
      <c r="P946" s="4">
        <f t="shared" si="71"/>
        <v>69.41</v>
      </c>
      <c r="Q946" s="14" t="s">
        <v>8313</v>
      </c>
      <c r="R946" t="s">
        <v>8315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32" x14ac:dyDescent="0.2">
      <c r="A947">
        <v>945</v>
      </c>
      <c r="B947" s="8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2">
        <f t="shared" si="70"/>
        <v>2.4840000000000001E-2</v>
      </c>
      <c r="P947" s="4">
        <f t="shared" si="71"/>
        <v>155.25</v>
      </c>
      <c r="Q947" s="14" t="s">
        <v>8313</v>
      </c>
      <c r="R947" t="s">
        <v>8315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12">
        <f t="shared" si="70"/>
        <v>1.9066666666666666E-2</v>
      </c>
      <c r="P948" s="4">
        <f t="shared" si="71"/>
        <v>57.2</v>
      </c>
      <c r="Q948" s="14" t="s">
        <v>8313</v>
      </c>
      <c r="R948" t="s">
        <v>8315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32" x14ac:dyDescent="0.2">
      <c r="A949">
        <v>947</v>
      </c>
      <c r="B949" s="8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8283</v>
      </c>
      <c r="O949" s="12">
        <f t="shared" si="70"/>
        <v>0</v>
      </c>
      <c r="P949" s="4">
        <f t="shared" si="71"/>
        <v>0</v>
      </c>
      <c r="Q949" s="14" t="s">
        <v>8313</v>
      </c>
      <c r="R949" t="s">
        <v>8315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32" x14ac:dyDescent="0.2">
      <c r="A950">
        <v>948</v>
      </c>
      <c r="B950" s="8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12">
        <f t="shared" si="70"/>
        <v>0.12</v>
      </c>
      <c r="P950" s="4">
        <f t="shared" si="71"/>
        <v>60</v>
      </c>
      <c r="Q950" s="14" t="s">
        <v>8313</v>
      </c>
      <c r="R950" t="s">
        <v>8315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32" x14ac:dyDescent="0.2">
      <c r="A951">
        <v>949</v>
      </c>
      <c r="B951" s="8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8291</v>
      </c>
      <c r="O951" s="12">
        <f t="shared" si="70"/>
        <v>1.3650000000000001E-2</v>
      </c>
      <c r="P951" s="4">
        <f t="shared" si="71"/>
        <v>39</v>
      </c>
      <c r="Q951" s="14" t="s">
        <v>8313</v>
      </c>
      <c r="R951" t="s">
        <v>8315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32" x14ac:dyDescent="0.2">
      <c r="A952">
        <v>950</v>
      </c>
      <c r="B952" s="8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12">
        <f t="shared" si="70"/>
        <v>0.28039999999999998</v>
      </c>
      <c r="P952" s="4">
        <f t="shared" si="71"/>
        <v>58.42</v>
      </c>
      <c r="Q952" s="14" t="s">
        <v>8313</v>
      </c>
      <c r="R952" t="s">
        <v>8315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2">
        <f t="shared" si="70"/>
        <v>0.38390000000000002</v>
      </c>
      <c r="P953" s="4">
        <f t="shared" si="71"/>
        <v>158.63999999999999</v>
      </c>
      <c r="Q953" s="14" t="s">
        <v>8313</v>
      </c>
      <c r="R953" t="s">
        <v>8315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12">
        <f t="shared" si="70"/>
        <v>0.39942857142857141</v>
      </c>
      <c r="P954" s="4">
        <f t="shared" si="71"/>
        <v>99.86</v>
      </c>
      <c r="Q954" s="14" t="s">
        <v>8313</v>
      </c>
      <c r="R954" t="s">
        <v>8315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32" x14ac:dyDescent="0.2">
      <c r="A955">
        <v>953</v>
      </c>
      <c r="B955" s="8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8291</v>
      </c>
      <c r="O955" s="12">
        <f t="shared" si="70"/>
        <v>8.3999999999999995E-3</v>
      </c>
      <c r="P955" s="4">
        <f t="shared" si="71"/>
        <v>25.2</v>
      </c>
      <c r="Q955" s="14" t="s">
        <v>8313</v>
      </c>
      <c r="R955" t="s">
        <v>8315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32" x14ac:dyDescent="0.2">
      <c r="A956">
        <v>954</v>
      </c>
      <c r="B956" s="8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12">
        <f t="shared" si="70"/>
        <v>0.43406666666666666</v>
      </c>
      <c r="P956" s="4">
        <f t="shared" si="71"/>
        <v>89.19</v>
      </c>
      <c r="Q956" s="14" t="s">
        <v>8313</v>
      </c>
      <c r="R956" t="s">
        <v>8315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32" x14ac:dyDescent="0.2">
      <c r="A957">
        <v>955</v>
      </c>
      <c r="B957" s="8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8289</v>
      </c>
      <c r="O957" s="12">
        <f t="shared" si="70"/>
        <v>5.6613333333333335E-2</v>
      </c>
      <c r="P957" s="4">
        <f t="shared" si="71"/>
        <v>182.62</v>
      </c>
      <c r="Q957" s="14" t="s">
        <v>8313</v>
      </c>
      <c r="R957" t="s">
        <v>8315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48" x14ac:dyDescent="0.2">
      <c r="A958">
        <v>956</v>
      </c>
      <c r="B958" s="8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8291</v>
      </c>
      <c r="O958" s="12">
        <f t="shared" si="70"/>
        <v>1.7219999999999999E-2</v>
      </c>
      <c r="P958" s="4">
        <f t="shared" si="71"/>
        <v>50.65</v>
      </c>
      <c r="Q958" s="14" t="s">
        <v>8313</v>
      </c>
      <c r="R958" t="s">
        <v>8315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8291</v>
      </c>
      <c r="O959" s="12">
        <f t="shared" si="70"/>
        <v>1.9416666666666665E-2</v>
      </c>
      <c r="P959" s="4">
        <f t="shared" si="71"/>
        <v>33.29</v>
      </c>
      <c r="Q959" s="14" t="s">
        <v>8313</v>
      </c>
      <c r="R959" t="s">
        <v>8315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32" x14ac:dyDescent="0.2">
      <c r="A960">
        <v>958</v>
      </c>
      <c r="B960" s="8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8291</v>
      </c>
      <c r="O960" s="12">
        <f t="shared" si="70"/>
        <v>0.11328275684711328</v>
      </c>
      <c r="P960" s="4">
        <f t="shared" si="71"/>
        <v>51.82</v>
      </c>
      <c r="Q960" s="14" t="s">
        <v>8313</v>
      </c>
      <c r="R960" t="s">
        <v>8315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32" x14ac:dyDescent="0.2">
      <c r="A961">
        <v>959</v>
      </c>
      <c r="B961" s="8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2">
        <f t="shared" si="70"/>
        <v>0.3886</v>
      </c>
      <c r="P961" s="4">
        <f t="shared" si="71"/>
        <v>113.63</v>
      </c>
      <c r="Q961" s="14" t="s">
        <v>8313</v>
      </c>
      <c r="R961" t="s">
        <v>8315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32" x14ac:dyDescent="0.2">
      <c r="A962">
        <v>960</v>
      </c>
      <c r="B962" s="8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2">
        <f t="shared" ref="O962:O1025" si="75">E962/D962</f>
        <v>0.46100628930817611</v>
      </c>
      <c r="P962" s="4">
        <f t="shared" ref="P962:P1025" si="76">IFERROR(ROUND(E962/L962,2), 0)</f>
        <v>136.46</v>
      </c>
      <c r="Q962" s="14" t="s">
        <v>8313</v>
      </c>
      <c r="R962" t="s">
        <v>8315</v>
      </c>
      <c r="S962" s="11">
        <f t="shared" ref="S962:S1025" si="77">(((J962/60)/60/24)+DATE(1970,1,1))</f>
        <v>42766.626793981486</v>
      </c>
      <c r="T962" s="11">
        <f t="shared" ref="T962:T1025" si="78">(((I962/60)/60/24)+DATE(1970,1,1))</f>
        <v>42808.585127314815</v>
      </c>
      <c r="U962">
        <f t="shared" si="74"/>
        <v>2017</v>
      </c>
    </row>
    <row r="963" spans="1:21" ht="32" x14ac:dyDescent="0.2">
      <c r="A963">
        <v>961</v>
      </c>
      <c r="B963" s="8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8288</v>
      </c>
      <c r="O963" s="12">
        <f t="shared" si="75"/>
        <v>0.42188421052631581</v>
      </c>
      <c r="P963" s="4">
        <f t="shared" si="76"/>
        <v>364.35</v>
      </c>
      <c r="Q963" s="14" t="s">
        <v>8313</v>
      </c>
      <c r="R963" t="s">
        <v>8315</v>
      </c>
      <c r="S963" s="11">
        <f t="shared" si="77"/>
        <v>42740.693692129629</v>
      </c>
      <c r="T963" s="11">
        <f t="shared" si="78"/>
        <v>42786.791666666672</v>
      </c>
      <c r="U963">
        <f t="shared" ref="U963:U1026" si="79">YEAR(S963)</f>
        <v>2017</v>
      </c>
    </row>
    <row r="964" spans="1:21" ht="32" x14ac:dyDescent="0.2">
      <c r="A964">
        <v>962</v>
      </c>
      <c r="B964" s="8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8291</v>
      </c>
      <c r="O964" s="12">
        <f t="shared" si="75"/>
        <v>0.2848</v>
      </c>
      <c r="P964" s="4">
        <f t="shared" si="76"/>
        <v>19.239999999999998</v>
      </c>
      <c r="Q964" s="14" t="s">
        <v>8313</v>
      </c>
      <c r="R964" t="s">
        <v>8315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16" x14ac:dyDescent="0.2">
      <c r="A965">
        <v>963</v>
      </c>
      <c r="B965" s="8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8291</v>
      </c>
      <c r="O965" s="12">
        <f t="shared" si="75"/>
        <v>1.0771428571428571E-2</v>
      </c>
      <c r="P965" s="4">
        <f t="shared" si="76"/>
        <v>41.89</v>
      </c>
      <c r="Q965" s="14" t="s">
        <v>8313</v>
      </c>
      <c r="R965" t="s">
        <v>8315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32" x14ac:dyDescent="0.2">
      <c r="A966">
        <v>964</v>
      </c>
      <c r="B966" s="8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8291</v>
      </c>
      <c r="O966" s="12">
        <f t="shared" si="75"/>
        <v>7.9909090909090902E-3</v>
      </c>
      <c r="P966" s="4">
        <f t="shared" si="76"/>
        <v>30.31</v>
      </c>
      <c r="Q966" s="14" t="s">
        <v>8313</v>
      </c>
      <c r="R966" t="s">
        <v>8315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32" x14ac:dyDescent="0.2">
      <c r="A967">
        <v>965</v>
      </c>
      <c r="B967" s="8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8291</v>
      </c>
      <c r="O967" s="12">
        <f t="shared" si="75"/>
        <v>1.192E-2</v>
      </c>
      <c r="P967" s="4">
        <f t="shared" si="76"/>
        <v>49.67</v>
      </c>
      <c r="Q967" s="14" t="s">
        <v>8313</v>
      </c>
      <c r="R967" t="s">
        <v>8315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32" x14ac:dyDescent="0.2">
      <c r="A968">
        <v>966</v>
      </c>
      <c r="B968" s="8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12">
        <f t="shared" si="75"/>
        <v>0.14799999999999999</v>
      </c>
      <c r="P968" s="4">
        <f t="shared" si="76"/>
        <v>59.2</v>
      </c>
      <c r="Q968" s="14" t="s">
        <v>8313</v>
      </c>
      <c r="R968" t="s">
        <v>8315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32" x14ac:dyDescent="0.2">
      <c r="A969">
        <v>967</v>
      </c>
      <c r="B969" s="8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8291</v>
      </c>
      <c r="O969" s="12">
        <f t="shared" si="75"/>
        <v>0.17810000000000001</v>
      </c>
      <c r="P969" s="4">
        <f t="shared" si="76"/>
        <v>43.98</v>
      </c>
      <c r="Q969" s="14" t="s">
        <v>8313</v>
      </c>
      <c r="R969" t="s">
        <v>8315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32" x14ac:dyDescent="0.2">
      <c r="A970">
        <v>968</v>
      </c>
      <c r="B970" s="8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8291</v>
      </c>
      <c r="O970" s="12">
        <f t="shared" si="75"/>
        <v>1.325E-2</v>
      </c>
      <c r="P970" s="4">
        <f t="shared" si="76"/>
        <v>26.5</v>
      </c>
      <c r="Q970" s="14" t="s">
        <v>8313</v>
      </c>
      <c r="R970" t="s">
        <v>8315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16" x14ac:dyDescent="0.2">
      <c r="A971">
        <v>969</v>
      </c>
      <c r="B971" s="8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8287</v>
      </c>
      <c r="O971" s="12">
        <f t="shared" si="75"/>
        <v>0.46666666666666667</v>
      </c>
      <c r="P971" s="4">
        <f t="shared" si="76"/>
        <v>1272.73</v>
      </c>
      <c r="Q971" s="14" t="s">
        <v>8313</v>
      </c>
      <c r="R971" t="s">
        <v>8315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32" x14ac:dyDescent="0.2">
      <c r="A972">
        <v>970</v>
      </c>
      <c r="B972" s="8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8289</v>
      </c>
      <c r="O972" s="12">
        <f t="shared" si="75"/>
        <v>0.4592</v>
      </c>
      <c r="P972" s="4">
        <f t="shared" si="76"/>
        <v>164</v>
      </c>
      <c r="Q972" s="14" t="s">
        <v>8313</v>
      </c>
      <c r="R972" t="s">
        <v>8315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32" x14ac:dyDescent="0.2">
      <c r="A973">
        <v>971</v>
      </c>
      <c r="B973" s="8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8291</v>
      </c>
      <c r="O973" s="12">
        <f t="shared" si="75"/>
        <v>2.2599999999999999E-3</v>
      </c>
      <c r="P973" s="4">
        <f t="shared" si="76"/>
        <v>45.2</v>
      </c>
      <c r="Q973" s="14" t="s">
        <v>8313</v>
      </c>
      <c r="R973" t="s">
        <v>8315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32" x14ac:dyDescent="0.2">
      <c r="A974">
        <v>972</v>
      </c>
      <c r="B974" s="8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2">
        <f t="shared" si="75"/>
        <v>0.34625</v>
      </c>
      <c r="P974" s="4">
        <f t="shared" si="76"/>
        <v>153.88999999999999</v>
      </c>
      <c r="Q974" s="14" t="s">
        <v>8313</v>
      </c>
      <c r="R974" t="s">
        <v>8315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32" x14ac:dyDescent="0.2">
      <c r="A975">
        <v>973</v>
      </c>
      <c r="B975" s="8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8291</v>
      </c>
      <c r="O975" s="12">
        <f t="shared" si="75"/>
        <v>2.0549999999999999E-2</v>
      </c>
      <c r="P975" s="4">
        <f t="shared" si="76"/>
        <v>51.38</v>
      </c>
      <c r="Q975" s="14" t="s">
        <v>8313</v>
      </c>
      <c r="R975" t="s">
        <v>8315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32" x14ac:dyDescent="0.2">
      <c r="A976">
        <v>974</v>
      </c>
      <c r="B976" s="8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12">
        <f t="shared" si="75"/>
        <v>5.5999999999999999E-3</v>
      </c>
      <c r="P976" s="4">
        <f t="shared" si="76"/>
        <v>93.33</v>
      </c>
      <c r="Q976" s="14" t="s">
        <v>8313</v>
      </c>
      <c r="R976" t="s">
        <v>8315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32" x14ac:dyDescent="0.2">
      <c r="A977">
        <v>975</v>
      </c>
      <c r="B977" s="8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2">
        <f t="shared" si="75"/>
        <v>2.6069999999999999E-2</v>
      </c>
      <c r="P977" s="4">
        <f t="shared" si="76"/>
        <v>108.63</v>
      </c>
      <c r="Q977" s="14" t="s">
        <v>8313</v>
      </c>
      <c r="R977" t="s">
        <v>8315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32" x14ac:dyDescent="0.2">
      <c r="A978">
        <v>976</v>
      </c>
      <c r="B978" s="8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8289</v>
      </c>
      <c r="O978" s="12">
        <f t="shared" si="75"/>
        <v>1.9259999999999999E-2</v>
      </c>
      <c r="P978" s="4">
        <f t="shared" si="76"/>
        <v>160.5</v>
      </c>
      <c r="Q978" s="14" t="s">
        <v>8313</v>
      </c>
      <c r="R978" t="s">
        <v>8315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32" x14ac:dyDescent="0.2">
      <c r="A979">
        <v>977</v>
      </c>
      <c r="B979" s="8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12">
        <f t="shared" si="75"/>
        <v>0.33666666666666667</v>
      </c>
      <c r="P979" s="4">
        <f t="shared" si="76"/>
        <v>75.75</v>
      </c>
      <c r="Q979" s="14" t="s">
        <v>8313</v>
      </c>
      <c r="R979" t="s">
        <v>8315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32" x14ac:dyDescent="0.2">
      <c r="A980">
        <v>978</v>
      </c>
      <c r="B980" s="8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8288</v>
      </c>
      <c r="O980" s="12">
        <f t="shared" si="75"/>
        <v>0.5626326718299024</v>
      </c>
      <c r="P980" s="4">
        <f t="shared" si="76"/>
        <v>790.84</v>
      </c>
      <c r="Q980" s="14" t="s">
        <v>8313</v>
      </c>
      <c r="R980" t="s">
        <v>8315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32" x14ac:dyDescent="0.2">
      <c r="A981">
        <v>979</v>
      </c>
      <c r="B981" s="8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8288</v>
      </c>
      <c r="O981" s="12">
        <f t="shared" si="75"/>
        <v>0.82817600000000002</v>
      </c>
      <c r="P981" s="4">
        <f t="shared" si="76"/>
        <v>301.94</v>
      </c>
      <c r="Q981" s="14" t="s">
        <v>8313</v>
      </c>
      <c r="R981" t="s">
        <v>8315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32" x14ac:dyDescent="0.2">
      <c r="A982">
        <v>980</v>
      </c>
      <c r="B982" s="8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8291</v>
      </c>
      <c r="O982" s="12">
        <f t="shared" si="75"/>
        <v>0.14860000000000001</v>
      </c>
      <c r="P982" s="4">
        <f t="shared" si="76"/>
        <v>47.94</v>
      </c>
      <c r="Q982" s="14" t="s">
        <v>8313</v>
      </c>
      <c r="R982" t="s">
        <v>8315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32" x14ac:dyDescent="0.2">
      <c r="A983">
        <v>981</v>
      </c>
      <c r="B983" s="8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8291</v>
      </c>
      <c r="O983" s="12">
        <f t="shared" si="75"/>
        <v>1.2375123751237513E-4</v>
      </c>
      <c r="P983" s="4">
        <f t="shared" si="76"/>
        <v>2.75</v>
      </c>
      <c r="Q983" s="14" t="s">
        <v>8313</v>
      </c>
      <c r="R983" t="s">
        <v>8315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8283</v>
      </c>
      <c r="O984" s="12">
        <f t="shared" si="75"/>
        <v>1.7142857142857143E-4</v>
      </c>
      <c r="P984" s="4">
        <f t="shared" si="76"/>
        <v>1</v>
      </c>
      <c r="Q984" s="14" t="s">
        <v>8313</v>
      </c>
      <c r="R984" t="s">
        <v>8315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32" x14ac:dyDescent="0.2">
      <c r="A985">
        <v>983</v>
      </c>
      <c r="B985" s="8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8289</v>
      </c>
      <c r="O985" s="12">
        <f t="shared" si="75"/>
        <v>0.2950613611721471</v>
      </c>
      <c r="P985" s="4">
        <f t="shared" si="76"/>
        <v>171.79</v>
      </c>
      <c r="Q985" s="14" t="s">
        <v>8313</v>
      </c>
      <c r="R985" t="s">
        <v>8315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64" x14ac:dyDescent="0.2">
      <c r="A986">
        <v>984</v>
      </c>
      <c r="B986" s="8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8291</v>
      </c>
      <c r="O986" s="12">
        <f t="shared" si="75"/>
        <v>1.06E-2</v>
      </c>
      <c r="P986" s="4">
        <f t="shared" si="76"/>
        <v>35.33</v>
      </c>
      <c r="Q986" s="14" t="s">
        <v>8313</v>
      </c>
      <c r="R986" t="s">
        <v>8315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32" x14ac:dyDescent="0.2">
      <c r="A987">
        <v>985</v>
      </c>
      <c r="B987" s="8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12">
        <f t="shared" si="75"/>
        <v>6.2933333333333327E-2</v>
      </c>
      <c r="P987" s="4">
        <f t="shared" si="76"/>
        <v>82.09</v>
      </c>
      <c r="Q987" s="14" t="s">
        <v>8313</v>
      </c>
      <c r="R987" t="s">
        <v>8315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32" x14ac:dyDescent="0.2">
      <c r="A988">
        <v>986</v>
      </c>
      <c r="B988" s="8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2">
        <f t="shared" si="75"/>
        <v>0.1275</v>
      </c>
      <c r="P988" s="4">
        <f t="shared" si="76"/>
        <v>110.87</v>
      </c>
      <c r="Q988" s="14" t="s">
        <v>8313</v>
      </c>
      <c r="R988" t="s">
        <v>8315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32" x14ac:dyDescent="0.2">
      <c r="A989">
        <v>987</v>
      </c>
      <c r="B989" s="8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8289</v>
      </c>
      <c r="O989" s="12">
        <f t="shared" si="75"/>
        <v>0.13220000000000001</v>
      </c>
      <c r="P989" s="4">
        <f t="shared" si="76"/>
        <v>161.22</v>
      </c>
      <c r="Q989" s="14" t="s">
        <v>8313</v>
      </c>
      <c r="R989" t="s">
        <v>8315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8283</v>
      </c>
      <c r="O990" s="12">
        <f t="shared" si="75"/>
        <v>0</v>
      </c>
      <c r="P990" s="4">
        <f t="shared" si="76"/>
        <v>0</v>
      </c>
      <c r="Q990" s="14" t="s">
        <v>8313</v>
      </c>
      <c r="R990" t="s">
        <v>8315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8291</v>
      </c>
      <c r="O991" s="12">
        <f t="shared" si="75"/>
        <v>0.16769999999999999</v>
      </c>
      <c r="P991" s="4">
        <f t="shared" si="76"/>
        <v>52.41</v>
      </c>
      <c r="Q991" s="14" t="s">
        <v>8313</v>
      </c>
      <c r="R991" t="s">
        <v>8315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32" x14ac:dyDescent="0.2">
      <c r="A992">
        <v>990</v>
      </c>
      <c r="B992" s="8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8291</v>
      </c>
      <c r="O992" s="12">
        <f t="shared" si="75"/>
        <v>1.0399999999999999E-3</v>
      </c>
      <c r="P992" s="4">
        <f t="shared" si="76"/>
        <v>13</v>
      </c>
      <c r="Q992" s="14" t="s">
        <v>8313</v>
      </c>
      <c r="R992" t="s">
        <v>8315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64" x14ac:dyDescent="0.2">
      <c r="A993">
        <v>991</v>
      </c>
      <c r="B993" s="8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8291</v>
      </c>
      <c r="O993" s="12">
        <f t="shared" si="75"/>
        <v>4.24E-2</v>
      </c>
      <c r="P993" s="4">
        <f t="shared" si="76"/>
        <v>30.29</v>
      </c>
      <c r="Q993" s="14" t="s">
        <v>8313</v>
      </c>
      <c r="R993" t="s">
        <v>8315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32" x14ac:dyDescent="0.2">
      <c r="A994">
        <v>992</v>
      </c>
      <c r="B994" s="8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2">
        <f t="shared" si="75"/>
        <v>4.6699999999999997E-3</v>
      </c>
      <c r="P994" s="4">
        <f t="shared" si="76"/>
        <v>116.75</v>
      </c>
      <c r="Q994" s="14" t="s">
        <v>8313</v>
      </c>
      <c r="R994" t="s">
        <v>8315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32" x14ac:dyDescent="0.2">
      <c r="A995">
        <v>993</v>
      </c>
      <c r="B995" s="8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12">
        <f t="shared" si="75"/>
        <v>0.25087142857142858</v>
      </c>
      <c r="P995" s="4">
        <f t="shared" si="76"/>
        <v>89.6</v>
      </c>
      <c r="Q995" s="14" t="s">
        <v>8313</v>
      </c>
      <c r="R995" t="s">
        <v>8315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8288</v>
      </c>
      <c r="O996" s="12">
        <f t="shared" si="75"/>
        <v>2.3345000000000001E-2</v>
      </c>
      <c r="P996" s="4">
        <f t="shared" si="76"/>
        <v>424.45</v>
      </c>
      <c r="Q996" s="14" t="s">
        <v>8313</v>
      </c>
      <c r="R996" t="s">
        <v>8315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32" x14ac:dyDescent="0.2">
      <c r="A997">
        <v>995</v>
      </c>
      <c r="B997" s="8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12">
        <f t="shared" si="75"/>
        <v>7.2599999999999998E-2</v>
      </c>
      <c r="P997" s="4">
        <f t="shared" si="76"/>
        <v>80.67</v>
      </c>
      <c r="Q997" s="14" t="s">
        <v>8313</v>
      </c>
      <c r="R997" t="s">
        <v>8315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8291</v>
      </c>
      <c r="O998" s="12">
        <f t="shared" si="75"/>
        <v>1.6250000000000001E-2</v>
      </c>
      <c r="P998" s="4">
        <f t="shared" si="76"/>
        <v>13</v>
      </c>
      <c r="Q998" s="14" t="s">
        <v>8313</v>
      </c>
      <c r="R998" t="s">
        <v>8315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8291</v>
      </c>
      <c r="O999" s="12">
        <f t="shared" si="75"/>
        <v>1.2999999999999999E-2</v>
      </c>
      <c r="P999" s="4">
        <f t="shared" si="76"/>
        <v>8.1300000000000008</v>
      </c>
      <c r="Q999" s="14" t="s">
        <v>8313</v>
      </c>
      <c r="R999" t="s">
        <v>8315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2">
        <f t="shared" si="75"/>
        <v>0.58558333333333334</v>
      </c>
      <c r="P1000" s="4">
        <f t="shared" si="76"/>
        <v>153.43</v>
      </c>
      <c r="Q1000" s="14" t="s">
        <v>8313</v>
      </c>
      <c r="R1000" t="s">
        <v>8315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32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8288</v>
      </c>
      <c r="O1001" s="12">
        <f t="shared" si="75"/>
        <v>7.7886666666666673E-2</v>
      </c>
      <c r="P1001" s="4">
        <f t="shared" si="76"/>
        <v>292.08</v>
      </c>
      <c r="Q1001" s="14" t="s">
        <v>8313</v>
      </c>
      <c r="R1001" t="s">
        <v>8315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32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8287</v>
      </c>
      <c r="O1002" s="12">
        <f t="shared" si="75"/>
        <v>2.2157147647256063E-2</v>
      </c>
      <c r="P1002" s="4">
        <f t="shared" si="76"/>
        <v>3304</v>
      </c>
      <c r="Q1002" s="14" t="s">
        <v>8313</v>
      </c>
      <c r="R1002" t="s">
        <v>8315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32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8287</v>
      </c>
      <c r="O1003" s="12">
        <f t="shared" si="75"/>
        <v>1.04</v>
      </c>
      <c r="P1003" s="4">
        <f t="shared" si="76"/>
        <v>1300</v>
      </c>
      <c r="Q1003" s="14" t="s">
        <v>8313</v>
      </c>
      <c r="R1003" t="s">
        <v>8315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32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2">
        <f t="shared" si="75"/>
        <v>0.29602960296029601</v>
      </c>
      <c r="P1004" s="4">
        <f t="shared" si="76"/>
        <v>134.55000000000001</v>
      </c>
      <c r="Q1004" s="14" t="s">
        <v>8313</v>
      </c>
      <c r="R1004" t="s">
        <v>8315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32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8289</v>
      </c>
      <c r="O1005" s="12">
        <f t="shared" si="75"/>
        <v>0.16055</v>
      </c>
      <c r="P1005" s="4">
        <f t="shared" si="76"/>
        <v>214.07</v>
      </c>
      <c r="Q1005" s="14" t="s">
        <v>8313</v>
      </c>
      <c r="R1005" t="s">
        <v>8315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8288</v>
      </c>
      <c r="O1006" s="12">
        <f t="shared" si="75"/>
        <v>0.82208000000000003</v>
      </c>
      <c r="P1006" s="4">
        <f t="shared" si="76"/>
        <v>216.34</v>
      </c>
      <c r="Q1006" s="14" t="s">
        <v>8313</v>
      </c>
      <c r="R1006" t="s">
        <v>8315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8287</v>
      </c>
      <c r="O1007" s="12">
        <f t="shared" si="75"/>
        <v>0.75051000000000001</v>
      </c>
      <c r="P1007" s="4">
        <f t="shared" si="76"/>
        <v>932.31</v>
      </c>
      <c r="Q1007" s="14" t="s">
        <v>8313</v>
      </c>
      <c r="R1007" t="s">
        <v>8315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32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8291</v>
      </c>
      <c r="O1008" s="12">
        <f t="shared" si="75"/>
        <v>5.8500000000000003E-2</v>
      </c>
      <c r="P1008" s="4">
        <f t="shared" si="76"/>
        <v>29.25</v>
      </c>
      <c r="Q1008" s="14" t="s">
        <v>8313</v>
      </c>
      <c r="R1008" t="s">
        <v>8315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32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8289</v>
      </c>
      <c r="O1009" s="12">
        <f t="shared" si="75"/>
        <v>0.44319999999999998</v>
      </c>
      <c r="P1009" s="4">
        <f t="shared" si="76"/>
        <v>174.95</v>
      </c>
      <c r="Q1009" s="14" t="s">
        <v>8313</v>
      </c>
      <c r="R1009" t="s">
        <v>8315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32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8288</v>
      </c>
      <c r="O1010" s="12">
        <f t="shared" si="75"/>
        <v>2.6737967914438501E-3</v>
      </c>
      <c r="P1010" s="4">
        <f t="shared" si="76"/>
        <v>250</v>
      </c>
      <c r="Q1010" s="14" t="s">
        <v>8313</v>
      </c>
      <c r="R1010" t="s">
        <v>8315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32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12">
        <f t="shared" si="75"/>
        <v>0.1313</v>
      </c>
      <c r="P1011" s="4">
        <f t="shared" si="76"/>
        <v>65</v>
      </c>
      <c r="Q1011" s="14" t="s">
        <v>8313</v>
      </c>
      <c r="R1011" t="s">
        <v>8315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32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12">
        <f t="shared" si="75"/>
        <v>1.9088937093275488E-3</v>
      </c>
      <c r="P1012" s="4">
        <f t="shared" si="76"/>
        <v>55</v>
      </c>
      <c r="Q1012" s="14" t="s">
        <v>8313</v>
      </c>
      <c r="R1012" t="s">
        <v>8315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32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12">
        <f t="shared" si="75"/>
        <v>3.7499999999999999E-3</v>
      </c>
      <c r="P1013" s="4">
        <f t="shared" si="76"/>
        <v>75</v>
      </c>
      <c r="Q1013" s="14" t="s">
        <v>8313</v>
      </c>
      <c r="R1013" t="s">
        <v>8315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48" x14ac:dyDescent="0.2">
      <c r="A1014" s="13">
        <v>1012</v>
      </c>
      <c r="B1014" s="8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8287</v>
      </c>
      <c r="O1014" s="12">
        <f t="shared" si="75"/>
        <v>215.35021</v>
      </c>
      <c r="P1014" s="4">
        <f t="shared" si="76"/>
        <v>1389.36</v>
      </c>
      <c r="Q1014" s="14" t="s">
        <v>8313</v>
      </c>
      <c r="R1014" t="s">
        <v>8315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32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12">
        <f t="shared" si="75"/>
        <v>0.34527999999999998</v>
      </c>
      <c r="P1015" s="4">
        <f t="shared" si="76"/>
        <v>95.91</v>
      </c>
      <c r="Q1015" s="14" t="s">
        <v>8313</v>
      </c>
      <c r="R1015" t="s">
        <v>8315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8289</v>
      </c>
      <c r="O1016" s="12">
        <f t="shared" si="75"/>
        <v>0.30599999999999999</v>
      </c>
      <c r="P1016" s="4">
        <f t="shared" si="76"/>
        <v>191.25</v>
      </c>
      <c r="Q1016" s="14" t="s">
        <v>8313</v>
      </c>
      <c r="R1016" t="s">
        <v>8315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8291</v>
      </c>
      <c r="O1017" s="12">
        <f t="shared" si="75"/>
        <v>2.6666666666666668E-2</v>
      </c>
      <c r="P1017" s="4">
        <f t="shared" si="76"/>
        <v>40</v>
      </c>
      <c r="Q1017" s="14" t="s">
        <v>8313</v>
      </c>
      <c r="R1017" t="s">
        <v>8315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32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12">
        <f t="shared" si="75"/>
        <v>2.8420000000000001E-2</v>
      </c>
      <c r="P1018" s="4">
        <f t="shared" si="76"/>
        <v>74.790000000000006</v>
      </c>
      <c r="Q1018" s="14" t="s">
        <v>8313</v>
      </c>
      <c r="R1018" t="s">
        <v>8315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8289</v>
      </c>
      <c r="O1019" s="12">
        <f t="shared" si="75"/>
        <v>0.22878799999999999</v>
      </c>
      <c r="P1019" s="4">
        <f t="shared" si="76"/>
        <v>161.12</v>
      </c>
      <c r="Q1019" s="14" t="s">
        <v>8313</v>
      </c>
      <c r="R1019" t="s">
        <v>8315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32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12">
        <f t="shared" si="75"/>
        <v>3.1050000000000001E-2</v>
      </c>
      <c r="P1020" s="4">
        <f t="shared" si="76"/>
        <v>88.71</v>
      </c>
      <c r="Q1020" s="14" t="s">
        <v>8313</v>
      </c>
      <c r="R1020" t="s">
        <v>8315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12">
        <f t="shared" si="75"/>
        <v>0.47333333333333333</v>
      </c>
      <c r="P1021" s="4">
        <f t="shared" si="76"/>
        <v>53.25</v>
      </c>
      <c r="Q1021" s="14" t="s">
        <v>8313</v>
      </c>
      <c r="R1021" t="s">
        <v>8315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32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8301</v>
      </c>
      <c r="O1022" s="12">
        <f t="shared" si="75"/>
        <v>2.0554838709677421</v>
      </c>
      <c r="P1022" s="4">
        <f t="shared" si="76"/>
        <v>106.2</v>
      </c>
      <c r="Q1022" s="14" t="s">
        <v>8332</v>
      </c>
      <c r="R1022" t="s">
        <v>8340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32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8301</v>
      </c>
      <c r="O1023" s="12">
        <f t="shared" si="75"/>
        <v>3.5180366666666667</v>
      </c>
      <c r="P1023" s="4">
        <f t="shared" si="76"/>
        <v>22.08</v>
      </c>
      <c r="Q1023" s="14" t="s">
        <v>8332</v>
      </c>
      <c r="R1023" t="s">
        <v>8340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8301</v>
      </c>
      <c r="O1024" s="12">
        <f t="shared" si="75"/>
        <v>1.149</v>
      </c>
      <c r="P1024" s="4">
        <f t="shared" si="76"/>
        <v>31.05</v>
      </c>
      <c r="Q1024" s="14" t="s">
        <v>8332</v>
      </c>
      <c r="R1024" t="s">
        <v>8340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32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8301</v>
      </c>
      <c r="O1025" s="12">
        <f t="shared" si="75"/>
        <v>2.3715000000000002</v>
      </c>
      <c r="P1025" s="4">
        <f t="shared" si="76"/>
        <v>36.21</v>
      </c>
      <c r="Q1025" s="14" t="s">
        <v>8332</v>
      </c>
      <c r="R1025" t="s">
        <v>8340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32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8301</v>
      </c>
      <c r="O1026" s="12">
        <f t="shared" ref="O1026:O1089" si="80">E1026/D1026</f>
        <v>1.1863774999999999</v>
      </c>
      <c r="P1026" s="4">
        <f t="shared" ref="P1026:P1089" si="81">IFERROR(ROUND(E1026/L1026,2), 0)</f>
        <v>388.98</v>
      </c>
      <c r="Q1026" s="14" t="s">
        <v>8332</v>
      </c>
      <c r="R1026" t="s">
        <v>8340</v>
      </c>
      <c r="S1026" s="11">
        <f t="shared" ref="S1026:S1089" si="82">(((J1026/60)/60/24)+DATE(1970,1,1))</f>
        <v>42370.580590277779</v>
      </c>
      <c r="T1026" s="11">
        <f t="shared" ref="T1026:T1089" si="83">(((I1026/60)/60/24)+DATE(1970,1,1))</f>
        <v>42400.580590277779</v>
      </c>
      <c r="U1026">
        <f t="shared" si="79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8301</v>
      </c>
      <c r="O1027" s="12">
        <f t="shared" si="80"/>
        <v>1.099283142857143</v>
      </c>
      <c r="P1027" s="4">
        <f t="shared" si="81"/>
        <v>71.849999999999994</v>
      </c>
      <c r="Q1027" s="14" t="s">
        <v>8332</v>
      </c>
      <c r="R1027" t="s">
        <v>8340</v>
      </c>
      <c r="S1027" s="11">
        <f t="shared" si="82"/>
        <v>42049.833761574075</v>
      </c>
      <c r="T1027" s="11">
        <f t="shared" si="83"/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8301</v>
      </c>
      <c r="O1028" s="12">
        <f t="shared" si="80"/>
        <v>1.0000828571428571</v>
      </c>
      <c r="P1028" s="4">
        <f t="shared" si="81"/>
        <v>57.38</v>
      </c>
      <c r="Q1028" s="14" t="s">
        <v>8332</v>
      </c>
      <c r="R1028" t="s">
        <v>8340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32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8301</v>
      </c>
      <c r="O1029" s="12">
        <f t="shared" si="80"/>
        <v>1.0309292094387414</v>
      </c>
      <c r="P1029" s="4">
        <f t="shared" si="81"/>
        <v>69.67</v>
      </c>
      <c r="Q1029" s="14" t="s">
        <v>8332</v>
      </c>
      <c r="R1029" t="s">
        <v>8340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32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8301</v>
      </c>
      <c r="O1030" s="12">
        <f t="shared" si="80"/>
        <v>1.1727000000000001</v>
      </c>
      <c r="P1030" s="4">
        <f t="shared" si="81"/>
        <v>45.99</v>
      </c>
      <c r="Q1030" s="14" t="s">
        <v>8332</v>
      </c>
      <c r="R1030" t="s">
        <v>8340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8301</v>
      </c>
      <c r="O1031" s="12">
        <f t="shared" si="80"/>
        <v>1.1175999999999999</v>
      </c>
      <c r="P1031" s="4">
        <f t="shared" si="81"/>
        <v>79.260000000000005</v>
      </c>
      <c r="Q1031" s="14" t="s">
        <v>8332</v>
      </c>
      <c r="R1031" t="s">
        <v>8340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16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8301</v>
      </c>
      <c r="O1032" s="12">
        <f t="shared" si="80"/>
        <v>3.4209999999999998</v>
      </c>
      <c r="P1032" s="4">
        <f t="shared" si="81"/>
        <v>43.03</v>
      </c>
      <c r="Q1032" s="14" t="s">
        <v>8332</v>
      </c>
      <c r="R1032" t="s">
        <v>8340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32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8301</v>
      </c>
      <c r="O1033" s="12">
        <f t="shared" si="80"/>
        <v>1.0740000000000001</v>
      </c>
      <c r="P1033" s="4">
        <f t="shared" si="81"/>
        <v>108.48</v>
      </c>
      <c r="Q1033" s="14" t="s">
        <v>8332</v>
      </c>
      <c r="R1033" t="s">
        <v>8340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8301</v>
      </c>
      <c r="O1034" s="12">
        <f t="shared" si="80"/>
        <v>1.0849703703703704</v>
      </c>
      <c r="P1034" s="4">
        <f t="shared" si="81"/>
        <v>61.03</v>
      </c>
      <c r="Q1034" s="14" t="s">
        <v>8332</v>
      </c>
      <c r="R1034" t="s">
        <v>8340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32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8301</v>
      </c>
      <c r="O1035" s="12">
        <f t="shared" si="80"/>
        <v>1.0286144578313252</v>
      </c>
      <c r="P1035" s="4">
        <f t="shared" si="81"/>
        <v>50.59</v>
      </c>
      <c r="Q1035" s="14" t="s">
        <v>8332</v>
      </c>
      <c r="R1035" t="s">
        <v>8340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32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8301</v>
      </c>
      <c r="O1036" s="12">
        <f t="shared" si="80"/>
        <v>1.3000180000000001</v>
      </c>
      <c r="P1036" s="4">
        <f t="shared" si="81"/>
        <v>39.159999999999997</v>
      </c>
      <c r="Q1036" s="14" t="s">
        <v>8332</v>
      </c>
      <c r="R1036" t="s">
        <v>8340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32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8301</v>
      </c>
      <c r="O1037" s="12">
        <f t="shared" si="80"/>
        <v>1.0765217391304347</v>
      </c>
      <c r="P1037" s="4">
        <f t="shared" si="81"/>
        <v>65.16</v>
      </c>
      <c r="Q1037" s="14" t="s">
        <v>8332</v>
      </c>
      <c r="R1037" t="s">
        <v>8340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32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8301</v>
      </c>
      <c r="O1038" s="12">
        <f t="shared" si="80"/>
        <v>1.1236044444444444</v>
      </c>
      <c r="P1038" s="4">
        <f t="shared" si="81"/>
        <v>23.96</v>
      </c>
      <c r="Q1038" s="14" t="s">
        <v>8332</v>
      </c>
      <c r="R1038" t="s">
        <v>8340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32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8301</v>
      </c>
      <c r="O1039" s="12">
        <f t="shared" si="80"/>
        <v>1.0209999999999999</v>
      </c>
      <c r="P1039" s="4">
        <f t="shared" si="81"/>
        <v>48.62</v>
      </c>
      <c r="Q1039" s="14" t="s">
        <v>8332</v>
      </c>
      <c r="R1039" t="s">
        <v>8340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32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8301</v>
      </c>
      <c r="O1040" s="12">
        <f t="shared" si="80"/>
        <v>1.4533333333333334</v>
      </c>
      <c r="P1040" s="4">
        <f t="shared" si="81"/>
        <v>35.74</v>
      </c>
      <c r="Q1040" s="14" t="s">
        <v>8332</v>
      </c>
      <c r="R1040" t="s">
        <v>8340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8301</v>
      </c>
      <c r="O1041" s="12">
        <f t="shared" si="80"/>
        <v>1.282</v>
      </c>
      <c r="P1041" s="4">
        <f t="shared" si="81"/>
        <v>21.37</v>
      </c>
      <c r="Q1041" s="14" t="s">
        <v>8332</v>
      </c>
      <c r="R1041" t="s">
        <v>8340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32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12">
        <f t="shared" si="80"/>
        <v>2.9411764705882353E-3</v>
      </c>
      <c r="P1042" s="4">
        <f t="shared" si="81"/>
        <v>250</v>
      </c>
      <c r="Q1042" s="14" t="s">
        <v>8342</v>
      </c>
      <c r="R1042" t="s">
        <v>8343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32" x14ac:dyDescent="0.2">
      <c r="A1043">
        <v>1041</v>
      </c>
      <c r="B1043" s="8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12">
        <f t="shared" si="80"/>
        <v>0</v>
      </c>
      <c r="P1043" s="4">
        <f t="shared" si="81"/>
        <v>0</v>
      </c>
      <c r="Q1043" s="14" t="s">
        <v>8342</v>
      </c>
      <c r="R1043" t="s">
        <v>8343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32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12">
        <f t="shared" si="80"/>
        <v>1.5384615384615385E-2</v>
      </c>
      <c r="P1044" s="4">
        <f t="shared" si="81"/>
        <v>10</v>
      </c>
      <c r="Q1044" s="14" t="s">
        <v>8342</v>
      </c>
      <c r="R1044" t="s">
        <v>8343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32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12">
        <f t="shared" si="80"/>
        <v>8.5370000000000001E-2</v>
      </c>
      <c r="P1045" s="4">
        <f t="shared" si="81"/>
        <v>29.24</v>
      </c>
      <c r="Q1045" s="14" t="s">
        <v>8342</v>
      </c>
      <c r="R1045" t="s">
        <v>8343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32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12">
        <f t="shared" si="80"/>
        <v>8.571428571428571E-4</v>
      </c>
      <c r="P1046" s="4">
        <f t="shared" si="81"/>
        <v>3</v>
      </c>
      <c r="Q1046" s="14" t="s">
        <v>8342</v>
      </c>
      <c r="R1046" t="s">
        <v>8343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32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12">
        <f t="shared" si="80"/>
        <v>2.6599999999999999E-2</v>
      </c>
      <c r="P1047" s="4">
        <f t="shared" si="81"/>
        <v>33.25</v>
      </c>
      <c r="Q1047" s="14" t="s">
        <v>8342</v>
      </c>
      <c r="R1047" t="s">
        <v>8343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32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12">
        <f t="shared" si="80"/>
        <v>0</v>
      </c>
      <c r="P1048" s="4">
        <f t="shared" si="81"/>
        <v>0</v>
      </c>
      <c r="Q1048" s="14" t="s">
        <v>8342</v>
      </c>
      <c r="R1048" t="s">
        <v>8343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32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12">
        <f t="shared" si="80"/>
        <v>5.0000000000000001E-4</v>
      </c>
      <c r="P1049" s="4">
        <f t="shared" si="81"/>
        <v>1</v>
      </c>
      <c r="Q1049" s="14" t="s">
        <v>8342</v>
      </c>
      <c r="R1049" t="s">
        <v>8343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32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12">
        <f t="shared" si="80"/>
        <v>1.4133333333333333E-2</v>
      </c>
      <c r="P1050" s="4">
        <f t="shared" si="81"/>
        <v>53</v>
      </c>
      <c r="Q1050" s="14" t="s">
        <v>8342</v>
      </c>
      <c r="R1050" t="s">
        <v>8343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12">
        <f t="shared" si="80"/>
        <v>0</v>
      </c>
      <c r="P1051" s="4">
        <f t="shared" si="81"/>
        <v>0</v>
      </c>
      <c r="Q1051" s="14" t="s">
        <v>8342</v>
      </c>
      <c r="R1051" t="s">
        <v>8343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12">
        <f t="shared" si="80"/>
        <v>0</v>
      </c>
      <c r="P1052" s="4">
        <f t="shared" si="81"/>
        <v>0</v>
      </c>
      <c r="Q1052" s="14" t="s">
        <v>8342</v>
      </c>
      <c r="R1052" t="s">
        <v>8343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32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12">
        <f t="shared" si="80"/>
        <v>0</v>
      </c>
      <c r="P1053" s="4">
        <f t="shared" si="81"/>
        <v>0</v>
      </c>
      <c r="Q1053" s="14" t="s">
        <v>8342</v>
      </c>
      <c r="R1053" t="s">
        <v>8343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48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12">
        <f t="shared" si="80"/>
        <v>0</v>
      </c>
      <c r="P1054" s="4">
        <f t="shared" si="81"/>
        <v>0</v>
      </c>
      <c r="Q1054" s="14" t="s">
        <v>8342</v>
      </c>
      <c r="R1054" t="s">
        <v>8343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32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12">
        <f t="shared" si="80"/>
        <v>0.01</v>
      </c>
      <c r="P1055" s="4">
        <f t="shared" si="81"/>
        <v>15</v>
      </c>
      <c r="Q1055" s="14" t="s">
        <v>8342</v>
      </c>
      <c r="R1055" t="s">
        <v>8343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32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12">
        <f t="shared" si="80"/>
        <v>0</v>
      </c>
      <c r="P1056" s="4">
        <f t="shared" si="81"/>
        <v>0</v>
      </c>
      <c r="Q1056" s="14" t="s">
        <v>8342</v>
      </c>
      <c r="R1056" t="s">
        <v>8343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32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12">
        <f t="shared" si="80"/>
        <v>0</v>
      </c>
      <c r="P1057" s="4">
        <f t="shared" si="81"/>
        <v>0</v>
      </c>
      <c r="Q1057" s="14" t="s">
        <v>8342</v>
      </c>
      <c r="R1057" t="s">
        <v>8343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32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12">
        <f t="shared" si="80"/>
        <v>0</v>
      </c>
      <c r="P1058" s="4">
        <f t="shared" si="81"/>
        <v>0</v>
      </c>
      <c r="Q1058" s="14" t="s">
        <v>8342</v>
      </c>
      <c r="R1058" t="s">
        <v>8343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12">
        <f t="shared" si="80"/>
        <v>0</v>
      </c>
      <c r="P1059" s="4">
        <f t="shared" si="81"/>
        <v>0</v>
      </c>
      <c r="Q1059" s="14" t="s">
        <v>8342</v>
      </c>
      <c r="R1059" t="s">
        <v>8343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32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12">
        <f t="shared" si="80"/>
        <v>0</v>
      </c>
      <c r="P1060" s="4">
        <f t="shared" si="81"/>
        <v>0</v>
      </c>
      <c r="Q1060" s="14" t="s">
        <v>8342</v>
      </c>
      <c r="R1060" t="s">
        <v>8343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12">
        <f t="shared" si="80"/>
        <v>0</v>
      </c>
      <c r="P1061" s="4">
        <f t="shared" si="81"/>
        <v>0</v>
      </c>
      <c r="Q1061" s="14" t="s">
        <v>8342</v>
      </c>
      <c r="R1061" t="s">
        <v>8343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32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12">
        <f t="shared" si="80"/>
        <v>0.01</v>
      </c>
      <c r="P1062" s="4">
        <f t="shared" si="81"/>
        <v>50</v>
      </c>
      <c r="Q1062" s="14" t="s">
        <v>8342</v>
      </c>
      <c r="R1062" t="s">
        <v>8343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12">
        <f t="shared" si="80"/>
        <v>0</v>
      </c>
      <c r="P1063" s="4">
        <f t="shared" si="81"/>
        <v>0</v>
      </c>
      <c r="Q1063" s="14" t="s">
        <v>8342</v>
      </c>
      <c r="R1063" t="s">
        <v>8343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12">
        <f t="shared" si="80"/>
        <v>0.95477386934673369</v>
      </c>
      <c r="P1064" s="4">
        <f t="shared" si="81"/>
        <v>47.5</v>
      </c>
      <c r="Q1064" s="14" t="s">
        <v>8342</v>
      </c>
      <c r="R1064" t="s">
        <v>8343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12">
        <f t="shared" si="80"/>
        <v>0</v>
      </c>
      <c r="P1065" s="4">
        <f t="shared" si="81"/>
        <v>0</v>
      </c>
      <c r="Q1065" s="14" t="s">
        <v>8342</v>
      </c>
      <c r="R1065" t="s">
        <v>8343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32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2">
        <f t="shared" si="80"/>
        <v>8.9744444444444446E-2</v>
      </c>
      <c r="P1066" s="4">
        <f t="shared" si="81"/>
        <v>65.67</v>
      </c>
      <c r="Q1066" s="14" t="s">
        <v>8344</v>
      </c>
      <c r="R1066" t="s">
        <v>8345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32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2">
        <f t="shared" si="80"/>
        <v>2.7E-2</v>
      </c>
      <c r="P1067" s="4">
        <f t="shared" si="81"/>
        <v>16.2</v>
      </c>
      <c r="Q1067" s="14" t="s">
        <v>8344</v>
      </c>
      <c r="R1067" t="s">
        <v>8345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32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8303</v>
      </c>
      <c r="O1068" s="12">
        <f t="shared" si="80"/>
        <v>3.3673333333333333E-2</v>
      </c>
      <c r="P1068" s="4">
        <f t="shared" si="81"/>
        <v>34.130000000000003</v>
      </c>
      <c r="Q1068" s="14" t="s">
        <v>8344</v>
      </c>
      <c r="R1068" t="s">
        <v>8345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32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2">
        <f t="shared" si="80"/>
        <v>0.26</v>
      </c>
      <c r="P1069" s="4">
        <f t="shared" si="81"/>
        <v>13</v>
      </c>
      <c r="Q1069" s="14" t="s">
        <v>8344</v>
      </c>
      <c r="R1069" t="s">
        <v>8345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32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2">
        <f t="shared" si="80"/>
        <v>1.5E-3</v>
      </c>
      <c r="P1070" s="4">
        <f t="shared" si="81"/>
        <v>11.25</v>
      </c>
      <c r="Q1070" s="14" t="s">
        <v>8344</v>
      </c>
      <c r="R1070" t="s">
        <v>8345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32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8303</v>
      </c>
      <c r="O1071" s="12">
        <f t="shared" si="80"/>
        <v>0.38636363636363635</v>
      </c>
      <c r="P1071" s="4">
        <f t="shared" si="81"/>
        <v>40.479999999999997</v>
      </c>
      <c r="Q1071" s="14" t="s">
        <v>8344</v>
      </c>
      <c r="R1071" t="s">
        <v>8345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32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8303</v>
      </c>
      <c r="O1072" s="12">
        <f t="shared" si="80"/>
        <v>7.0000000000000001E-3</v>
      </c>
      <c r="P1072" s="4">
        <f t="shared" si="81"/>
        <v>35</v>
      </c>
      <c r="Q1072" s="14" t="s">
        <v>8344</v>
      </c>
      <c r="R1072" t="s">
        <v>8345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32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2">
        <f t="shared" si="80"/>
        <v>0</v>
      </c>
      <c r="P1073" s="4">
        <f t="shared" si="81"/>
        <v>0</v>
      </c>
      <c r="Q1073" s="14" t="s">
        <v>8344</v>
      </c>
      <c r="R1073" t="s">
        <v>8345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32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2">
        <f t="shared" si="80"/>
        <v>6.8000000000000005E-4</v>
      </c>
      <c r="P1074" s="4">
        <f t="shared" si="81"/>
        <v>12.75</v>
      </c>
      <c r="Q1074" s="14" t="s">
        <v>8344</v>
      </c>
      <c r="R1074" t="s">
        <v>8345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2">
        <f t="shared" si="80"/>
        <v>1.3333333333333334E-2</v>
      </c>
      <c r="P1075" s="4">
        <f t="shared" si="81"/>
        <v>10</v>
      </c>
      <c r="Q1075" s="14" t="s">
        <v>8344</v>
      </c>
      <c r="R1075" t="s">
        <v>8345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32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2">
        <f t="shared" si="80"/>
        <v>6.3092592592592589E-2</v>
      </c>
      <c r="P1076" s="4">
        <f t="shared" si="81"/>
        <v>113.57</v>
      </c>
      <c r="Q1076" s="14" t="s">
        <v>8344</v>
      </c>
      <c r="R1076" t="s">
        <v>8345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2">
        <f t="shared" si="80"/>
        <v>4.4999999999999998E-2</v>
      </c>
      <c r="P1077" s="4">
        <f t="shared" si="81"/>
        <v>15</v>
      </c>
      <c r="Q1077" s="14" t="s">
        <v>8344</v>
      </c>
      <c r="R1077" t="s">
        <v>8345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32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8303</v>
      </c>
      <c r="O1078" s="12">
        <f t="shared" si="80"/>
        <v>0.62765333333333329</v>
      </c>
      <c r="P1078" s="4">
        <f t="shared" si="81"/>
        <v>48.28</v>
      </c>
      <c r="Q1078" s="14" t="s">
        <v>8344</v>
      </c>
      <c r="R1078" t="s">
        <v>8345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32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8303</v>
      </c>
      <c r="O1079" s="12">
        <f t="shared" si="80"/>
        <v>0.29376000000000002</v>
      </c>
      <c r="P1079" s="4">
        <f t="shared" si="81"/>
        <v>43.98</v>
      </c>
      <c r="Q1079" s="14" t="s">
        <v>8344</v>
      </c>
      <c r="R1079" t="s">
        <v>8345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32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2">
        <f t="shared" si="80"/>
        <v>7.4999999999999997E-2</v>
      </c>
      <c r="P1080" s="4">
        <f t="shared" si="81"/>
        <v>9</v>
      </c>
      <c r="Q1080" s="14" t="s">
        <v>8344</v>
      </c>
      <c r="R1080" t="s">
        <v>8345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32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8303</v>
      </c>
      <c r="O1081" s="12">
        <f t="shared" si="80"/>
        <v>2.6076923076923077E-2</v>
      </c>
      <c r="P1081" s="4">
        <f t="shared" si="81"/>
        <v>37.67</v>
      </c>
      <c r="Q1081" s="14" t="s">
        <v>8344</v>
      </c>
      <c r="R1081" t="s">
        <v>8345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32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2">
        <f t="shared" si="80"/>
        <v>9.1050000000000006E-2</v>
      </c>
      <c r="P1082" s="4">
        <f t="shared" si="81"/>
        <v>18.579999999999998</v>
      </c>
      <c r="Q1082" s="14" t="s">
        <v>8344</v>
      </c>
      <c r="R1082" t="s">
        <v>8345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32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2">
        <f t="shared" si="80"/>
        <v>1.7647058823529413E-4</v>
      </c>
      <c r="P1083" s="4">
        <f t="shared" si="81"/>
        <v>3</v>
      </c>
      <c r="Q1083" s="14" t="s">
        <v>8344</v>
      </c>
      <c r="R1083" t="s">
        <v>8345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2">
        <f t="shared" si="80"/>
        <v>5.5999999999999999E-3</v>
      </c>
      <c r="P1084" s="4">
        <f t="shared" si="81"/>
        <v>18.670000000000002</v>
      </c>
      <c r="Q1084" s="14" t="s">
        <v>8344</v>
      </c>
      <c r="R1084" t="s">
        <v>8345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32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2">
        <f t="shared" si="80"/>
        <v>8.2000000000000007E-3</v>
      </c>
      <c r="P1085" s="4">
        <f t="shared" si="81"/>
        <v>410</v>
      </c>
      <c r="Q1085" s="14" t="s">
        <v>8344</v>
      </c>
      <c r="R1085" t="s">
        <v>8345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2">
        <f t="shared" si="80"/>
        <v>0</v>
      </c>
      <c r="P1086" s="4">
        <f t="shared" si="81"/>
        <v>0</v>
      </c>
      <c r="Q1086" s="14" t="s">
        <v>8344</v>
      </c>
      <c r="R1086" t="s">
        <v>8345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2">
        <f t="shared" si="80"/>
        <v>3.4200000000000001E-2</v>
      </c>
      <c r="P1087" s="4">
        <f t="shared" si="81"/>
        <v>114</v>
      </c>
      <c r="Q1087" s="14" t="s">
        <v>8344</v>
      </c>
      <c r="R1087" t="s">
        <v>8345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2">
        <f t="shared" si="80"/>
        <v>8.3333333333333339E-4</v>
      </c>
      <c r="P1088" s="4">
        <f t="shared" si="81"/>
        <v>7.5</v>
      </c>
      <c r="Q1088" s="14" t="s">
        <v>8344</v>
      </c>
      <c r="R1088" t="s">
        <v>8345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32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2">
        <f t="shared" si="80"/>
        <v>0</v>
      </c>
      <c r="P1089" s="4">
        <f t="shared" si="81"/>
        <v>0</v>
      </c>
      <c r="Q1089" s="14" t="s">
        <v>8344</v>
      </c>
      <c r="R1089" t="s">
        <v>8345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8303</v>
      </c>
      <c r="O1090" s="12">
        <f t="shared" ref="O1090:O1153" si="85">E1090/D1090</f>
        <v>0.14182977777777778</v>
      </c>
      <c r="P1090" s="4">
        <f t="shared" ref="P1090:P1153" si="86">IFERROR(ROUND(E1090/L1090,2), 0)</f>
        <v>43.42</v>
      </c>
      <c r="Q1090" s="14" t="s">
        <v>8344</v>
      </c>
      <c r="R1090" t="s">
        <v>8345</v>
      </c>
      <c r="S1090" s="11">
        <f t="shared" ref="S1090:S1153" si="87">(((J1090/60)/60/24)+DATE(1970,1,1))</f>
        <v>41723.799386574072</v>
      </c>
      <c r="T1090" s="11">
        <f t="shared" ref="T1090:T1153" si="88">(((I1090/60)/60/24)+DATE(1970,1,1))</f>
        <v>41753.799386574072</v>
      </c>
      <c r="U1090">
        <f t="shared" si="84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2">
        <f t="shared" si="85"/>
        <v>7.8266666666666665E-2</v>
      </c>
      <c r="P1091" s="4">
        <f t="shared" si="86"/>
        <v>23.96</v>
      </c>
      <c r="Q1091" s="14" t="s">
        <v>8344</v>
      </c>
      <c r="R1091" t="s">
        <v>8345</v>
      </c>
      <c r="S1091" s="11">
        <f t="shared" si="87"/>
        <v>42151.189525462964</v>
      </c>
      <c r="T1091" s="11">
        <f t="shared" si="88"/>
        <v>42181.189525462964</v>
      </c>
      <c r="U1091">
        <f t="shared" ref="U1091:U1154" si="89">YEAR(S1091)</f>
        <v>2015</v>
      </c>
    </row>
    <row r="1092" spans="1:21" ht="32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2">
        <f t="shared" si="85"/>
        <v>3.8464497269020693E-4</v>
      </c>
      <c r="P1092" s="4">
        <f t="shared" si="86"/>
        <v>5</v>
      </c>
      <c r="Q1092" s="14" t="s">
        <v>8344</v>
      </c>
      <c r="R1092" t="s">
        <v>8345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32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2">
        <f t="shared" si="85"/>
        <v>0.125</v>
      </c>
      <c r="P1093" s="4">
        <f t="shared" si="86"/>
        <v>12.5</v>
      </c>
      <c r="Q1093" s="14" t="s">
        <v>8344</v>
      </c>
      <c r="R1093" t="s">
        <v>8345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2">
        <f t="shared" si="85"/>
        <v>1.0500000000000001E-2</v>
      </c>
      <c r="P1094" s="4">
        <f t="shared" si="86"/>
        <v>3</v>
      </c>
      <c r="Q1094" s="14" t="s">
        <v>8344</v>
      </c>
      <c r="R1094" t="s">
        <v>8345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32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2">
        <f t="shared" si="85"/>
        <v>0.14083333333333334</v>
      </c>
      <c r="P1095" s="4">
        <f t="shared" si="86"/>
        <v>10.56</v>
      </c>
      <c r="Q1095" s="14" t="s">
        <v>8344</v>
      </c>
      <c r="R1095" t="s">
        <v>8345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32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2">
        <f t="shared" si="85"/>
        <v>0.18300055555555556</v>
      </c>
      <c r="P1096" s="4">
        <f t="shared" si="86"/>
        <v>122</v>
      </c>
      <c r="Q1096" s="14" t="s">
        <v>8344</v>
      </c>
      <c r="R1096" t="s">
        <v>8345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32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2">
        <f t="shared" si="85"/>
        <v>5.0347999999999997E-2</v>
      </c>
      <c r="P1097" s="4">
        <f t="shared" si="86"/>
        <v>267.81</v>
      </c>
      <c r="Q1097" s="14" t="s">
        <v>8344</v>
      </c>
      <c r="R1097" t="s">
        <v>8345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32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2">
        <f t="shared" si="85"/>
        <v>0.17933333333333334</v>
      </c>
      <c r="P1098" s="4">
        <f t="shared" si="86"/>
        <v>74.209999999999994</v>
      </c>
      <c r="Q1098" s="14" t="s">
        <v>8344</v>
      </c>
      <c r="R1098" t="s">
        <v>8345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32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2">
        <f t="shared" si="85"/>
        <v>4.6999999999999999E-4</v>
      </c>
      <c r="P1099" s="4">
        <f t="shared" si="86"/>
        <v>6.71</v>
      </c>
      <c r="Q1099" s="14" t="s">
        <v>8344</v>
      </c>
      <c r="R1099" t="s">
        <v>8345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2">
        <f t="shared" si="85"/>
        <v>7.2120000000000004E-2</v>
      </c>
      <c r="P1100" s="4">
        <f t="shared" si="86"/>
        <v>81.95</v>
      </c>
      <c r="Q1100" s="14" t="s">
        <v>8344</v>
      </c>
      <c r="R1100" t="s">
        <v>8345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32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2">
        <f t="shared" si="85"/>
        <v>5.0000000000000001E-3</v>
      </c>
      <c r="P1101" s="4">
        <f t="shared" si="86"/>
        <v>25</v>
      </c>
      <c r="Q1101" s="14" t="s">
        <v>8344</v>
      </c>
      <c r="R1101" t="s">
        <v>8345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32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2">
        <f t="shared" si="85"/>
        <v>2.5000000000000001E-2</v>
      </c>
      <c r="P1102" s="4">
        <f t="shared" si="86"/>
        <v>10</v>
      </c>
      <c r="Q1102" s="14" t="s">
        <v>8344</v>
      </c>
      <c r="R1102" t="s">
        <v>8345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2">
        <f t="shared" si="85"/>
        <v>4.0999999999999999E-4</v>
      </c>
      <c r="P1103" s="4">
        <f t="shared" si="86"/>
        <v>6.83</v>
      </c>
      <c r="Q1103" s="14" t="s">
        <v>8344</v>
      </c>
      <c r="R1103" t="s">
        <v>8345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32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2">
        <f t="shared" si="85"/>
        <v>5.3124999999999999E-2</v>
      </c>
      <c r="P1104" s="4">
        <f t="shared" si="86"/>
        <v>17.71</v>
      </c>
      <c r="Q1104" s="14" t="s">
        <v>8344</v>
      </c>
      <c r="R1104" t="s">
        <v>8345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32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2">
        <f t="shared" si="85"/>
        <v>1.6199999999999999E-2</v>
      </c>
      <c r="P1105" s="4">
        <f t="shared" si="86"/>
        <v>16.2</v>
      </c>
      <c r="Q1105" s="14" t="s">
        <v>8344</v>
      </c>
      <c r="R1105" t="s">
        <v>8345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32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2">
        <f t="shared" si="85"/>
        <v>4.9516666666666667E-2</v>
      </c>
      <c r="P1106" s="4">
        <f t="shared" si="86"/>
        <v>80.3</v>
      </c>
      <c r="Q1106" s="14" t="s">
        <v>8344</v>
      </c>
      <c r="R1106" t="s">
        <v>8345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32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2">
        <f t="shared" si="85"/>
        <v>1.5900000000000001E-3</v>
      </c>
      <c r="P1107" s="4">
        <f t="shared" si="86"/>
        <v>71.55</v>
      </c>
      <c r="Q1107" s="14" t="s">
        <v>8344</v>
      </c>
      <c r="R1107" t="s">
        <v>8345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32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2">
        <f t="shared" si="85"/>
        <v>0.41249999999999998</v>
      </c>
      <c r="P1108" s="4">
        <f t="shared" si="86"/>
        <v>23.57</v>
      </c>
      <c r="Q1108" s="14" t="s">
        <v>8344</v>
      </c>
      <c r="R1108" t="s">
        <v>8345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32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2">
        <f t="shared" si="85"/>
        <v>0</v>
      </c>
      <c r="P1109" s="4">
        <f t="shared" si="86"/>
        <v>0</v>
      </c>
      <c r="Q1109" s="14" t="s">
        <v>8344</v>
      </c>
      <c r="R1109" t="s">
        <v>8345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32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8303</v>
      </c>
      <c r="O1110" s="12">
        <f t="shared" si="85"/>
        <v>2.93E-2</v>
      </c>
      <c r="P1110" s="4">
        <f t="shared" si="86"/>
        <v>34.880000000000003</v>
      </c>
      <c r="Q1110" s="14" t="s">
        <v>8344</v>
      </c>
      <c r="R1110" t="s">
        <v>8345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32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2">
        <f t="shared" si="85"/>
        <v>4.4999999999999997E-3</v>
      </c>
      <c r="P1111" s="4">
        <f t="shared" si="86"/>
        <v>15</v>
      </c>
      <c r="Q1111" s="14" t="s">
        <v>8344</v>
      </c>
      <c r="R1111" t="s">
        <v>8345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32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2">
        <f t="shared" si="85"/>
        <v>5.1000000000000004E-3</v>
      </c>
      <c r="P1112" s="4">
        <f t="shared" si="86"/>
        <v>23.18</v>
      </c>
      <c r="Q1112" s="14" t="s">
        <v>8344</v>
      </c>
      <c r="R1112" t="s">
        <v>8345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32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2">
        <f t="shared" si="85"/>
        <v>4.0000000000000002E-4</v>
      </c>
      <c r="P1113" s="4">
        <f t="shared" si="86"/>
        <v>1</v>
      </c>
      <c r="Q1113" s="14" t="s">
        <v>8344</v>
      </c>
      <c r="R1113" t="s">
        <v>8345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32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2">
        <f t="shared" si="85"/>
        <v>0.35537409090909089</v>
      </c>
      <c r="P1114" s="4">
        <f t="shared" si="86"/>
        <v>100.23</v>
      </c>
      <c r="Q1114" s="14" t="s">
        <v>8344</v>
      </c>
      <c r="R1114" t="s">
        <v>8345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32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2">
        <f t="shared" si="85"/>
        <v>5.0000000000000001E-3</v>
      </c>
      <c r="P1115" s="4">
        <f t="shared" si="86"/>
        <v>5</v>
      </c>
      <c r="Q1115" s="14" t="s">
        <v>8344</v>
      </c>
      <c r="R1115" t="s">
        <v>8345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2">
        <f t="shared" si="85"/>
        <v>1.6666666666666668E-3</v>
      </c>
      <c r="P1116" s="4">
        <f t="shared" si="86"/>
        <v>3.33</v>
      </c>
      <c r="Q1116" s="14" t="s">
        <v>8344</v>
      </c>
      <c r="R1116" t="s">
        <v>8345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32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2">
        <f t="shared" si="85"/>
        <v>1.325E-3</v>
      </c>
      <c r="P1117" s="4">
        <f t="shared" si="86"/>
        <v>13.25</v>
      </c>
      <c r="Q1117" s="14" t="s">
        <v>8344</v>
      </c>
      <c r="R1117" t="s">
        <v>8345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2">
        <f t="shared" si="85"/>
        <v>3.5704000000000004E-4</v>
      </c>
      <c r="P1118" s="4">
        <f t="shared" si="86"/>
        <v>17.850000000000001</v>
      </c>
      <c r="Q1118" s="14" t="s">
        <v>8344</v>
      </c>
      <c r="R1118" t="s">
        <v>8345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32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2">
        <f t="shared" si="85"/>
        <v>8.3000000000000004E-2</v>
      </c>
      <c r="P1119" s="4">
        <f t="shared" si="86"/>
        <v>10.38</v>
      </c>
      <c r="Q1119" s="14" t="s">
        <v>8344</v>
      </c>
      <c r="R1119" t="s">
        <v>8345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32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8303</v>
      </c>
      <c r="O1120" s="12">
        <f t="shared" si="85"/>
        <v>2.4222222222222221E-2</v>
      </c>
      <c r="P1120" s="4">
        <f t="shared" si="86"/>
        <v>36.33</v>
      </c>
      <c r="Q1120" s="14" t="s">
        <v>8344</v>
      </c>
      <c r="R1120" t="s">
        <v>8345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2">
        <f t="shared" si="85"/>
        <v>2.3809523809523812E-3</v>
      </c>
      <c r="P1121" s="4">
        <f t="shared" si="86"/>
        <v>5</v>
      </c>
      <c r="Q1121" s="14" t="s">
        <v>8344</v>
      </c>
      <c r="R1121" t="s">
        <v>8345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2">
        <f t="shared" si="85"/>
        <v>0</v>
      </c>
      <c r="P1122" s="4">
        <f t="shared" si="86"/>
        <v>0</v>
      </c>
      <c r="Q1122" s="14" t="s">
        <v>8344</v>
      </c>
      <c r="R1122" t="s">
        <v>8345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32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2">
        <f t="shared" si="85"/>
        <v>1.16E-4</v>
      </c>
      <c r="P1123" s="4">
        <f t="shared" si="86"/>
        <v>5.8</v>
      </c>
      <c r="Q1123" s="14" t="s">
        <v>8344</v>
      </c>
      <c r="R1123" t="s">
        <v>8345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32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2">
        <f t="shared" si="85"/>
        <v>0</v>
      </c>
      <c r="P1124" s="4">
        <f t="shared" si="86"/>
        <v>0</v>
      </c>
      <c r="Q1124" s="14" t="s">
        <v>8344</v>
      </c>
      <c r="R1124" t="s">
        <v>8345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32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2">
        <f t="shared" si="85"/>
        <v>2.2000000000000001E-3</v>
      </c>
      <c r="P1125" s="4">
        <f t="shared" si="86"/>
        <v>3.67</v>
      </c>
      <c r="Q1125" s="14" t="s">
        <v>8344</v>
      </c>
      <c r="R1125" t="s">
        <v>8345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32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12">
        <f t="shared" si="85"/>
        <v>4.7222222222222223E-3</v>
      </c>
      <c r="P1126" s="4">
        <f t="shared" si="86"/>
        <v>60.71</v>
      </c>
      <c r="Q1126" s="14" t="s">
        <v>8344</v>
      </c>
      <c r="R1126" t="s">
        <v>8347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32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12">
        <f t="shared" si="85"/>
        <v>0</v>
      </c>
      <c r="P1127" s="4">
        <f t="shared" si="86"/>
        <v>0</v>
      </c>
      <c r="Q1127" s="14" t="s">
        <v>8344</v>
      </c>
      <c r="R1127" t="s">
        <v>8347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12">
        <f t="shared" si="85"/>
        <v>5.0000000000000001E-3</v>
      </c>
      <c r="P1128" s="4">
        <f t="shared" si="86"/>
        <v>5</v>
      </c>
      <c r="Q1128" s="14" t="s">
        <v>8344</v>
      </c>
      <c r="R1128" t="s">
        <v>8347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32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12">
        <f t="shared" si="85"/>
        <v>1.6714285714285713E-2</v>
      </c>
      <c r="P1129" s="4">
        <f t="shared" si="86"/>
        <v>25.43</v>
      </c>
      <c r="Q1129" s="14" t="s">
        <v>8344</v>
      </c>
      <c r="R1129" t="s">
        <v>8347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12">
        <f t="shared" si="85"/>
        <v>1E-3</v>
      </c>
      <c r="P1130" s="4">
        <f t="shared" si="86"/>
        <v>1</v>
      </c>
      <c r="Q1130" s="14" t="s">
        <v>8344</v>
      </c>
      <c r="R1130" t="s">
        <v>8347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32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12">
        <f t="shared" si="85"/>
        <v>1.0499999999999999E-3</v>
      </c>
      <c r="P1131" s="4">
        <f t="shared" si="86"/>
        <v>10.5</v>
      </c>
      <c r="Q1131" s="14" t="s">
        <v>8344</v>
      </c>
      <c r="R1131" t="s">
        <v>8347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32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12">
        <f t="shared" si="85"/>
        <v>2.2000000000000001E-3</v>
      </c>
      <c r="P1132" s="4">
        <f t="shared" si="86"/>
        <v>3.67</v>
      </c>
      <c r="Q1132" s="14" t="s">
        <v>8344</v>
      </c>
      <c r="R1132" t="s">
        <v>8347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32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12">
        <f t="shared" si="85"/>
        <v>0</v>
      </c>
      <c r="P1133" s="4">
        <f t="shared" si="86"/>
        <v>0</v>
      </c>
      <c r="Q1133" s="14" t="s">
        <v>8344</v>
      </c>
      <c r="R1133" t="s">
        <v>8347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32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12">
        <f t="shared" si="85"/>
        <v>0.14380000000000001</v>
      </c>
      <c r="P1134" s="4">
        <f t="shared" si="86"/>
        <v>110.62</v>
      </c>
      <c r="Q1134" s="14" t="s">
        <v>8344</v>
      </c>
      <c r="R1134" t="s">
        <v>8347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32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12">
        <f t="shared" si="85"/>
        <v>6.6666666666666671E-3</v>
      </c>
      <c r="P1135" s="4">
        <f t="shared" si="86"/>
        <v>20</v>
      </c>
      <c r="Q1135" s="14" t="s">
        <v>8344</v>
      </c>
      <c r="R1135" t="s">
        <v>8347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32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12">
        <f t="shared" si="85"/>
        <v>4.0000000000000003E-5</v>
      </c>
      <c r="P1136" s="4">
        <f t="shared" si="86"/>
        <v>1</v>
      </c>
      <c r="Q1136" s="14" t="s">
        <v>8344</v>
      </c>
      <c r="R1136" t="s">
        <v>8347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32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12">
        <f t="shared" si="85"/>
        <v>0.05</v>
      </c>
      <c r="P1137" s="4">
        <f t="shared" si="86"/>
        <v>50</v>
      </c>
      <c r="Q1137" s="14" t="s">
        <v>8344</v>
      </c>
      <c r="R1137" t="s">
        <v>8347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32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12">
        <f t="shared" si="85"/>
        <v>6.4439140811455853E-2</v>
      </c>
      <c r="P1138" s="4">
        <f t="shared" si="86"/>
        <v>45</v>
      </c>
      <c r="Q1138" s="14" t="s">
        <v>8344</v>
      </c>
      <c r="R1138" t="s">
        <v>8347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32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12">
        <f t="shared" si="85"/>
        <v>0.39500000000000002</v>
      </c>
      <c r="P1139" s="4">
        <f t="shared" si="86"/>
        <v>253.21</v>
      </c>
      <c r="Q1139" s="14" t="s">
        <v>8344</v>
      </c>
      <c r="R1139" t="s">
        <v>8347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32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12">
        <f t="shared" si="85"/>
        <v>3.5714285714285713E-3</v>
      </c>
      <c r="P1140" s="4">
        <f t="shared" si="86"/>
        <v>31.25</v>
      </c>
      <c r="Q1140" s="14" t="s">
        <v>8344</v>
      </c>
      <c r="R1140" t="s">
        <v>8347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32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12">
        <f t="shared" si="85"/>
        <v>6.2500000000000001E-4</v>
      </c>
      <c r="P1141" s="4">
        <f t="shared" si="86"/>
        <v>5</v>
      </c>
      <c r="Q1141" s="14" t="s">
        <v>8344</v>
      </c>
      <c r="R1141" t="s">
        <v>8347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32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12">
        <f t="shared" si="85"/>
        <v>0</v>
      </c>
      <c r="P1142" s="4">
        <f t="shared" si="86"/>
        <v>0</v>
      </c>
      <c r="Q1142" s="14" t="s">
        <v>8344</v>
      </c>
      <c r="R1142" t="s">
        <v>8347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12">
        <f t="shared" si="85"/>
        <v>0</v>
      </c>
      <c r="P1143" s="4">
        <f t="shared" si="86"/>
        <v>0</v>
      </c>
      <c r="Q1143" s="14" t="s">
        <v>8344</v>
      </c>
      <c r="R1143" t="s">
        <v>8347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12">
        <f t="shared" si="85"/>
        <v>0</v>
      </c>
      <c r="P1144" s="4">
        <f t="shared" si="86"/>
        <v>0</v>
      </c>
      <c r="Q1144" s="14" t="s">
        <v>8344</v>
      </c>
      <c r="R1144" t="s">
        <v>8347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32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12">
        <f t="shared" si="85"/>
        <v>4.1333333333333335E-3</v>
      </c>
      <c r="P1145" s="4">
        <f t="shared" si="86"/>
        <v>23.25</v>
      </c>
      <c r="Q1145" s="14" t="s">
        <v>8344</v>
      </c>
      <c r="R1145" t="s">
        <v>8347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32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8269</v>
      </c>
      <c r="O1146" s="12">
        <f t="shared" si="85"/>
        <v>0</v>
      </c>
      <c r="P1146" s="4">
        <f t="shared" si="86"/>
        <v>0</v>
      </c>
      <c r="Q1146" s="14" t="s">
        <v>8348</v>
      </c>
      <c r="R1146" t="s">
        <v>8351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32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8269</v>
      </c>
      <c r="O1147" s="12">
        <f t="shared" si="85"/>
        <v>1.25E-3</v>
      </c>
      <c r="P1147" s="4">
        <f t="shared" si="86"/>
        <v>100</v>
      </c>
      <c r="Q1147" s="14" t="s">
        <v>8348</v>
      </c>
      <c r="R1147" t="s">
        <v>8351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8269</v>
      </c>
      <c r="O1148" s="12">
        <f t="shared" si="85"/>
        <v>8.8333333333333333E-2</v>
      </c>
      <c r="P1148" s="4">
        <f t="shared" si="86"/>
        <v>44.17</v>
      </c>
      <c r="Q1148" s="14" t="s">
        <v>8348</v>
      </c>
      <c r="R1148" t="s">
        <v>8351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32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8269</v>
      </c>
      <c r="O1149" s="12">
        <f t="shared" si="85"/>
        <v>0</v>
      </c>
      <c r="P1149" s="4">
        <f t="shared" si="86"/>
        <v>0</v>
      </c>
      <c r="Q1149" s="14" t="s">
        <v>8348</v>
      </c>
      <c r="R1149" t="s">
        <v>8351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8269</v>
      </c>
      <c r="O1150" s="12">
        <f t="shared" si="85"/>
        <v>4.8666666666666667E-3</v>
      </c>
      <c r="P1150" s="4">
        <f t="shared" si="86"/>
        <v>24.33</v>
      </c>
      <c r="Q1150" s="14" t="s">
        <v>8348</v>
      </c>
      <c r="R1150" t="s">
        <v>8351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16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8269</v>
      </c>
      <c r="O1151" s="12">
        <f t="shared" si="85"/>
        <v>1.5E-3</v>
      </c>
      <c r="P1151" s="4">
        <f t="shared" si="86"/>
        <v>37.5</v>
      </c>
      <c r="Q1151" s="14" t="s">
        <v>8348</v>
      </c>
      <c r="R1151" t="s">
        <v>8351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8269</v>
      </c>
      <c r="O1152" s="12">
        <f t="shared" si="85"/>
        <v>0.1008</v>
      </c>
      <c r="P1152" s="4">
        <f t="shared" si="86"/>
        <v>42</v>
      </c>
      <c r="Q1152" s="14" t="s">
        <v>8348</v>
      </c>
      <c r="R1152" t="s">
        <v>8351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8269</v>
      </c>
      <c r="O1153" s="12">
        <f t="shared" si="85"/>
        <v>0</v>
      </c>
      <c r="P1153" s="4">
        <f t="shared" si="86"/>
        <v>0</v>
      </c>
      <c r="Q1153" s="14" t="s">
        <v>8348</v>
      </c>
      <c r="R1153" t="s">
        <v>8351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8269</v>
      </c>
      <c r="O1154" s="12">
        <f t="shared" ref="O1154:O1217" si="90">E1154/D1154</f>
        <v>5.6937500000000002E-2</v>
      </c>
      <c r="P1154" s="4">
        <f t="shared" ref="P1154:P1217" si="91">IFERROR(ROUND(E1154/L1154,2), 0)</f>
        <v>60.73</v>
      </c>
      <c r="Q1154" s="14" t="s">
        <v>8348</v>
      </c>
      <c r="R1154" t="s">
        <v>8351</v>
      </c>
      <c r="S1154" s="11">
        <f t="shared" ref="S1154:S1217" si="92">(((J1154/60)/60/24)+DATE(1970,1,1))</f>
        <v>42109.709629629629</v>
      </c>
      <c r="T1154" s="11">
        <f t="shared" ref="T1154:T1217" si="93">(((I1154/60)/60/24)+DATE(1970,1,1))</f>
        <v>42139.709629629629</v>
      </c>
      <c r="U1154">
        <f t="shared" si="89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8269</v>
      </c>
      <c r="O1155" s="12">
        <f t="shared" si="90"/>
        <v>6.2500000000000003E-3</v>
      </c>
      <c r="P1155" s="4">
        <f t="shared" si="91"/>
        <v>50</v>
      </c>
      <c r="Q1155" s="14" t="s">
        <v>8348</v>
      </c>
      <c r="R1155" t="s">
        <v>8351</v>
      </c>
      <c r="S1155" s="11">
        <f t="shared" si="92"/>
        <v>42143.714178240742</v>
      </c>
      <c r="T1155" s="11">
        <f t="shared" si="93"/>
        <v>42173.714178240742</v>
      </c>
      <c r="U1155">
        <f t="shared" ref="U1155:U1218" si="94">YEAR(S1155)</f>
        <v>2015</v>
      </c>
    </row>
    <row r="1156" spans="1:21" ht="32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8269</v>
      </c>
      <c r="O1156" s="12">
        <f t="shared" si="90"/>
        <v>6.5000000000000002E-2</v>
      </c>
      <c r="P1156" s="4">
        <f t="shared" si="91"/>
        <v>108.33</v>
      </c>
      <c r="Q1156" s="14" t="s">
        <v>8348</v>
      </c>
      <c r="R1156" t="s">
        <v>8351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32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8269</v>
      </c>
      <c r="O1157" s="12">
        <f t="shared" si="90"/>
        <v>7.5199999999999998E-3</v>
      </c>
      <c r="P1157" s="4">
        <f t="shared" si="91"/>
        <v>23.5</v>
      </c>
      <c r="Q1157" s="14" t="s">
        <v>8348</v>
      </c>
      <c r="R1157" t="s">
        <v>8351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32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8269</v>
      </c>
      <c r="O1158" s="12">
        <f t="shared" si="90"/>
        <v>0</v>
      </c>
      <c r="P1158" s="4">
        <f t="shared" si="91"/>
        <v>0</v>
      </c>
      <c r="Q1158" s="14" t="s">
        <v>8348</v>
      </c>
      <c r="R1158" t="s">
        <v>8351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32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8269</v>
      </c>
      <c r="O1159" s="12">
        <f t="shared" si="90"/>
        <v>1.5100000000000001E-2</v>
      </c>
      <c r="P1159" s="4">
        <f t="shared" si="91"/>
        <v>50.33</v>
      </c>
      <c r="Q1159" s="14" t="s">
        <v>8348</v>
      </c>
      <c r="R1159" t="s">
        <v>8351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32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8269</v>
      </c>
      <c r="O1160" s="12">
        <f t="shared" si="90"/>
        <v>4.6666666666666671E-3</v>
      </c>
      <c r="P1160" s="4">
        <f t="shared" si="91"/>
        <v>11.67</v>
      </c>
      <c r="Q1160" s="14" t="s">
        <v>8348</v>
      </c>
      <c r="R1160" t="s">
        <v>8351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32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8269</v>
      </c>
      <c r="O1161" s="12">
        <f t="shared" si="90"/>
        <v>0</v>
      </c>
      <c r="P1161" s="4">
        <f t="shared" si="91"/>
        <v>0</v>
      </c>
      <c r="Q1161" s="14" t="s">
        <v>8348</v>
      </c>
      <c r="R1161" t="s">
        <v>8351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32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8269</v>
      </c>
      <c r="O1162" s="12">
        <f t="shared" si="90"/>
        <v>3.85E-2</v>
      </c>
      <c r="P1162" s="4">
        <f t="shared" si="91"/>
        <v>60.79</v>
      </c>
      <c r="Q1162" s="14" t="s">
        <v>8348</v>
      </c>
      <c r="R1162" t="s">
        <v>8351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32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8269</v>
      </c>
      <c r="O1163" s="12">
        <f t="shared" si="90"/>
        <v>0</v>
      </c>
      <c r="P1163" s="4">
        <f t="shared" si="91"/>
        <v>0</v>
      </c>
      <c r="Q1163" s="14" t="s">
        <v>8348</v>
      </c>
      <c r="R1163" t="s">
        <v>8351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8269</v>
      </c>
      <c r="O1164" s="12">
        <f t="shared" si="90"/>
        <v>5.8333333333333338E-4</v>
      </c>
      <c r="P1164" s="4">
        <f t="shared" si="91"/>
        <v>17.5</v>
      </c>
      <c r="Q1164" s="14" t="s">
        <v>8348</v>
      </c>
      <c r="R1164" t="s">
        <v>8351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32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8269</v>
      </c>
      <c r="O1165" s="12">
        <f t="shared" si="90"/>
        <v>0</v>
      </c>
      <c r="P1165" s="4">
        <f t="shared" si="91"/>
        <v>0</v>
      </c>
      <c r="Q1165" s="14" t="s">
        <v>8348</v>
      </c>
      <c r="R1165" t="s">
        <v>8351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8269</v>
      </c>
      <c r="O1166" s="12">
        <f t="shared" si="90"/>
        <v>0</v>
      </c>
      <c r="P1166" s="4">
        <f t="shared" si="91"/>
        <v>0</v>
      </c>
      <c r="Q1166" s="14" t="s">
        <v>8348</v>
      </c>
      <c r="R1166" t="s">
        <v>8351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32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8269</v>
      </c>
      <c r="O1167" s="12">
        <f t="shared" si="90"/>
        <v>0.20705000000000001</v>
      </c>
      <c r="P1167" s="4">
        <f t="shared" si="91"/>
        <v>82.82</v>
      </c>
      <c r="Q1167" s="14" t="s">
        <v>8348</v>
      </c>
      <c r="R1167" t="s">
        <v>8351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32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8269</v>
      </c>
      <c r="O1168" s="12">
        <f t="shared" si="90"/>
        <v>0.19139999999999999</v>
      </c>
      <c r="P1168" s="4">
        <f t="shared" si="91"/>
        <v>358.88</v>
      </c>
      <c r="Q1168" s="14" t="s">
        <v>8348</v>
      </c>
      <c r="R1168" t="s">
        <v>8351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32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8269</v>
      </c>
      <c r="O1169" s="12">
        <f t="shared" si="90"/>
        <v>1.6316666666666667E-2</v>
      </c>
      <c r="P1169" s="4">
        <f t="shared" si="91"/>
        <v>61.19</v>
      </c>
      <c r="Q1169" s="14" t="s">
        <v>8348</v>
      </c>
      <c r="R1169" t="s">
        <v>8351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32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8269</v>
      </c>
      <c r="O1170" s="12">
        <f t="shared" si="90"/>
        <v>5.6666666666666664E-2</v>
      </c>
      <c r="P1170" s="4">
        <f t="shared" si="91"/>
        <v>340</v>
      </c>
      <c r="Q1170" s="14" t="s">
        <v>8348</v>
      </c>
      <c r="R1170" t="s">
        <v>8351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32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8269</v>
      </c>
      <c r="O1171" s="12">
        <f t="shared" si="90"/>
        <v>1.6999999999999999E-3</v>
      </c>
      <c r="P1171" s="4">
        <f t="shared" si="91"/>
        <v>5.67</v>
      </c>
      <c r="Q1171" s="14" t="s">
        <v>8348</v>
      </c>
      <c r="R1171" t="s">
        <v>8351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32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8269</v>
      </c>
      <c r="O1172" s="12">
        <f t="shared" si="90"/>
        <v>4.0000000000000001E-3</v>
      </c>
      <c r="P1172" s="4">
        <f t="shared" si="91"/>
        <v>50</v>
      </c>
      <c r="Q1172" s="14" t="s">
        <v>8348</v>
      </c>
      <c r="R1172" t="s">
        <v>8351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8269</v>
      </c>
      <c r="O1173" s="12">
        <f t="shared" si="90"/>
        <v>1E-3</v>
      </c>
      <c r="P1173" s="4">
        <f t="shared" si="91"/>
        <v>25</v>
      </c>
      <c r="Q1173" s="14" t="s">
        <v>8348</v>
      </c>
      <c r="R1173" t="s">
        <v>8351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8269</v>
      </c>
      <c r="O1174" s="12">
        <f t="shared" si="90"/>
        <v>0</v>
      </c>
      <c r="P1174" s="4">
        <f t="shared" si="91"/>
        <v>0</v>
      </c>
      <c r="Q1174" s="14" t="s">
        <v>8348</v>
      </c>
      <c r="R1174" t="s">
        <v>8351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32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8269</v>
      </c>
      <c r="O1175" s="12">
        <f t="shared" si="90"/>
        <v>2.4000000000000001E-4</v>
      </c>
      <c r="P1175" s="4">
        <f t="shared" si="91"/>
        <v>30</v>
      </c>
      <c r="Q1175" s="14" t="s">
        <v>8348</v>
      </c>
      <c r="R1175" t="s">
        <v>8351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32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8269</v>
      </c>
      <c r="O1176" s="12">
        <f t="shared" si="90"/>
        <v>5.906666666666667E-2</v>
      </c>
      <c r="P1176" s="4">
        <f t="shared" si="91"/>
        <v>46.63</v>
      </c>
      <c r="Q1176" s="14" t="s">
        <v>8348</v>
      </c>
      <c r="R1176" t="s">
        <v>8351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32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8269</v>
      </c>
      <c r="O1177" s="12">
        <f t="shared" si="90"/>
        <v>2.9250000000000002E-2</v>
      </c>
      <c r="P1177" s="4">
        <f t="shared" si="91"/>
        <v>65</v>
      </c>
      <c r="Q1177" s="14" t="s">
        <v>8348</v>
      </c>
      <c r="R1177" t="s">
        <v>8351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8269</v>
      </c>
      <c r="O1178" s="12">
        <f t="shared" si="90"/>
        <v>5.7142857142857142E-5</v>
      </c>
      <c r="P1178" s="4">
        <f t="shared" si="91"/>
        <v>10</v>
      </c>
      <c r="Q1178" s="14" t="s">
        <v>8348</v>
      </c>
      <c r="R1178" t="s">
        <v>8351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32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8269</v>
      </c>
      <c r="O1179" s="12">
        <f t="shared" si="90"/>
        <v>0</v>
      </c>
      <c r="P1179" s="4">
        <f t="shared" si="91"/>
        <v>0</v>
      </c>
      <c r="Q1179" s="14" t="s">
        <v>8348</v>
      </c>
      <c r="R1179" t="s">
        <v>8351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32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8269</v>
      </c>
      <c r="O1180" s="12">
        <f t="shared" si="90"/>
        <v>6.666666666666667E-5</v>
      </c>
      <c r="P1180" s="4">
        <f t="shared" si="91"/>
        <v>5</v>
      </c>
      <c r="Q1180" s="14" t="s">
        <v>8348</v>
      </c>
      <c r="R1180" t="s">
        <v>8351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32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8269</v>
      </c>
      <c r="O1181" s="12">
        <f t="shared" si="90"/>
        <v>5.3333333333333337E-2</v>
      </c>
      <c r="P1181" s="4">
        <f t="shared" si="91"/>
        <v>640</v>
      </c>
      <c r="Q1181" s="14" t="s">
        <v>8348</v>
      </c>
      <c r="R1181" t="s">
        <v>8351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8269</v>
      </c>
      <c r="O1182" s="12">
        <f t="shared" si="90"/>
        <v>0.11749999999999999</v>
      </c>
      <c r="P1182" s="4">
        <f t="shared" si="91"/>
        <v>69.12</v>
      </c>
      <c r="Q1182" s="14" t="s">
        <v>8348</v>
      </c>
      <c r="R1182" t="s">
        <v>8351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8269</v>
      </c>
      <c r="O1183" s="12">
        <f t="shared" si="90"/>
        <v>8.0000000000000007E-5</v>
      </c>
      <c r="P1183" s="4">
        <f t="shared" si="91"/>
        <v>1.33</v>
      </c>
      <c r="Q1183" s="14" t="s">
        <v>8348</v>
      </c>
      <c r="R1183" t="s">
        <v>8351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32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8269</v>
      </c>
      <c r="O1184" s="12">
        <f t="shared" si="90"/>
        <v>4.2000000000000003E-2</v>
      </c>
      <c r="P1184" s="4">
        <f t="shared" si="91"/>
        <v>10.5</v>
      </c>
      <c r="Q1184" s="14" t="s">
        <v>8348</v>
      </c>
      <c r="R1184" t="s">
        <v>8351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32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8269</v>
      </c>
      <c r="O1185" s="12">
        <f t="shared" si="90"/>
        <v>0.04</v>
      </c>
      <c r="P1185" s="4">
        <f t="shared" si="91"/>
        <v>33.33</v>
      </c>
      <c r="Q1185" s="14" t="s">
        <v>8348</v>
      </c>
      <c r="R1185" t="s">
        <v>8351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32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8270</v>
      </c>
      <c r="O1186" s="12">
        <f t="shared" si="90"/>
        <v>1.0493636363636363</v>
      </c>
      <c r="P1186" s="4">
        <f t="shared" si="91"/>
        <v>61.56</v>
      </c>
      <c r="Q1186" s="14" t="s">
        <v>8327</v>
      </c>
      <c r="R1186" t="s">
        <v>8329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32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 s="12">
        <f t="shared" si="90"/>
        <v>1.0544</v>
      </c>
      <c r="P1187" s="4">
        <f t="shared" si="91"/>
        <v>118.74</v>
      </c>
      <c r="Q1187" s="14" t="s">
        <v>8327</v>
      </c>
      <c r="R1187" t="s">
        <v>8329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32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8270</v>
      </c>
      <c r="O1188" s="12">
        <f t="shared" si="90"/>
        <v>1.0673333333333332</v>
      </c>
      <c r="P1188" s="4">
        <f t="shared" si="91"/>
        <v>65.08</v>
      </c>
      <c r="Q1188" s="14" t="s">
        <v>8327</v>
      </c>
      <c r="R1188" t="s">
        <v>8329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32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s="12">
        <f t="shared" si="90"/>
        <v>1.0412571428571429</v>
      </c>
      <c r="P1189" s="4">
        <f t="shared" si="91"/>
        <v>130.16</v>
      </c>
      <c r="Q1189" s="14" t="s">
        <v>8327</v>
      </c>
      <c r="R1189" t="s">
        <v>8329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32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8270</v>
      </c>
      <c r="O1190" s="12">
        <f t="shared" si="90"/>
        <v>1.6054999999999999</v>
      </c>
      <c r="P1190" s="4">
        <f t="shared" si="91"/>
        <v>37.78</v>
      </c>
      <c r="Q1190" s="14" t="s">
        <v>8327</v>
      </c>
      <c r="R1190" t="s">
        <v>8329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32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 s="12">
        <f t="shared" si="90"/>
        <v>1.0777777777777777</v>
      </c>
      <c r="P1191" s="4">
        <f t="shared" si="91"/>
        <v>112.79</v>
      </c>
      <c r="Q1191" s="14" t="s">
        <v>8327</v>
      </c>
      <c r="R1191" t="s">
        <v>8329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8270</v>
      </c>
      <c r="O1192" s="12">
        <f t="shared" si="90"/>
        <v>1.35</v>
      </c>
      <c r="P1192" s="4">
        <f t="shared" si="91"/>
        <v>51.92</v>
      </c>
      <c r="Q1192" s="14" t="s">
        <v>8327</v>
      </c>
      <c r="R1192" t="s">
        <v>8329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32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 s="12">
        <f t="shared" si="90"/>
        <v>1.0907407407407408</v>
      </c>
      <c r="P1193" s="4">
        <f t="shared" si="91"/>
        <v>89.24</v>
      </c>
      <c r="Q1193" s="14" t="s">
        <v>8327</v>
      </c>
      <c r="R1193" t="s">
        <v>8329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8270</v>
      </c>
      <c r="O1194" s="12">
        <f t="shared" si="90"/>
        <v>2.9</v>
      </c>
      <c r="P1194" s="4">
        <f t="shared" si="91"/>
        <v>19.329999999999998</v>
      </c>
      <c r="Q1194" s="14" t="s">
        <v>8327</v>
      </c>
      <c r="R1194" t="s">
        <v>8329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32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12">
        <f t="shared" si="90"/>
        <v>1.0395714285714286</v>
      </c>
      <c r="P1195" s="4">
        <f t="shared" si="91"/>
        <v>79.97</v>
      </c>
      <c r="Q1195" s="14" t="s">
        <v>8327</v>
      </c>
      <c r="R1195" t="s">
        <v>8329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32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8270</v>
      </c>
      <c r="O1196" s="12">
        <f t="shared" si="90"/>
        <v>3.2223999999999999</v>
      </c>
      <c r="P1196" s="4">
        <f t="shared" si="91"/>
        <v>56.41</v>
      </c>
      <c r="Q1196" s="14" t="s">
        <v>8327</v>
      </c>
      <c r="R1196" t="s">
        <v>8329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48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12">
        <f t="shared" si="90"/>
        <v>1.35</v>
      </c>
      <c r="P1197" s="4">
        <f t="shared" si="91"/>
        <v>79.41</v>
      </c>
      <c r="Q1197" s="14" t="s">
        <v>8327</v>
      </c>
      <c r="R1197" t="s">
        <v>8329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12">
        <f t="shared" si="90"/>
        <v>2.6991034482758622</v>
      </c>
      <c r="P1198" s="4">
        <f t="shared" si="91"/>
        <v>76.44</v>
      </c>
      <c r="Q1198" s="14" t="s">
        <v>8327</v>
      </c>
      <c r="R1198" t="s">
        <v>8329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32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 s="12">
        <f t="shared" si="90"/>
        <v>2.5329333333333333</v>
      </c>
      <c r="P1199" s="4">
        <f t="shared" si="91"/>
        <v>121</v>
      </c>
      <c r="Q1199" s="14" t="s">
        <v>8327</v>
      </c>
      <c r="R1199" t="s">
        <v>8329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32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8270</v>
      </c>
      <c r="O1200" s="12">
        <f t="shared" si="90"/>
        <v>2.6059999999999999</v>
      </c>
      <c r="P1200" s="4">
        <f t="shared" si="91"/>
        <v>54.62</v>
      </c>
      <c r="Q1200" s="14" t="s">
        <v>8327</v>
      </c>
      <c r="R1200" t="s">
        <v>8329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32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s="12">
        <f t="shared" si="90"/>
        <v>1.0131677953348381</v>
      </c>
      <c r="P1201" s="4">
        <f t="shared" si="91"/>
        <v>299.22000000000003</v>
      </c>
      <c r="Q1201" s="14" t="s">
        <v>8327</v>
      </c>
      <c r="R1201" t="s">
        <v>8329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32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8270</v>
      </c>
      <c r="O1202" s="12">
        <f t="shared" si="90"/>
        <v>1.2560416666666667</v>
      </c>
      <c r="P1202" s="4">
        <f t="shared" si="91"/>
        <v>58.53</v>
      </c>
      <c r="Q1202" s="14" t="s">
        <v>8327</v>
      </c>
      <c r="R1202" t="s">
        <v>8329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32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8270</v>
      </c>
      <c r="O1203" s="12">
        <f t="shared" si="90"/>
        <v>1.0243783333333334</v>
      </c>
      <c r="P1203" s="4">
        <f t="shared" si="91"/>
        <v>55.37</v>
      </c>
      <c r="Q1203" s="14" t="s">
        <v>8327</v>
      </c>
      <c r="R1203" t="s">
        <v>8329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32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s="12">
        <f t="shared" si="90"/>
        <v>1.99244</v>
      </c>
      <c r="P1204" s="4">
        <f t="shared" si="91"/>
        <v>183.8</v>
      </c>
      <c r="Q1204" s="14" t="s">
        <v>8327</v>
      </c>
      <c r="R1204" t="s">
        <v>8329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32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s="12">
        <f t="shared" si="90"/>
        <v>1.0245398773006136</v>
      </c>
      <c r="P1205" s="4">
        <f t="shared" si="91"/>
        <v>165.35</v>
      </c>
      <c r="Q1205" s="14" t="s">
        <v>8327</v>
      </c>
      <c r="R1205" t="s">
        <v>8329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32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s="12">
        <f t="shared" si="90"/>
        <v>1.0294615384615384</v>
      </c>
      <c r="P1206" s="4">
        <f t="shared" si="91"/>
        <v>234.79</v>
      </c>
      <c r="Q1206" s="14" t="s">
        <v>8327</v>
      </c>
      <c r="R1206" t="s">
        <v>8329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32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s="12">
        <f t="shared" si="90"/>
        <v>1.0086153846153847</v>
      </c>
      <c r="P1207" s="4">
        <f t="shared" si="91"/>
        <v>211.48</v>
      </c>
      <c r="Q1207" s="14" t="s">
        <v>8327</v>
      </c>
      <c r="R1207" t="s">
        <v>8329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32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8270</v>
      </c>
      <c r="O1208" s="12">
        <f t="shared" si="90"/>
        <v>1.1499999999999999</v>
      </c>
      <c r="P1208" s="4">
        <f t="shared" si="91"/>
        <v>32.340000000000003</v>
      </c>
      <c r="Q1208" s="14" t="s">
        <v>8327</v>
      </c>
      <c r="R1208" t="s">
        <v>8329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16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 s="12">
        <f t="shared" si="90"/>
        <v>1.0416766467065868</v>
      </c>
      <c r="P1209" s="4">
        <f t="shared" si="91"/>
        <v>123.38</v>
      </c>
      <c r="Q1209" s="14" t="s">
        <v>8327</v>
      </c>
      <c r="R1209" t="s">
        <v>8329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32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s="12">
        <f t="shared" si="90"/>
        <v>1.5529999999999999</v>
      </c>
      <c r="P1210" s="4">
        <f t="shared" si="91"/>
        <v>207.07</v>
      </c>
      <c r="Q1210" s="14" t="s">
        <v>8327</v>
      </c>
      <c r="R1210" t="s">
        <v>8329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32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s="12">
        <f t="shared" si="90"/>
        <v>1.06</v>
      </c>
      <c r="P1211" s="4">
        <f t="shared" si="91"/>
        <v>138.26</v>
      </c>
      <c r="Q1211" s="14" t="s">
        <v>8327</v>
      </c>
      <c r="R1211" t="s">
        <v>8329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16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s="12">
        <f t="shared" si="90"/>
        <v>2.5431499999999998</v>
      </c>
      <c r="P1212" s="4">
        <f t="shared" si="91"/>
        <v>493.82</v>
      </c>
      <c r="Q1212" s="14" t="s">
        <v>8327</v>
      </c>
      <c r="R1212" t="s">
        <v>8329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32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s="12">
        <f t="shared" si="90"/>
        <v>1.0109999999999999</v>
      </c>
      <c r="P1213" s="4">
        <f t="shared" si="91"/>
        <v>168.5</v>
      </c>
      <c r="Q1213" s="14" t="s">
        <v>8327</v>
      </c>
      <c r="R1213" t="s">
        <v>8329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32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8270</v>
      </c>
      <c r="O1214" s="12">
        <f t="shared" si="90"/>
        <v>1.2904</v>
      </c>
      <c r="P1214" s="4">
        <f t="shared" si="91"/>
        <v>38.869999999999997</v>
      </c>
      <c r="Q1214" s="14" t="s">
        <v>8327</v>
      </c>
      <c r="R1214" t="s">
        <v>8329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32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8270</v>
      </c>
      <c r="O1215" s="12">
        <f t="shared" si="90"/>
        <v>1.0223076923076924</v>
      </c>
      <c r="P1215" s="4">
        <f t="shared" si="91"/>
        <v>61.53</v>
      </c>
      <c r="Q1215" s="14" t="s">
        <v>8327</v>
      </c>
      <c r="R1215" t="s">
        <v>8329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32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 s="12">
        <f t="shared" si="90"/>
        <v>1.3180000000000001</v>
      </c>
      <c r="P1216" s="4">
        <f t="shared" si="91"/>
        <v>105.44</v>
      </c>
      <c r="Q1216" s="14" t="s">
        <v>8327</v>
      </c>
      <c r="R1216" t="s">
        <v>8329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32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12">
        <f t="shared" si="90"/>
        <v>7.8608020000000005</v>
      </c>
      <c r="P1217" s="4">
        <f t="shared" si="91"/>
        <v>71.59</v>
      </c>
      <c r="Q1217" s="14" t="s">
        <v>8327</v>
      </c>
      <c r="R1217" t="s">
        <v>8329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16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 s="12">
        <f t="shared" ref="O1218:O1281" si="95">E1218/D1218</f>
        <v>1.4570000000000001</v>
      </c>
      <c r="P1218" s="4">
        <f t="shared" ref="P1218:P1281" si="96">IFERROR(ROUND(E1218/L1218,2), 0)</f>
        <v>91.88</v>
      </c>
      <c r="Q1218" s="14" t="s">
        <v>8327</v>
      </c>
      <c r="R1218" t="s">
        <v>8329</v>
      </c>
      <c r="S1218" s="11">
        <f t="shared" ref="S1218:S1281" si="97">(((J1218/60)/60/24)+DATE(1970,1,1))</f>
        <v>42247.616400462968</v>
      </c>
      <c r="T1218" s="11">
        <f t="shared" ref="T1218:T1281" si="98">(((I1218/60)/60/24)+DATE(1970,1,1))</f>
        <v>42279.960416666669</v>
      </c>
      <c r="U1218">
        <f t="shared" si="94"/>
        <v>2015</v>
      </c>
    </row>
    <row r="1219" spans="1:21" ht="32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s="12">
        <f t="shared" si="95"/>
        <v>1.026</v>
      </c>
      <c r="P1219" s="4">
        <f t="shared" si="96"/>
        <v>148.57</v>
      </c>
      <c r="Q1219" s="14" t="s">
        <v>8327</v>
      </c>
      <c r="R1219" t="s">
        <v>8329</v>
      </c>
      <c r="S1219" s="11">
        <f t="shared" si="97"/>
        <v>42535.809490740736</v>
      </c>
      <c r="T1219" s="11">
        <f t="shared" si="98"/>
        <v>42565.809490740736</v>
      </c>
      <c r="U1219">
        <f t="shared" ref="U1219:U1282" si="99">YEAR(S1219)</f>
        <v>2016</v>
      </c>
    </row>
    <row r="1220" spans="1:21" ht="32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s="12">
        <f t="shared" si="95"/>
        <v>1.7227777777777777</v>
      </c>
      <c r="P1220" s="4">
        <f t="shared" si="96"/>
        <v>174.21</v>
      </c>
      <c r="Q1220" s="14" t="s">
        <v>8327</v>
      </c>
      <c r="R1220" t="s">
        <v>8329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 s="12">
        <f t="shared" si="95"/>
        <v>1.5916819571865444</v>
      </c>
      <c r="P1221" s="4">
        <f t="shared" si="96"/>
        <v>102.86</v>
      </c>
      <c r="Q1221" s="14" t="s">
        <v>8327</v>
      </c>
      <c r="R1221" t="s">
        <v>8329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32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 s="12">
        <f t="shared" si="95"/>
        <v>1.0376666666666667</v>
      </c>
      <c r="P1222" s="4">
        <f t="shared" si="96"/>
        <v>111.18</v>
      </c>
      <c r="Q1222" s="14" t="s">
        <v>8327</v>
      </c>
      <c r="R1222" t="s">
        <v>8329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32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8270</v>
      </c>
      <c r="O1223" s="12">
        <f t="shared" si="95"/>
        <v>1.1140954545454547</v>
      </c>
      <c r="P1223" s="4">
        <f t="shared" si="96"/>
        <v>23.8</v>
      </c>
      <c r="Q1223" s="14" t="s">
        <v>8327</v>
      </c>
      <c r="R1223" t="s">
        <v>8329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12">
        <f t="shared" si="95"/>
        <v>2.80375</v>
      </c>
      <c r="P1224" s="4">
        <f t="shared" si="96"/>
        <v>81.27</v>
      </c>
      <c r="Q1224" s="14" t="s">
        <v>8327</v>
      </c>
      <c r="R1224" t="s">
        <v>8329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 s="12">
        <f t="shared" si="95"/>
        <v>1.1210606060606061</v>
      </c>
      <c r="P1225" s="4">
        <f t="shared" si="96"/>
        <v>116.21</v>
      </c>
      <c r="Q1225" s="14" t="s">
        <v>8327</v>
      </c>
      <c r="R1225" t="s">
        <v>8329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8296</v>
      </c>
      <c r="O1226" s="12">
        <f t="shared" si="95"/>
        <v>7.0666666666666669E-2</v>
      </c>
      <c r="P1226" s="4">
        <f t="shared" si="96"/>
        <v>58.89</v>
      </c>
      <c r="Q1226" s="14" t="s">
        <v>8332</v>
      </c>
      <c r="R1226" t="s">
        <v>8333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32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8296</v>
      </c>
      <c r="O1227" s="12">
        <f t="shared" si="95"/>
        <v>4.3999999999999997E-2</v>
      </c>
      <c r="P1227" s="4">
        <f t="shared" si="96"/>
        <v>44</v>
      </c>
      <c r="Q1227" s="14" t="s">
        <v>8332</v>
      </c>
      <c r="R1227" t="s">
        <v>8333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32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8296</v>
      </c>
      <c r="O1228" s="12">
        <f t="shared" si="95"/>
        <v>3.8739999999999997E-2</v>
      </c>
      <c r="P1228" s="4">
        <f t="shared" si="96"/>
        <v>48.43</v>
      </c>
      <c r="Q1228" s="14" t="s">
        <v>8332</v>
      </c>
      <c r="R1228" t="s">
        <v>8333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32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2">
        <f t="shared" si="95"/>
        <v>0</v>
      </c>
      <c r="P1229" s="4">
        <f t="shared" si="96"/>
        <v>0</v>
      </c>
      <c r="Q1229" s="14" t="s">
        <v>8332</v>
      </c>
      <c r="R1229" t="s">
        <v>8333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8296</v>
      </c>
      <c r="O1230" s="12">
        <f t="shared" si="95"/>
        <v>0.29299999999999998</v>
      </c>
      <c r="P1230" s="4">
        <f t="shared" si="96"/>
        <v>61.04</v>
      </c>
      <c r="Q1230" s="14" t="s">
        <v>8332</v>
      </c>
      <c r="R1230" t="s">
        <v>8333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8296</v>
      </c>
      <c r="O1231" s="12">
        <f t="shared" si="95"/>
        <v>9.0909090909090905E-3</v>
      </c>
      <c r="P1231" s="4">
        <f t="shared" si="96"/>
        <v>25</v>
      </c>
      <c r="Q1231" s="14" t="s">
        <v>8332</v>
      </c>
      <c r="R1231" t="s">
        <v>8333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32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2">
        <f t="shared" si="95"/>
        <v>0</v>
      </c>
      <c r="P1232" s="4">
        <f t="shared" si="96"/>
        <v>0</v>
      </c>
      <c r="Q1232" s="14" t="s">
        <v>8332</v>
      </c>
      <c r="R1232" t="s">
        <v>8333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32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2">
        <f t="shared" si="95"/>
        <v>0</v>
      </c>
      <c r="P1233" s="4">
        <f t="shared" si="96"/>
        <v>0</v>
      </c>
      <c r="Q1233" s="14" t="s">
        <v>8332</v>
      </c>
      <c r="R1233" t="s">
        <v>8333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32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8296</v>
      </c>
      <c r="O1234" s="12">
        <f t="shared" si="95"/>
        <v>8.0000000000000002E-3</v>
      </c>
      <c r="P1234" s="4">
        <f t="shared" si="96"/>
        <v>40</v>
      </c>
      <c r="Q1234" s="14" t="s">
        <v>8332</v>
      </c>
      <c r="R1234" t="s">
        <v>8333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32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2">
        <f t="shared" si="95"/>
        <v>0.11600000000000001</v>
      </c>
      <c r="P1235" s="4">
        <f t="shared" si="96"/>
        <v>19.329999999999998</v>
      </c>
      <c r="Q1235" s="14" t="s">
        <v>8332</v>
      </c>
      <c r="R1235" t="s">
        <v>8333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32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2">
        <f t="shared" si="95"/>
        <v>0</v>
      </c>
      <c r="P1236" s="4">
        <f t="shared" si="96"/>
        <v>0</v>
      </c>
      <c r="Q1236" s="14" t="s">
        <v>8332</v>
      </c>
      <c r="R1236" t="s">
        <v>8333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32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8296</v>
      </c>
      <c r="O1237" s="12">
        <f t="shared" si="95"/>
        <v>2.787363950092912E-2</v>
      </c>
      <c r="P1237" s="4">
        <f t="shared" si="96"/>
        <v>35</v>
      </c>
      <c r="Q1237" s="14" t="s">
        <v>8332</v>
      </c>
      <c r="R1237" t="s">
        <v>8333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2">
        <f t="shared" si="95"/>
        <v>0</v>
      </c>
      <c r="P1238" s="4">
        <f t="shared" si="96"/>
        <v>0</v>
      </c>
      <c r="Q1238" s="14" t="s">
        <v>8332</v>
      </c>
      <c r="R1238" t="s">
        <v>8333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32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2">
        <f t="shared" si="95"/>
        <v>0</v>
      </c>
      <c r="P1239" s="4">
        <f t="shared" si="96"/>
        <v>0</v>
      </c>
      <c r="Q1239" s="14" t="s">
        <v>8332</v>
      </c>
      <c r="R1239" t="s">
        <v>8333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32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8296</v>
      </c>
      <c r="O1240" s="12">
        <f t="shared" si="95"/>
        <v>0.17799999999999999</v>
      </c>
      <c r="P1240" s="4">
        <f t="shared" si="96"/>
        <v>59.33</v>
      </c>
      <c r="Q1240" s="14" t="s">
        <v>8332</v>
      </c>
      <c r="R1240" t="s">
        <v>8333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16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2">
        <f t="shared" si="95"/>
        <v>0</v>
      </c>
      <c r="P1241" s="4">
        <f t="shared" si="96"/>
        <v>0</v>
      </c>
      <c r="Q1241" s="14" t="s">
        <v>8332</v>
      </c>
      <c r="R1241" t="s">
        <v>8333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8296</v>
      </c>
      <c r="O1242" s="12">
        <f t="shared" si="95"/>
        <v>3.0124999999999999E-2</v>
      </c>
      <c r="P1242" s="4">
        <f t="shared" si="96"/>
        <v>30.13</v>
      </c>
      <c r="Q1242" s="14" t="s">
        <v>8332</v>
      </c>
      <c r="R1242" t="s">
        <v>8333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32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8296</v>
      </c>
      <c r="O1243" s="12">
        <f t="shared" si="95"/>
        <v>0.50739999999999996</v>
      </c>
      <c r="P1243" s="4">
        <f t="shared" si="96"/>
        <v>74.62</v>
      </c>
      <c r="Q1243" s="14" t="s">
        <v>8332</v>
      </c>
      <c r="R1243" t="s">
        <v>8333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32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2">
        <f t="shared" si="95"/>
        <v>5.4884742041712408E-3</v>
      </c>
      <c r="P1244" s="4">
        <f t="shared" si="96"/>
        <v>5</v>
      </c>
      <c r="Q1244" s="14" t="s">
        <v>8332</v>
      </c>
      <c r="R1244" t="s">
        <v>8333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32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8296</v>
      </c>
      <c r="O1245" s="12">
        <f t="shared" si="95"/>
        <v>0.14091666666666666</v>
      </c>
      <c r="P1245" s="4">
        <f t="shared" si="96"/>
        <v>44.5</v>
      </c>
      <c r="Q1245" s="14" t="s">
        <v>8332</v>
      </c>
      <c r="R1245" t="s">
        <v>8333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32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8300</v>
      </c>
      <c r="O1246" s="12">
        <f t="shared" si="95"/>
        <v>1.038</v>
      </c>
      <c r="P1246" s="4">
        <f t="shared" si="96"/>
        <v>46.13</v>
      </c>
      <c r="Q1246" s="14" t="s">
        <v>8332</v>
      </c>
      <c r="R1246" t="s">
        <v>8334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32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12">
        <f t="shared" si="95"/>
        <v>1.2024999999999999</v>
      </c>
      <c r="P1247" s="4">
        <f t="shared" si="96"/>
        <v>141.47</v>
      </c>
      <c r="Q1247" s="14" t="s">
        <v>8332</v>
      </c>
      <c r="R1247" t="s">
        <v>8334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32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s="12">
        <f t="shared" si="95"/>
        <v>1.17</v>
      </c>
      <c r="P1248" s="4">
        <f t="shared" si="96"/>
        <v>75.48</v>
      </c>
      <c r="Q1248" s="14" t="s">
        <v>8332</v>
      </c>
      <c r="R1248" t="s">
        <v>8334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8298</v>
      </c>
      <c r="O1249" s="12">
        <f t="shared" si="95"/>
        <v>1.2214285714285715</v>
      </c>
      <c r="P1249" s="4">
        <f t="shared" si="96"/>
        <v>85.5</v>
      </c>
      <c r="Q1249" s="14" t="s">
        <v>8332</v>
      </c>
      <c r="R1249" t="s">
        <v>8334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8299</v>
      </c>
      <c r="O1250" s="12">
        <f t="shared" si="95"/>
        <v>1.5164</v>
      </c>
      <c r="P1250" s="4">
        <f t="shared" si="96"/>
        <v>64.25</v>
      </c>
      <c r="Q1250" s="14" t="s">
        <v>8332</v>
      </c>
      <c r="R1250" t="s">
        <v>8334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32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8299</v>
      </c>
      <c r="O1251" s="12">
        <f t="shared" si="95"/>
        <v>1.0444</v>
      </c>
      <c r="P1251" s="4">
        <f t="shared" si="96"/>
        <v>64.47</v>
      </c>
      <c r="Q1251" s="14" t="s">
        <v>8332</v>
      </c>
      <c r="R1251" t="s">
        <v>8334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12">
        <f t="shared" si="95"/>
        <v>2.0015333333333332</v>
      </c>
      <c r="P1252" s="4">
        <f t="shared" si="96"/>
        <v>118.2</v>
      </c>
      <c r="Q1252" s="14" t="s">
        <v>8332</v>
      </c>
      <c r="R1252" t="s">
        <v>8334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8298</v>
      </c>
      <c r="O1253" s="12">
        <f t="shared" si="95"/>
        <v>1.018</v>
      </c>
      <c r="P1253" s="4">
        <f t="shared" si="96"/>
        <v>82.54</v>
      </c>
      <c r="Q1253" s="14" t="s">
        <v>8332</v>
      </c>
      <c r="R1253" t="s">
        <v>8334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32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8301</v>
      </c>
      <c r="O1254" s="12">
        <f t="shared" si="95"/>
        <v>1.3765714285714286</v>
      </c>
      <c r="P1254" s="4">
        <f t="shared" si="96"/>
        <v>34.17</v>
      </c>
      <c r="Q1254" s="14" t="s">
        <v>8332</v>
      </c>
      <c r="R1254" t="s">
        <v>8334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32" x14ac:dyDescent="0.2">
      <c r="A1255">
        <v>1253</v>
      </c>
      <c r="B1255" s="8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8300</v>
      </c>
      <c r="O1255" s="12">
        <f t="shared" si="95"/>
        <v>3038.3319999999999</v>
      </c>
      <c r="P1255" s="4">
        <f t="shared" si="96"/>
        <v>42.73</v>
      </c>
      <c r="Q1255" s="14" t="s">
        <v>8332</v>
      </c>
      <c r="R1255" t="s">
        <v>8334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32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8298</v>
      </c>
      <c r="O1256" s="12">
        <f t="shared" si="95"/>
        <v>1.9885074626865671</v>
      </c>
      <c r="P1256" s="4">
        <f t="shared" si="96"/>
        <v>94.49</v>
      </c>
      <c r="Q1256" s="14" t="s">
        <v>8332</v>
      </c>
      <c r="R1256" t="s">
        <v>8334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32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8299</v>
      </c>
      <c r="O1257" s="12">
        <f t="shared" si="95"/>
        <v>2.0236666666666667</v>
      </c>
      <c r="P1257" s="4">
        <f t="shared" si="96"/>
        <v>55.7</v>
      </c>
      <c r="Q1257" s="14" t="s">
        <v>8332</v>
      </c>
      <c r="R1257" t="s">
        <v>8334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32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8298</v>
      </c>
      <c r="O1258" s="12">
        <f t="shared" si="95"/>
        <v>1.1796376666666666</v>
      </c>
      <c r="P1258" s="4">
        <f t="shared" si="96"/>
        <v>98.03</v>
      </c>
      <c r="Q1258" s="14" t="s">
        <v>8332</v>
      </c>
      <c r="R1258" t="s">
        <v>8334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32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8298</v>
      </c>
      <c r="O1259" s="12">
        <f t="shared" si="95"/>
        <v>2.9472727272727273</v>
      </c>
      <c r="P1259" s="4">
        <f t="shared" si="96"/>
        <v>92.1</v>
      </c>
      <c r="Q1259" s="14" t="s">
        <v>8332</v>
      </c>
      <c r="R1259" t="s">
        <v>8334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32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s="12">
        <f t="shared" si="95"/>
        <v>2.1314633333333335</v>
      </c>
      <c r="P1260" s="4">
        <f t="shared" si="96"/>
        <v>38.18</v>
      </c>
      <c r="Q1260" s="14" t="s">
        <v>8332</v>
      </c>
      <c r="R1260" t="s">
        <v>8334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8301</v>
      </c>
      <c r="O1261" s="12">
        <f t="shared" si="95"/>
        <v>1.0424</v>
      </c>
      <c r="P1261" s="4">
        <f t="shared" si="96"/>
        <v>27.15</v>
      </c>
      <c r="Q1261" s="14" t="s">
        <v>8332</v>
      </c>
      <c r="R1261" t="s">
        <v>8334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32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8299</v>
      </c>
      <c r="O1262" s="12">
        <f t="shared" si="95"/>
        <v>1.1366666666666667</v>
      </c>
      <c r="P1262" s="4">
        <f t="shared" si="96"/>
        <v>50.69</v>
      </c>
      <c r="Q1262" s="14" t="s">
        <v>8332</v>
      </c>
      <c r="R1262" t="s">
        <v>8334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s="12">
        <f t="shared" si="95"/>
        <v>1.0125</v>
      </c>
      <c r="P1263" s="4">
        <f t="shared" si="96"/>
        <v>38.94</v>
      </c>
      <c r="Q1263" s="14" t="s">
        <v>8332</v>
      </c>
      <c r="R1263" t="s">
        <v>8334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32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8298</v>
      </c>
      <c r="O1264" s="12">
        <f t="shared" si="95"/>
        <v>1.2541538461538462</v>
      </c>
      <c r="P1264" s="4">
        <f t="shared" si="96"/>
        <v>77.64</v>
      </c>
      <c r="Q1264" s="14" t="s">
        <v>8332</v>
      </c>
      <c r="R1264" t="s">
        <v>8334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8300</v>
      </c>
      <c r="O1265" s="12">
        <f t="shared" si="95"/>
        <v>1.19</v>
      </c>
      <c r="P1265" s="4">
        <f t="shared" si="96"/>
        <v>43.54</v>
      </c>
      <c r="Q1265" s="14" t="s">
        <v>8332</v>
      </c>
      <c r="R1265" t="s">
        <v>8334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32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8301</v>
      </c>
      <c r="O1266" s="12">
        <f t="shared" si="95"/>
        <v>1.6646153846153846</v>
      </c>
      <c r="P1266" s="4">
        <f t="shared" si="96"/>
        <v>31.82</v>
      </c>
      <c r="Q1266" s="14" t="s">
        <v>8332</v>
      </c>
      <c r="R1266" t="s">
        <v>8334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48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8299</v>
      </c>
      <c r="O1267" s="12">
        <f t="shared" si="95"/>
        <v>1.1914771428571429</v>
      </c>
      <c r="P1267" s="4">
        <f t="shared" si="96"/>
        <v>63.18</v>
      </c>
      <c r="Q1267" s="14" t="s">
        <v>8332</v>
      </c>
      <c r="R1267" t="s">
        <v>8334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 s="12">
        <f t="shared" si="95"/>
        <v>1.0047368421052632</v>
      </c>
      <c r="P1268" s="4">
        <f t="shared" si="96"/>
        <v>190.9</v>
      </c>
      <c r="Q1268" s="14" t="s">
        <v>8332</v>
      </c>
      <c r="R1268" t="s">
        <v>8334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32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 s="12">
        <f t="shared" si="95"/>
        <v>1.018</v>
      </c>
      <c r="P1269" s="4">
        <f t="shared" si="96"/>
        <v>140.86000000000001</v>
      </c>
      <c r="Q1269" s="14" t="s">
        <v>8332</v>
      </c>
      <c r="R1269" t="s">
        <v>8334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8298</v>
      </c>
      <c r="O1270" s="12">
        <f t="shared" si="95"/>
        <v>1.1666666666666667</v>
      </c>
      <c r="P1270" s="4">
        <f t="shared" si="96"/>
        <v>76.92</v>
      </c>
      <c r="Q1270" s="14" t="s">
        <v>8332</v>
      </c>
      <c r="R1270" t="s">
        <v>8334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8297</v>
      </c>
      <c r="O1271" s="12">
        <f t="shared" si="95"/>
        <v>1.0864893617021276</v>
      </c>
      <c r="P1271" s="4">
        <f t="shared" si="96"/>
        <v>99.16</v>
      </c>
      <c r="Q1271" s="14" t="s">
        <v>8332</v>
      </c>
      <c r="R1271" t="s">
        <v>8334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s="12">
        <f t="shared" si="95"/>
        <v>1.1472</v>
      </c>
      <c r="P1272" s="4">
        <f t="shared" si="96"/>
        <v>67.88</v>
      </c>
      <c r="Q1272" s="14" t="s">
        <v>8332</v>
      </c>
      <c r="R1272" t="s">
        <v>8334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32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 s="12">
        <f t="shared" si="95"/>
        <v>1.018</v>
      </c>
      <c r="P1273" s="4">
        <f t="shared" si="96"/>
        <v>246.29</v>
      </c>
      <c r="Q1273" s="14" t="s">
        <v>8332</v>
      </c>
      <c r="R1273" t="s">
        <v>8334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 s="12">
        <f t="shared" si="95"/>
        <v>1.06</v>
      </c>
      <c r="P1274" s="4">
        <f t="shared" si="96"/>
        <v>189.29</v>
      </c>
      <c r="Q1274" s="14" t="s">
        <v>8332</v>
      </c>
      <c r="R1274" t="s">
        <v>8334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8298</v>
      </c>
      <c r="O1275" s="12">
        <f t="shared" si="95"/>
        <v>1.0349999999999999</v>
      </c>
      <c r="P1275" s="4">
        <f t="shared" si="96"/>
        <v>76.67</v>
      </c>
      <c r="Q1275" s="14" t="s">
        <v>8332</v>
      </c>
      <c r="R1275" t="s">
        <v>8334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32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8298</v>
      </c>
      <c r="O1276" s="12">
        <f t="shared" si="95"/>
        <v>1.5497535999999998</v>
      </c>
      <c r="P1276" s="4">
        <f t="shared" si="96"/>
        <v>82.96</v>
      </c>
      <c r="Q1276" s="14" t="s">
        <v>8332</v>
      </c>
      <c r="R1276" t="s">
        <v>8334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32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8299</v>
      </c>
      <c r="O1277" s="12">
        <f t="shared" si="95"/>
        <v>1.6214066666666667</v>
      </c>
      <c r="P1277" s="4">
        <f t="shared" si="96"/>
        <v>62.52</v>
      </c>
      <c r="Q1277" s="14" t="s">
        <v>8332</v>
      </c>
      <c r="R1277" t="s">
        <v>8334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8300</v>
      </c>
      <c r="O1278" s="12">
        <f t="shared" si="95"/>
        <v>1.0442100000000001</v>
      </c>
      <c r="P1278" s="4">
        <f t="shared" si="96"/>
        <v>46.07</v>
      </c>
      <c r="Q1278" s="14" t="s">
        <v>8332</v>
      </c>
      <c r="R1278" t="s">
        <v>8334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32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s="12">
        <f t="shared" si="95"/>
        <v>1.0612433333333333</v>
      </c>
      <c r="P1279" s="4">
        <f t="shared" si="96"/>
        <v>38.54</v>
      </c>
      <c r="Q1279" s="14" t="s">
        <v>8332</v>
      </c>
      <c r="R1279" t="s">
        <v>8334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32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8299</v>
      </c>
      <c r="O1280" s="12">
        <f t="shared" si="95"/>
        <v>1.5493846153846154</v>
      </c>
      <c r="P1280" s="4">
        <f t="shared" si="96"/>
        <v>53.01</v>
      </c>
      <c r="Q1280" s="14" t="s">
        <v>8332</v>
      </c>
      <c r="R1280" t="s">
        <v>8334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32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s="12">
        <f t="shared" si="95"/>
        <v>1.1077157238734421</v>
      </c>
      <c r="P1281" s="4">
        <f t="shared" si="96"/>
        <v>73.36</v>
      </c>
      <c r="Q1281" s="14" t="s">
        <v>8332</v>
      </c>
      <c r="R1281" t="s">
        <v>8334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32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 s="12">
        <f t="shared" ref="O1282:O1345" si="100">E1282/D1282</f>
        <v>1.1091186666666666</v>
      </c>
      <c r="P1282" s="4">
        <f t="shared" ref="P1282:P1345" si="101">IFERROR(ROUND(E1282/L1282,2), 0)</f>
        <v>127.98</v>
      </c>
      <c r="Q1282" s="14" t="s">
        <v>8332</v>
      </c>
      <c r="R1282" t="s">
        <v>8334</v>
      </c>
      <c r="S1282" s="11">
        <f t="shared" ref="S1282:S1345" si="102">(((J1282/60)/60/24)+DATE(1970,1,1))</f>
        <v>40513.757569444446</v>
      </c>
      <c r="T1282" s="11">
        <f t="shared" ref="T1282:T1345" si="103">(((I1282/60)/60/24)+DATE(1970,1,1))</f>
        <v>40603.757569444446</v>
      </c>
      <c r="U1282">
        <f t="shared" si="99"/>
        <v>2010</v>
      </c>
    </row>
    <row r="1283" spans="1:21" ht="32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8297</v>
      </c>
      <c r="O1283" s="12">
        <f t="shared" si="100"/>
        <v>1.1071428571428572</v>
      </c>
      <c r="P1283" s="4">
        <f t="shared" si="101"/>
        <v>104.73</v>
      </c>
      <c r="Q1283" s="14" t="s">
        <v>8332</v>
      </c>
      <c r="R1283" t="s">
        <v>8334</v>
      </c>
      <c r="S1283" s="11">
        <f t="shared" si="102"/>
        <v>41463.743472222224</v>
      </c>
      <c r="T1283" s="11">
        <f t="shared" si="103"/>
        <v>41483.743472222224</v>
      </c>
      <c r="U1283">
        <f t="shared" ref="U1283:U1346" si="104">YEAR(S1283)</f>
        <v>2013</v>
      </c>
    </row>
    <row r="1284" spans="1:21" ht="32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s="12">
        <f t="shared" si="100"/>
        <v>1.2361333333333333</v>
      </c>
      <c r="P1284" s="4">
        <f t="shared" si="101"/>
        <v>67.67</v>
      </c>
      <c r="Q1284" s="14" t="s">
        <v>8332</v>
      </c>
      <c r="R1284" t="s">
        <v>8334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32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8298</v>
      </c>
      <c r="O1285" s="12">
        <f t="shared" si="100"/>
        <v>2.1105</v>
      </c>
      <c r="P1285" s="4">
        <f t="shared" si="101"/>
        <v>95.93</v>
      </c>
      <c r="Q1285" s="14" t="s">
        <v>8332</v>
      </c>
      <c r="R1285" t="s">
        <v>8334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32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00"/>
        <v>1.01</v>
      </c>
      <c r="P1286" s="4">
        <f t="shared" si="101"/>
        <v>65.16</v>
      </c>
      <c r="Q1286" s="14" t="s">
        <v>8309</v>
      </c>
      <c r="R1286" t="s">
        <v>8310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32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00"/>
        <v>1.0165</v>
      </c>
      <c r="P1287" s="4">
        <f t="shared" si="101"/>
        <v>32.270000000000003</v>
      </c>
      <c r="Q1287" s="14" t="s">
        <v>8309</v>
      </c>
      <c r="R1287" t="s">
        <v>8310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32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2">
        <f t="shared" si="100"/>
        <v>1.0833333333333333</v>
      </c>
      <c r="P1288" s="4">
        <f t="shared" si="101"/>
        <v>81.25</v>
      </c>
      <c r="Q1288" s="14" t="s">
        <v>8309</v>
      </c>
      <c r="R1288" t="s">
        <v>8310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12">
        <f t="shared" si="100"/>
        <v>2.42</v>
      </c>
      <c r="P1289" s="4">
        <f t="shared" si="101"/>
        <v>24.2</v>
      </c>
      <c r="Q1289" s="14" t="s">
        <v>8309</v>
      </c>
      <c r="R1289" t="s">
        <v>8310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12">
        <f t="shared" si="100"/>
        <v>1.0044999999999999</v>
      </c>
      <c r="P1290" s="4">
        <f t="shared" si="101"/>
        <v>65.87</v>
      </c>
      <c r="Q1290" s="14" t="s">
        <v>8309</v>
      </c>
      <c r="R1290" t="s">
        <v>8310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32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12">
        <f t="shared" si="100"/>
        <v>1.2506666666666666</v>
      </c>
      <c r="P1291" s="4">
        <f t="shared" si="101"/>
        <v>36.08</v>
      </c>
      <c r="Q1291" s="14" t="s">
        <v>8309</v>
      </c>
      <c r="R1291" t="s">
        <v>8310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16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2">
        <f t="shared" si="100"/>
        <v>1.0857142857142856</v>
      </c>
      <c r="P1292" s="4">
        <f t="shared" si="101"/>
        <v>44.19</v>
      </c>
      <c r="Q1292" s="14" t="s">
        <v>8309</v>
      </c>
      <c r="R1292" t="s">
        <v>8310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32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12">
        <f t="shared" si="100"/>
        <v>1.4570000000000001</v>
      </c>
      <c r="P1293" s="4">
        <f t="shared" si="101"/>
        <v>104.07</v>
      </c>
      <c r="Q1293" s="14" t="s">
        <v>8309</v>
      </c>
      <c r="R1293" t="s">
        <v>8310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2">
        <f t="shared" si="100"/>
        <v>1.1000000000000001</v>
      </c>
      <c r="P1294" s="4">
        <f t="shared" si="101"/>
        <v>35.96</v>
      </c>
      <c r="Q1294" s="14" t="s">
        <v>8309</v>
      </c>
      <c r="R1294" t="s">
        <v>8310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32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 t="shared" si="100"/>
        <v>1.0223333333333333</v>
      </c>
      <c r="P1295" s="4">
        <f t="shared" si="101"/>
        <v>127.79</v>
      </c>
      <c r="Q1295" s="14" t="s">
        <v>8309</v>
      </c>
      <c r="R1295" t="s">
        <v>8310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32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12">
        <f t="shared" si="100"/>
        <v>1.22</v>
      </c>
      <c r="P1296" s="4">
        <f t="shared" si="101"/>
        <v>27.73</v>
      </c>
      <c r="Q1296" s="14" t="s">
        <v>8309</v>
      </c>
      <c r="R1296" t="s">
        <v>8310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32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 t="shared" si="100"/>
        <v>1.0196000000000001</v>
      </c>
      <c r="P1297" s="4">
        <f t="shared" si="101"/>
        <v>39.83</v>
      </c>
      <c r="Q1297" s="14" t="s">
        <v>8309</v>
      </c>
      <c r="R1297" t="s">
        <v>8310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32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12">
        <f t="shared" si="100"/>
        <v>1.411764705882353</v>
      </c>
      <c r="P1298" s="4">
        <f t="shared" si="101"/>
        <v>52.17</v>
      </c>
      <c r="Q1298" s="14" t="s">
        <v>8309</v>
      </c>
      <c r="R1298" t="s">
        <v>8310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32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2">
        <f t="shared" si="100"/>
        <v>1.0952500000000001</v>
      </c>
      <c r="P1299" s="4">
        <f t="shared" si="101"/>
        <v>92.04</v>
      </c>
      <c r="Q1299" s="14" t="s">
        <v>8309</v>
      </c>
      <c r="R1299" t="s">
        <v>8310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32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2">
        <f t="shared" si="100"/>
        <v>1.0465</v>
      </c>
      <c r="P1300" s="4">
        <f t="shared" si="101"/>
        <v>63.42</v>
      </c>
      <c r="Q1300" s="14" t="s">
        <v>8309</v>
      </c>
      <c r="R1300" t="s">
        <v>8310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32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12">
        <f t="shared" si="100"/>
        <v>1.24</v>
      </c>
      <c r="P1301" s="4">
        <f t="shared" si="101"/>
        <v>135.63</v>
      </c>
      <c r="Q1301" s="14" t="s">
        <v>8309</v>
      </c>
      <c r="R1301" t="s">
        <v>8310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32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12">
        <f t="shared" si="100"/>
        <v>1.35</v>
      </c>
      <c r="P1302" s="4">
        <f t="shared" si="101"/>
        <v>168.75</v>
      </c>
      <c r="Q1302" s="14" t="s">
        <v>8309</v>
      </c>
      <c r="R1302" t="s">
        <v>8310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32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 t="shared" si="100"/>
        <v>1.0275000000000001</v>
      </c>
      <c r="P1303" s="4">
        <f t="shared" si="101"/>
        <v>70.86</v>
      </c>
      <c r="Q1303" s="14" t="s">
        <v>8309</v>
      </c>
      <c r="R1303" t="s">
        <v>8310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32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12">
        <f t="shared" si="100"/>
        <v>1</v>
      </c>
      <c r="P1304" s="4">
        <f t="shared" si="101"/>
        <v>50</v>
      </c>
      <c r="Q1304" s="14" t="s">
        <v>8309</v>
      </c>
      <c r="R1304" t="s">
        <v>8310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16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12">
        <f t="shared" si="100"/>
        <v>1.3026085714285716</v>
      </c>
      <c r="P1305" s="4">
        <f t="shared" si="101"/>
        <v>42.21</v>
      </c>
      <c r="Q1305" s="14" t="s">
        <v>8309</v>
      </c>
      <c r="R1305" t="s">
        <v>8310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32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2">
        <f t="shared" si="100"/>
        <v>0.39627499999999999</v>
      </c>
      <c r="P1306" s="4">
        <f t="shared" si="101"/>
        <v>152.41</v>
      </c>
      <c r="Q1306" s="14" t="s">
        <v>8313</v>
      </c>
      <c r="R1306" t="s">
        <v>8315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32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12">
        <f t="shared" si="100"/>
        <v>0.25976666666666665</v>
      </c>
      <c r="P1307" s="4">
        <f t="shared" si="101"/>
        <v>90.62</v>
      </c>
      <c r="Q1307" s="14" t="s">
        <v>8313</v>
      </c>
      <c r="R1307" t="s">
        <v>8315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48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8289</v>
      </c>
      <c r="O1308" s="12">
        <f t="shared" si="100"/>
        <v>0.65246363636363636</v>
      </c>
      <c r="P1308" s="4">
        <f t="shared" si="101"/>
        <v>201.6</v>
      </c>
      <c r="Q1308" s="14" t="s">
        <v>8313</v>
      </c>
      <c r="R1308" t="s">
        <v>8315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16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2">
        <f t="shared" si="100"/>
        <v>0.11514000000000001</v>
      </c>
      <c r="P1309" s="4">
        <f t="shared" si="101"/>
        <v>127.93</v>
      </c>
      <c r="Q1309" s="14" t="s">
        <v>8313</v>
      </c>
      <c r="R1309" t="s">
        <v>8315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16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8291</v>
      </c>
      <c r="O1310" s="12">
        <f t="shared" si="100"/>
        <v>0.11360000000000001</v>
      </c>
      <c r="P1310" s="4">
        <f t="shared" si="101"/>
        <v>29.89</v>
      </c>
      <c r="Q1310" s="14" t="s">
        <v>8313</v>
      </c>
      <c r="R1310" t="s">
        <v>8315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8288</v>
      </c>
      <c r="O1311" s="12">
        <f t="shared" si="100"/>
        <v>1.1199130434782609</v>
      </c>
      <c r="P1311" s="4">
        <f t="shared" si="101"/>
        <v>367.97</v>
      </c>
      <c r="Q1311" s="14" t="s">
        <v>8313</v>
      </c>
      <c r="R1311" t="s">
        <v>8315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2">
        <f t="shared" si="100"/>
        <v>0.155</v>
      </c>
      <c r="P1312" s="4">
        <f t="shared" si="101"/>
        <v>129.16999999999999</v>
      </c>
      <c r="Q1312" s="14" t="s">
        <v>8313</v>
      </c>
      <c r="R1312" t="s">
        <v>8315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8288</v>
      </c>
      <c r="O1313" s="12">
        <f t="shared" si="100"/>
        <v>0.32028000000000001</v>
      </c>
      <c r="P1313" s="4">
        <f t="shared" si="101"/>
        <v>800.7</v>
      </c>
      <c r="Q1313" s="14" t="s">
        <v>8313</v>
      </c>
      <c r="R1313" t="s">
        <v>8315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32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8291</v>
      </c>
      <c r="O1314" s="12">
        <f t="shared" si="100"/>
        <v>6.0869565217391303E-3</v>
      </c>
      <c r="P1314" s="4">
        <f t="shared" si="101"/>
        <v>28</v>
      </c>
      <c r="Q1314" s="14" t="s">
        <v>8313</v>
      </c>
      <c r="R1314" t="s">
        <v>8315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32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2">
        <f t="shared" si="100"/>
        <v>0.31114999999999998</v>
      </c>
      <c r="P1315" s="4">
        <f t="shared" si="101"/>
        <v>102.02</v>
      </c>
      <c r="Q1315" s="14" t="s">
        <v>8313</v>
      </c>
      <c r="R1315" t="s">
        <v>8315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32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8289</v>
      </c>
      <c r="O1316" s="12">
        <f t="shared" si="100"/>
        <v>1.1266666666666666E-2</v>
      </c>
      <c r="P1316" s="4">
        <f t="shared" si="101"/>
        <v>184.36</v>
      </c>
      <c r="Q1316" s="14" t="s">
        <v>8313</v>
      </c>
      <c r="R1316" t="s">
        <v>8315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8289</v>
      </c>
      <c r="O1317" s="12">
        <f t="shared" si="100"/>
        <v>0.40404000000000001</v>
      </c>
      <c r="P1317" s="4">
        <f t="shared" si="101"/>
        <v>162.91999999999999</v>
      </c>
      <c r="Q1317" s="14" t="s">
        <v>8313</v>
      </c>
      <c r="R1317" t="s">
        <v>8315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32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8283</v>
      </c>
      <c r="O1318" s="12">
        <f t="shared" si="100"/>
        <v>1.3333333333333333E-5</v>
      </c>
      <c r="P1318" s="4">
        <f t="shared" si="101"/>
        <v>1</v>
      </c>
      <c r="Q1318" s="14" t="s">
        <v>8313</v>
      </c>
      <c r="R1318" t="s">
        <v>8315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8288</v>
      </c>
      <c r="O1319" s="12">
        <f t="shared" si="100"/>
        <v>5.7334999999999997E-2</v>
      </c>
      <c r="P1319" s="4">
        <f t="shared" si="101"/>
        <v>603.53</v>
      </c>
      <c r="Q1319" s="14" t="s">
        <v>8313</v>
      </c>
      <c r="R1319" t="s">
        <v>8315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8291</v>
      </c>
      <c r="O1320" s="12">
        <f t="shared" si="100"/>
        <v>0.15325</v>
      </c>
      <c r="P1320" s="4">
        <f t="shared" si="101"/>
        <v>45.41</v>
      </c>
      <c r="Q1320" s="14" t="s">
        <v>8313</v>
      </c>
      <c r="R1320" t="s">
        <v>8315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32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12">
        <f t="shared" si="100"/>
        <v>0.15103448275862069</v>
      </c>
      <c r="P1321" s="4">
        <f t="shared" si="101"/>
        <v>97.33</v>
      </c>
      <c r="Q1321" s="14" t="s">
        <v>8313</v>
      </c>
      <c r="R1321" t="s">
        <v>8315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32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8289</v>
      </c>
      <c r="O1322" s="12">
        <f t="shared" si="100"/>
        <v>5.0299999999999997E-3</v>
      </c>
      <c r="P1322" s="4">
        <f t="shared" si="101"/>
        <v>167.67</v>
      </c>
      <c r="Q1322" s="14" t="s">
        <v>8313</v>
      </c>
      <c r="R1322" t="s">
        <v>8315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32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8287</v>
      </c>
      <c r="O1323" s="12">
        <f t="shared" si="100"/>
        <v>1.3028138528138528E-2</v>
      </c>
      <c r="P1323" s="4">
        <f t="shared" si="101"/>
        <v>859.86</v>
      </c>
      <c r="Q1323" s="14" t="s">
        <v>8313</v>
      </c>
      <c r="R1323" t="s">
        <v>8315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32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8291</v>
      </c>
      <c r="O1324" s="12">
        <f t="shared" si="100"/>
        <v>3.0285714285714286E-3</v>
      </c>
      <c r="P1324" s="4">
        <f t="shared" si="101"/>
        <v>26.5</v>
      </c>
      <c r="Q1324" s="14" t="s">
        <v>8313</v>
      </c>
      <c r="R1324" t="s">
        <v>8315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32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8291</v>
      </c>
      <c r="O1325" s="12">
        <f t="shared" si="100"/>
        <v>8.8800000000000004E-2</v>
      </c>
      <c r="P1325" s="4">
        <f t="shared" si="101"/>
        <v>30.27</v>
      </c>
      <c r="Q1325" s="14" t="s">
        <v>8313</v>
      </c>
      <c r="R1325" t="s">
        <v>8315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32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12">
        <f t="shared" si="100"/>
        <v>9.8400000000000001E-2</v>
      </c>
      <c r="P1326" s="4">
        <f t="shared" si="101"/>
        <v>54.67</v>
      </c>
      <c r="Q1326" s="14" t="s">
        <v>8313</v>
      </c>
      <c r="R1326" t="s">
        <v>8315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32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12">
        <f t="shared" si="100"/>
        <v>2.4299999999999999E-2</v>
      </c>
      <c r="P1327" s="4">
        <f t="shared" si="101"/>
        <v>60.75</v>
      </c>
      <c r="Q1327" s="14" t="s">
        <v>8313</v>
      </c>
      <c r="R1327" t="s">
        <v>8315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32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2">
        <f t="shared" si="100"/>
        <v>1.1299999999999999E-2</v>
      </c>
      <c r="P1328" s="4">
        <f t="shared" si="101"/>
        <v>102.73</v>
      </c>
      <c r="Q1328" s="14" t="s">
        <v>8313</v>
      </c>
      <c r="R1328" t="s">
        <v>8315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32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8291</v>
      </c>
      <c r="O1329" s="12">
        <f t="shared" si="100"/>
        <v>3.5520833333333335E-2</v>
      </c>
      <c r="P1329" s="4">
        <f t="shared" si="101"/>
        <v>41.59</v>
      </c>
      <c r="Q1329" s="14" t="s">
        <v>8313</v>
      </c>
      <c r="R1329" t="s">
        <v>8315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32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2">
        <f t="shared" si="100"/>
        <v>2.3306666666666667E-2</v>
      </c>
      <c r="P1330" s="4">
        <f t="shared" si="101"/>
        <v>116.53</v>
      </c>
      <c r="Q1330" s="14" t="s">
        <v>8313</v>
      </c>
      <c r="R1330" t="s">
        <v>8315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32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8291</v>
      </c>
      <c r="O1331" s="12">
        <f t="shared" si="100"/>
        <v>8.1600000000000006E-3</v>
      </c>
      <c r="P1331" s="4">
        <f t="shared" si="101"/>
        <v>45.33</v>
      </c>
      <c r="Q1331" s="14" t="s">
        <v>8313</v>
      </c>
      <c r="R1331" t="s">
        <v>8315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32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2">
        <f t="shared" si="100"/>
        <v>0.22494285714285714</v>
      </c>
      <c r="P1332" s="4">
        <f t="shared" si="101"/>
        <v>157.46</v>
      </c>
      <c r="Q1332" s="14" t="s">
        <v>8313</v>
      </c>
      <c r="R1332" t="s">
        <v>8315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32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2">
        <f t="shared" si="100"/>
        <v>1.3668E-2</v>
      </c>
      <c r="P1333" s="4">
        <f t="shared" si="101"/>
        <v>100.5</v>
      </c>
      <c r="Q1333" s="14" t="s">
        <v>8313</v>
      </c>
      <c r="R1333" t="s">
        <v>8315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32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8283</v>
      </c>
      <c r="O1334" s="12">
        <f t="shared" si="100"/>
        <v>0</v>
      </c>
      <c r="P1334" s="4">
        <f t="shared" si="101"/>
        <v>0</v>
      </c>
      <c r="Q1334" s="14" t="s">
        <v>8313</v>
      </c>
      <c r="R1334" t="s">
        <v>8315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32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8283</v>
      </c>
      <c r="O1335" s="12">
        <f t="shared" si="100"/>
        <v>0</v>
      </c>
      <c r="P1335" s="4">
        <f t="shared" si="101"/>
        <v>0</v>
      </c>
      <c r="Q1335" s="14" t="s">
        <v>8313</v>
      </c>
      <c r="R1335" t="s">
        <v>8315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32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8291</v>
      </c>
      <c r="O1336" s="12">
        <f t="shared" si="100"/>
        <v>0.10754135338345865</v>
      </c>
      <c r="P1336" s="4">
        <f t="shared" si="101"/>
        <v>51.82</v>
      </c>
      <c r="Q1336" s="14" t="s">
        <v>8313</v>
      </c>
      <c r="R1336" t="s">
        <v>8315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8288</v>
      </c>
      <c r="O1337" s="12">
        <f t="shared" si="100"/>
        <v>0.1976</v>
      </c>
      <c r="P1337" s="4">
        <f t="shared" si="101"/>
        <v>308.75</v>
      </c>
      <c r="Q1337" s="14" t="s">
        <v>8313</v>
      </c>
      <c r="R1337" t="s">
        <v>8315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32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8288</v>
      </c>
      <c r="O1338" s="12">
        <f t="shared" si="100"/>
        <v>0.84946999999999995</v>
      </c>
      <c r="P1338" s="4">
        <f t="shared" si="101"/>
        <v>379.23</v>
      </c>
      <c r="Q1338" s="14" t="s">
        <v>8313</v>
      </c>
      <c r="R1338" t="s">
        <v>8315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32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8289</v>
      </c>
      <c r="O1339" s="12">
        <f t="shared" si="100"/>
        <v>0.49381999999999998</v>
      </c>
      <c r="P1339" s="4">
        <f t="shared" si="101"/>
        <v>176.36</v>
      </c>
      <c r="Q1339" s="14" t="s">
        <v>8313</v>
      </c>
      <c r="R1339" t="s">
        <v>8315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32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12">
        <f t="shared" si="100"/>
        <v>3.3033333333333331E-2</v>
      </c>
      <c r="P1340" s="4">
        <f t="shared" si="101"/>
        <v>66.069999999999993</v>
      </c>
      <c r="Q1340" s="14" t="s">
        <v>8313</v>
      </c>
      <c r="R1340" t="s">
        <v>8315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16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12">
        <f t="shared" si="100"/>
        <v>6.6339999999999996E-2</v>
      </c>
      <c r="P1341" s="4">
        <f t="shared" si="101"/>
        <v>89.65</v>
      </c>
      <c r="Q1341" s="14" t="s">
        <v>8313</v>
      </c>
      <c r="R1341" t="s">
        <v>8315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32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8283</v>
      </c>
      <c r="O1342" s="12">
        <f t="shared" si="100"/>
        <v>0</v>
      </c>
      <c r="P1342" s="4">
        <f t="shared" si="101"/>
        <v>0</v>
      </c>
      <c r="Q1342" s="14" t="s">
        <v>8313</v>
      </c>
      <c r="R1342" t="s">
        <v>8315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32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8288</v>
      </c>
      <c r="O1343" s="12">
        <f t="shared" si="100"/>
        <v>0.7036</v>
      </c>
      <c r="P1343" s="4">
        <f t="shared" si="101"/>
        <v>382.39</v>
      </c>
      <c r="Q1343" s="14" t="s">
        <v>8313</v>
      </c>
      <c r="R1343" t="s">
        <v>8315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32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2">
        <f t="shared" si="100"/>
        <v>2E-3</v>
      </c>
      <c r="P1344" s="4">
        <f t="shared" si="101"/>
        <v>100</v>
      </c>
      <c r="Q1344" s="14" t="s">
        <v>8313</v>
      </c>
      <c r="R1344" t="s">
        <v>8315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32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2">
        <f t="shared" si="100"/>
        <v>1.02298</v>
      </c>
      <c r="P1345" s="4">
        <f t="shared" si="101"/>
        <v>158.36000000000001</v>
      </c>
      <c r="Q1345" s="14" t="s">
        <v>8313</v>
      </c>
      <c r="R1345" t="s">
        <v>8315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32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2">
        <f t="shared" ref="O1346:O1409" si="105">E1346/D1346</f>
        <v>3.7773333333333334</v>
      </c>
      <c r="P1346" s="4">
        <f t="shared" ref="P1346:P1409" si="106">IFERROR(ROUND(E1346/L1346,2), 0)</f>
        <v>40.76</v>
      </c>
      <c r="Q1346" s="14" t="s">
        <v>8320</v>
      </c>
      <c r="R1346" t="s">
        <v>8323</v>
      </c>
      <c r="S1346" s="11">
        <f t="shared" ref="S1346:S1409" si="107">(((J1346/60)/60/24)+DATE(1970,1,1))</f>
        <v>42522.789803240739</v>
      </c>
      <c r="T1346" s="11">
        <f t="shared" ref="T1346:T1409" si="108">(((I1346/60)/60/24)+DATE(1970,1,1))</f>
        <v>42551.789803240739</v>
      </c>
      <c r="U1346">
        <f t="shared" si="104"/>
        <v>2016</v>
      </c>
    </row>
    <row r="1347" spans="1:21" ht="32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2">
        <f t="shared" si="105"/>
        <v>1.25</v>
      </c>
      <c r="P1347" s="4">
        <f t="shared" si="106"/>
        <v>53.57</v>
      </c>
      <c r="Q1347" s="14" t="s">
        <v>8320</v>
      </c>
      <c r="R1347" t="s">
        <v>8323</v>
      </c>
      <c r="S1347" s="11">
        <f t="shared" si="107"/>
        <v>41799.814340277779</v>
      </c>
      <c r="T1347" s="11">
        <f t="shared" si="108"/>
        <v>41834.814340277779</v>
      </c>
      <c r="U1347">
        <f t="shared" ref="U1347:U1410" si="109">YEAR(S1347)</f>
        <v>2014</v>
      </c>
    </row>
    <row r="1348" spans="1:21" ht="32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2">
        <f t="shared" si="105"/>
        <v>1.473265306122449</v>
      </c>
      <c r="P1348" s="4">
        <f t="shared" si="106"/>
        <v>48.45</v>
      </c>
      <c r="Q1348" s="14" t="s">
        <v>8320</v>
      </c>
      <c r="R1348" t="s">
        <v>8323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32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2">
        <f t="shared" si="105"/>
        <v>1.022</v>
      </c>
      <c r="P1349" s="4">
        <f t="shared" si="106"/>
        <v>82.42</v>
      </c>
      <c r="Q1349" s="14" t="s">
        <v>8320</v>
      </c>
      <c r="R1349" t="s">
        <v>8323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32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8293</v>
      </c>
      <c r="O1350" s="12">
        <f t="shared" si="105"/>
        <v>1.018723404255319</v>
      </c>
      <c r="P1350" s="4">
        <f t="shared" si="106"/>
        <v>230.19</v>
      </c>
      <c r="Q1350" s="14" t="s">
        <v>8320</v>
      </c>
      <c r="R1350" t="s">
        <v>8323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32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2">
        <f t="shared" si="105"/>
        <v>2.0419999999999998</v>
      </c>
      <c r="P1351" s="4">
        <f t="shared" si="106"/>
        <v>59.36</v>
      </c>
      <c r="Q1351" s="14" t="s">
        <v>8320</v>
      </c>
      <c r="R1351" t="s">
        <v>8323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32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2">
        <f t="shared" si="105"/>
        <v>1.0405</v>
      </c>
      <c r="P1352" s="4">
        <f t="shared" si="106"/>
        <v>66.7</v>
      </c>
      <c r="Q1352" s="14" t="s">
        <v>8320</v>
      </c>
      <c r="R1352" t="s">
        <v>8323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8293</v>
      </c>
      <c r="O1353" s="12">
        <f t="shared" si="105"/>
        <v>1.0126500000000001</v>
      </c>
      <c r="P1353" s="4">
        <f t="shared" si="106"/>
        <v>168.78</v>
      </c>
      <c r="Q1353" s="14" t="s">
        <v>8320</v>
      </c>
      <c r="R1353" t="s">
        <v>8323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32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2">
        <f t="shared" si="105"/>
        <v>1.3613999999999999</v>
      </c>
      <c r="P1354" s="4">
        <f t="shared" si="106"/>
        <v>59.97</v>
      </c>
      <c r="Q1354" s="14" t="s">
        <v>8320</v>
      </c>
      <c r="R1354" t="s">
        <v>8323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s="12">
        <f t="shared" si="105"/>
        <v>1.3360000000000001</v>
      </c>
      <c r="P1355" s="4">
        <f t="shared" si="106"/>
        <v>31.81</v>
      </c>
      <c r="Q1355" s="14" t="s">
        <v>8320</v>
      </c>
      <c r="R1355" t="s">
        <v>8323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32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s="12">
        <f t="shared" si="105"/>
        <v>1.3025</v>
      </c>
      <c r="P1356" s="4">
        <f t="shared" si="106"/>
        <v>24.42</v>
      </c>
      <c r="Q1356" s="14" t="s">
        <v>8320</v>
      </c>
      <c r="R1356" t="s">
        <v>8323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32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s="12">
        <f t="shared" si="105"/>
        <v>1.2267999999999999</v>
      </c>
      <c r="P1357" s="4">
        <f t="shared" si="106"/>
        <v>25.35</v>
      </c>
      <c r="Q1357" s="14" t="s">
        <v>8320</v>
      </c>
      <c r="R1357" t="s">
        <v>8323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32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2">
        <f t="shared" si="105"/>
        <v>1.8281058823529412</v>
      </c>
      <c r="P1358" s="4">
        <f t="shared" si="106"/>
        <v>71.44</v>
      </c>
      <c r="Q1358" s="14" t="s">
        <v>8320</v>
      </c>
      <c r="R1358" t="s">
        <v>8323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32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2">
        <f t="shared" si="105"/>
        <v>1.2529999999999999</v>
      </c>
      <c r="P1359" s="4">
        <f t="shared" si="106"/>
        <v>38.549999999999997</v>
      </c>
      <c r="Q1359" s="14" t="s">
        <v>8320</v>
      </c>
      <c r="R1359" t="s">
        <v>8323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32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2">
        <f t="shared" si="105"/>
        <v>1.1166666666666667</v>
      </c>
      <c r="P1360" s="4">
        <f t="shared" si="106"/>
        <v>68.37</v>
      </c>
      <c r="Q1360" s="14" t="s">
        <v>8320</v>
      </c>
      <c r="R1360" t="s">
        <v>8323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2">
        <f t="shared" si="105"/>
        <v>1.1575757575757575</v>
      </c>
      <c r="P1361" s="4">
        <f t="shared" si="106"/>
        <v>40.21</v>
      </c>
      <c r="Q1361" s="14" t="s">
        <v>8320</v>
      </c>
      <c r="R1361" t="s">
        <v>8323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s="12">
        <f t="shared" si="105"/>
        <v>1.732</v>
      </c>
      <c r="P1362" s="4">
        <f t="shared" si="106"/>
        <v>32.07</v>
      </c>
      <c r="Q1362" s="14" t="s">
        <v>8320</v>
      </c>
      <c r="R1362" t="s">
        <v>8323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32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s="12">
        <f t="shared" si="105"/>
        <v>1.2598333333333334</v>
      </c>
      <c r="P1363" s="4">
        <f t="shared" si="106"/>
        <v>28.63</v>
      </c>
      <c r="Q1363" s="14" t="s">
        <v>8320</v>
      </c>
      <c r="R1363" t="s">
        <v>8323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2">
        <f t="shared" si="105"/>
        <v>1.091</v>
      </c>
      <c r="P1364" s="4">
        <f t="shared" si="106"/>
        <v>43.64</v>
      </c>
      <c r="Q1364" s="14" t="s">
        <v>8320</v>
      </c>
      <c r="R1364" t="s">
        <v>8323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32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2">
        <f t="shared" si="105"/>
        <v>1</v>
      </c>
      <c r="P1365" s="4">
        <f t="shared" si="106"/>
        <v>40</v>
      </c>
      <c r="Q1365" s="14" t="s">
        <v>8320</v>
      </c>
      <c r="R1365" t="s">
        <v>8323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 s="12">
        <f t="shared" si="105"/>
        <v>1.1864285714285714</v>
      </c>
      <c r="P1366" s="4">
        <f t="shared" si="106"/>
        <v>346.04</v>
      </c>
      <c r="Q1366" s="14" t="s">
        <v>8332</v>
      </c>
      <c r="R1366" t="s">
        <v>8334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32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8298</v>
      </c>
      <c r="O1367" s="12">
        <f t="shared" si="105"/>
        <v>1.0026666666666666</v>
      </c>
      <c r="P1367" s="4">
        <f t="shared" si="106"/>
        <v>81.739999999999995</v>
      </c>
      <c r="Q1367" s="14" t="s">
        <v>8332</v>
      </c>
      <c r="R1367" t="s">
        <v>8334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8299</v>
      </c>
      <c r="O1368" s="12">
        <f t="shared" si="105"/>
        <v>1.2648920000000001</v>
      </c>
      <c r="P1368" s="4">
        <f t="shared" si="106"/>
        <v>64.540000000000006</v>
      </c>
      <c r="Q1368" s="14" t="s">
        <v>8332</v>
      </c>
      <c r="R1368" t="s">
        <v>8334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32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8299</v>
      </c>
      <c r="O1369" s="12">
        <f t="shared" si="105"/>
        <v>1.1426000000000001</v>
      </c>
      <c r="P1369" s="4">
        <f t="shared" si="106"/>
        <v>63.48</v>
      </c>
      <c r="Q1369" s="14" t="s">
        <v>8332</v>
      </c>
      <c r="R1369" t="s">
        <v>8334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32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8299</v>
      </c>
      <c r="O1370" s="12">
        <f t="shared" si="105"/>
        <v>1.107</v>
      </c>
      <c r="P1370" s="4">
        <f t="shared" si="106"/>
        <v>63.62</v>
      </c>
      <c r="Q1370" s="14" t="s">
        <v>8332</v>
      </c>
      <c r="R1370" t="s">
        <v>8334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32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8298</v>
      </c>
      <c r="O1371" s="12">
        <f t="shared" si="105"/>
        <v>1.0534805315203954</v>
      </c>
      <c r="P1371" s="4">
        <f t="shared" si="106"/>
        <v>83.97</v>
      </c>
      <c r="Q1371" s="14" t="s">
        <v>8332</v>
      </c>
      <c r="R1371" t="s">
        <v>8334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8298</v>
      </c>
      <c r="O1372" s="12">
        <f t="shared" si="105"/>
        <v>1.0366666666666666</v>
      </c>
      <c r="P1372" s="4">
        <f t="shared" si="106"/>
        <v>77.75</v>
      </c>
      <c r="Q1372" s="14" t="s">
        <v>8332</v>
      </c>
      <c r="R1372" t="s">
        <v>8334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32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8297</v>
      </c>
      <c r="O1373" s="12">
        <f t="shared" si="105"/>
        <v>1.0708672667523933</v>
      </c>
      <c r="P1373" s="4">
        <f t="shared" si="106"/>
        <v>107.07</v>
      </c>
      <c r="Q1373" s="14" t="s">
        <v>8332</v>
      </c>
      <c r="R1373" t="s">
        <v>8334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s="12">
        <f t="shared" si="105"/>
        <v>1.24</v>
      </c>
      <c r="P1374" s="4">
        <f t="shared" si="106"/>
        <v>38.75</v>
      </c>
      <c r="Q1374" s="14" t="s">
        <v>8332</v>
      </c>
      <c r="R1374" t="s">
        <v>8334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 s="12">
        <f t="shared" si="105"/>
        <v>1.0501</v>
      </c>
      <c r="P1375" s="4">
        <f t="shared" si="106"/>
        <v>201.94</v>
      </c>
      <c r="Q1375" s="14" t="s">
        <v>8332</v>
      </c>
      <c r="R1375" t="s">
        <v>8334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32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8300</v>
      </c>
      <c r="O1376" s="12">
        <f t="shared" si="105"/>
        <v>1.8946666666666667</v>
      </c>
      <c r="P1376" s="4">
        <f t="shared" si="106"/>
        <v>43.06</v>
      </c>
      <c r="Q1376" s="14" t="s">
        <v>8332</v>
      </c>
      <c r="R1376" t="s">
        <v>8334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32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 s="12">
        <f t="shared" si="105"/>
        <v>1.7132499999999999</v>
      </c>
      <c r="P1377" s="4">
        <f t="shared" si="106"/>
        <v>62.87</v>
      </c>
      <c r="Q1377" s="14" t="s">
        <v>8332</v>
      </c>
      <c r="R1377" t="s">
        <v>8334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8299</v>
      </c>
      <c r="O1378" s="12">
        <f t="shared" si="105"/>
        <v>2.5248648648648651</v>
      </c>
      <c r="P1378" s="4">
        <f t="shared" si="106"/>
        <v>55.61</v>
      </c>
      <c r="Q1378" s="14" t="s">
        <v>8332</v>
      </c>
      <c r="R1378" t="s">
        <v>8334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32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8299</v>
      </c>
      <c r="O1379" s="12">
        <f t="shared" si="105"/>
        <v>1.1615384615384616</v>
      </c>
      <c r="P1379" s="4">
        <f t="shared" si="106"/>
        <v>48.71</v>
      </c>
      <c r="Q1379" s="14" t="s">
        <v>8332</v>
      </c>
      <c r="R1379" t="s">
        <v>8334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8301</v>
      </c>
      <c r="O1380" s="12">
        <f t="shared" si="105"/>
        <v>2.0335000000000001</v>
      </c>
      <c r="P1380" s="4">
        <f t="shared" si="106"/>
        <v>30.58</v>
      </c>
      <c r="Q1380" s="14" t="s">
        <v>8332</v>
      </c>
      <c r="R1380" t="s">
        <v>8334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16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s="12">
        <f t="shared" si="105"/>
        <v>1.1160000000000001</v>
      </c>
      <c r="P1381" s="4">
        <f t="shared" si="106"/>
        <v>73.91</v>
      </c>
      <c r="Q1381" s="14" t="s">
        <v>8332</v>
      </c>
      <c r="R1381" t="s">
        <v>8334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8293</v>
      </c>
      <c r="O1382" s="12">
        <f t="shared" si="105"/>
        <v>4.24</v>
      </c>
      <c r="P1382" s="4">
        <f t="shared" si="106"/>
        <v>21.2</v>
      </c>
      <c r="Q1382" s="14" t="s">
        <v>8332</v>
      </c>
      <c r="R1382" t="s">
        <v>8334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32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s="12">
        <f t="shared" si="105"/>
        <v>1.071</v>
      </c>
      <c r="P1383" s="4">
        <f t="shared" si="106"/>
        <v>73.36</v>
      </c>
      <c r="Q1383" s="14" t="s">
        <v>8332</v>
      </c>
      <c r="R1383" t="s">
        <v>8334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32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8299</v>
      </c>
      <c r="O1384" s="12">
        <f t="shared" si="105"/>
        <v>1.043625</v>
      </c>
      <c r="P1384" s="4">
        <f t="shared" si="106"/>
        <v>56.41</v>
      </c>
      <c r="Q1384" s="14" t="s">
        <v>8332</v>
      </c>
      <c r="R1384" t="s">
        <v>8334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8299</v>
      </c>
      <c r="O1385" s="12">
        <f t="shared" si="105"/>
        <v>2.124090909090909</v>
      </c>
      <c r="P1385" s="4">
        <f t="shared" si="106"/>
        <v>50.25</v>
      </c>
      <c r="Q1385" s="14" t="s">
        <v>8332</v>
      </c>
      <c r="R1385" t="s">
        <v>8334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32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s="12">
        <f t="shared" si="105"/>
        <v>1.2408571428571429</v>
      </c>
      <c r="P1386" s="4">
        <f t="shared" si="106"/>
        <v>68.94</v>
      </c>
      <c r="Q1386" s="14" t="s">
        <v>8332</v>
      </c>
      <c r="R1386" t="s">
        <v>8334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32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s="12">
        <f t="shared" si="105"/>
        <v>1.10406125</v>
      </c>
      <c r="P1387" s="4">
        <f t="shared" si="106"/>
        <v>65.91</v>
      </c>
      <c r="Q1387" s="14" t="s">
        <v>8332</v>
      </c>
      <c r="R1387" t="s">
        <v>8334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8299</v>
      </c>
      <c r="O1388" s="12">
        <f t="shared" si="105"/>
        <v>2.1875</v>
      </c>
      <c r="P1388" s="4">
        <f t="shared" si="106"/>
        <v>62.5</v>
      </c>
      <c r="Q1388" s="14" t="s">
        <v>8332</v>
      </c>
      <c r="R1388" t="s">
        <v>8334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32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s="12">
        <f t="shared" si="105"/>
        <v>1.36625</v>
      </c>
      <c r="P1389" s="4">
        <f t="shared" si="106"/>
        <v>70.06</v>
      </c>
      <c r="Q1389" s="14" t="s">
        <v>8332</v>
      </c>
      <c r="R1389" t="s">
        <v>8334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32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8299</v>
      </c>
      <c r="O1390" s="12">
        <f t="shared" si="105"/>
        <v>1.348074</v>
      </c>
      <c r="P1390" s="4">
        <f t="shared" si="106"/>
        <v>60.18</v>
      </c>
      <c r="Q1390" s="14" t="s">
        <v>8332</v>
      </c>
      <c r="R1390" t="s">
        <v>8334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8293</v>
      </c>
      <c r="O1391" s="12">
        <f t="shared" si="105"/>
        <v>1.454</v>
      </c>
      <c r="P1391" s="4">
        <f t="shared" si="106"/>
        <v>21.38</v>
      </c>
      <c r="Q1391" s="14" t="s">
        <v>8332</v>
      </c>
      <c r="R1391" t="s">
        <v>8334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32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 s="12">
        <f t="shared" si="105"/>
        <v>1.0910714285714285</v>
      </c>
      <c r="P1392" s="4">
        <f t="shared" si="106"/>
        <v>160.79</v>
      </c>
      <c r="Q1392" s="14" t="s">
        <v>8332</v>
      </c>
      <c r="R1392" t="s">
        <v>8334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32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s="12">
        <f t="shared" si="105"/>
        <v>1.1020000000000001</v>
      </c>
      <c r="P1393" s="4">
        <f t="shared" si="106"/>
        <v>42.38</v>
      </c>
      <c r="Q1393" s="14" t="s">
        <v>8332</v>
      </c>
      <c r="R1393" t="s">
        <v>8334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32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8301</v>
      </c>
      <c r="O1394" s="12">
        <f t="shared" si="105"/>
        <v>1.1364000000000001</v>
      </c>
      <c r="P1394" s="4">
        <f t="shared" si="106"/>
        <v>27.32</v>
      </c>
      <c r="Q1394" s="14" t="s">
        <v>8332</v>
      </c>
      <c r="R1394" t="s">
        <v>8334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 s="12">
        <f t="shared" si="105"/>
        <v>1.0235000000000001</v>
      </c>
      <c r="P1395" s="4">
        <f t="shared" si="106"/>
        <v>196.83</v>
      </c>
      <c r="Q1395" s="14" t="s">
        <v>8332</v>
      </c>
      <c r="R1395" t="s">
        <v>8334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32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8299</v>
      </c>
      <c r="O1396" s="12">
        <f t="shared" si="105"/>
        <v>1.2213333333333334</v>
      </c>
      <c r="P1396" s="4">
        <f t="shared" si="106"/>
        <v>53.88</v>
      </c>
      <c r="Q1396" s="14" t="s">
        <v>8332</v>
      </c>
      <c r="R1396" t="s">
        <v>8334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8299</v>
      </c>
      <c r="O1397" s="12">
        <f t="shared" si="105"/>
        <v>1.1188571428571428</v>
      </c>
      <c r="P1397" s="4">
        <f t="shared" si="106"/>
        <v>47.76</v>
      </c>
      <c r="Q1397" s="14" t="s">
        <v>8332</v>
      </c>
      <c r="R1397" t="s">
        <v>8334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32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8298</v>
      </c>
      <c r="O1398" s="12">
        <f t="shared" si="105"/>
        <v>1.073</v>
      </c>
      <c r="P1398" s="4">
        <f t="shared" si="106"/>
        <v>88.19</v>
      </c>
      <c r="Q1398" s="14" t="s">
        <v>8332</v>
      </c>
      <c r="R1398" t="s">
        <v>8334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32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s="12">
        <f t="shared" si="105"/>
        <v>1.1385000000000001</v>
      </c>
      <c r="P1399" s="4">
        <f t="shared" si="106"/>
        <v>72.06</v>
      </c>
      <c r="Q1399" s="14" t="s">
        <v>8332</v>
      </c>
      <c r="R1399" t="s">
        <v>8334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32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s="12">
        <f t="shared" si="105"/>
        <v>1.0968181818181819</v>
      </c>
      <c r="P1400" s="4">
        <f t="shared" si="106"/>
        <v>74.25</v>
      </c>
      <c r="Q1400" s="14" t="s">
        <v>8332</v>
      </c>
      <c r="R1400" t="s">
        <v>8334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32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8299</v>
      </c>
      <c r="O1401" s="12">
        <f t="shared" si="105"/>
        <v>1.2614444444444444</v>
      </c>
      <c r="P1401" s="4">
        <f t="shared" si="106"/>
        <v>61.7</v>
      </c>
      <c r="Q1401" s="14" t="s">
        <v>8332</v>
      </c>
      <c r="R1401" t="s">
        <v>8334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32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8293</v>
      </c>
      <c r="O1402" s="12">
        <f t="shared" si="105"/>
        <v>1.6742857142857144</v>
      </c>
      <c r="P1402" s="4">
        <f t="shared" si="106"/>
        <v>17.239999999999998</v>
      </c>
      <c r="Q1402" s="14" t="s">
        <v>8332</v>
      </c>
      <c r="R1402" t="s">
        <v>8334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8299</v>
      </c>
      <c r="O1403" s="12">
        <f t="shared" si="105"/>
        <v>4.9652000000000003</v>
      </c>
      <c r="P1403" s="4">
        <f t="shared" si="106"/>
        <v>51.72</v>
      </c>
      <c r="Q1403" s="14" t="s">
        <v>8332</v>
      </c>
      <c r="R1403" t="s">
        <v>8334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32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8293</v>
      </c>
      <c r="O1404" s="12">
        <f t="shared" si="105"/>
        <v>1.0915999999999999</v>
      </c>
      <c r="P1404" s="4">
        <f t="shared" si="106"/>
        <v>24.15</v>
      </c>
      <c r="Q1404" s="14" t="s">
        <v>8332</v>
      </c>
      <c r="R1404" t="s">
        <v>8334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32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8299</v>
      </c>
      <c r="O1405" s="12">
        <f t="shared" si="105"/>
        <v>1.0257499999999999</v>
      </c>
      <c r="P1405" s="4">
        <f t="shared" si="106"/>
        <v>62.17</v>
      </c>
      <c r="Q1405" s="14" t="s">
        <v>8332</v>
      </c>
      <c r="R1405" t="s">
        <v>8334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32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8293</v>
      </c>
      <c r="O1406" s="12">
        <f t="shared" si="105"/>
        <v>1.6620689655172414E-2</v>
      </c>
      <c r="P1406" s="4">
        <f t="shared" si="106"/>
        <v>48.2</v>
      </c>
      <c r="Q1406" s="14" t="s">
        <v>8320</v>
      </c>
      <c r="R1406" t="s">
        <v>8321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16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8293</v>
      </c>
      <c r="O1407" s="12">
        <f t="shared" si="105"/>
        <v>4.1999999999999997E-3</v>
      </c>
      <c r="P1407" s="4">
        <f t="shared" si="106"/>
        <v>6.18</v>
      </c>
      <c r="Q1407" s="14" t="s">
        <v>8320</v>
      </c>
      <c r="R1407" t="s">
        <v>8321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8293</v>
      </c>
      <c r="O1408" s="12">
        <f t="shared" si="105"/>
        <v>1.25E-3</v>
      </c>
      <c r="P1408" s="4">
        <f t="shared" si="106"/>
        <v>5</v>
      </c>
      <c r="Q1408" s="14" t="s">
        <v>8320</v>
      </c>
      <c r="R1408" t="s">
        <v>8321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32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8293</v>
      </c>
      <c r="O1409" s="12">
        <f t="shared" si="105"/>
        <v>5.0000000000000001E-3</v>
      </c>
      <c r="P1409" s="4">
        <f t="shared" si="106"/>
        <v>7.5</v>
      </c>
      <c r="Q1409" s="14" t="s">
        <v>8320</v>
      </c>
      <c r="R1409" t="s">
        <v>8321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32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8293</v>
      </c>
      <c r="O1410" s="12">
        <f t="shared" ref="O1410:O1473" si="110">E1410/D1410</f>
        <v>7.1999999999999995E-2</v>
      </c>
      <c r="P1410" s="4">
        <f t="shared" ref="P1410:P1473" si="111">IFERROR(ROUND(E1410/L1410,2), 0)</f>
        <v>12</v>
      </c>
      <c r="Q1410" s="14" t="s">
        <v>8320</v>
      </c>
      <c r="R1410" t="s">
        <v>8321</v>
      </c>
      <c r="S1410" s="11">
        <f t="shared" ref="S1410:S1473" si="112">(((J1410/60)/60/24)+DATE(1970,1,1))</f>
        <v>42291.872175925921</v>
      </c>
      <c r="T1410" s="11">
        <f t="shared" ref="T1410:T1473" si="113">(((I1410/60)/60/24)+DATE(1970,1,1))</f>
        <v>42321.913842592592</v>
      </c>
      <c r="U1410">
        <f t="shared" si="109"/>
        <v>2015</v>
      </c>
    </row>
    <row r="1411" spans="1:21" ht="32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8293</v>
      </c>
      <c r="O1411" s="12">
        <f t="shared" si="110"/>
        <v>0</v>
      </c>
      <c r="P1411" s="4">
        <f t="shared" si="111"/>
        <v>0</v>
      </c>
      <c r="Q1411" s="14" t="s">
        <v>8320</v>
      </c>
      <c r="R1411" t="s">
        <v>8321</v>
      </c>
      <c r="S1411" s="11">
        <f t="shared" si="112"/>
        <v>41945.133506944447</v>
      </c>
      <c r="T1411" s="11">
        <f t="shared" si="113"/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8293</v>
      </c>
      <c r="O1412" s="12">
        <f t="shared" si="110"/>
        <v>1.6666666666666666E-4</v>
      </c>
      <c r="P1412" s="4">
        <f t="shared" si="111"/>
        <v>1</v>
      </c>
      <c r="Q1412" s="14" t="s">
        <v>8320</v>
      </c>
      <c r="R1412" t="s">
        <v>8321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8293</v>
      </c>
      <c r="O1413" s="12">
        <f t="shared" si="110"/>
        <v>2.3333333333333335E-3</v>
      </c>
      <c r="P1413" s="4">
        <f t="shared" si="111"/>
        <v>2.33</v>
      </c>
      <c r="Q1413" s="14" t="s">
        <v>8320</v>
      </c>
      <c r="R1413" t="s">
        <v>8321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8293</v>
      </c>
      <c r="O1414" s="12">
        <f t="shared" si="110"/>
        <v>4.5714285714285714E-2</v>
      </c>
      <c r="P1414" s="4">
        <f t="shared" si="111"/>
        <v>24.62</v>
      </c>
      <c r="Q1414" s="14" t="s">
        <v>8320</v>
      </c>
      <c r="R1414" t="s">
        <v>8321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32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8294</v>
      </c>
      <c r="O1415" s="12">
        <f t="shared" si="110"/>
        <v>0.05</v>
      </c>
      <c r="P1415" s="4">
        <f t="shared" si="111"/>
        <v>100</v>
      </c>
      <c r="Q1415" s="14" t="s">
        <v>8320</v>
      </c>
      <c r="R1415" t="s">
        <v>8321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32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8293</v>
      </c>
      <c r="O1416" s="12">
        <f t="shared" si="110"/>
        <v>2E-3</v>
      </c>
      <c r="P1416" s="4">
        <f t="shared" si="111"/>
        <v>1</v>
      </c>
      <c r="Q1416" s="14" t="s">
        <v>8320</v>
      </c>
      <c r="R1416" t="s">
        <v>8321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32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8293</v>
      </c>
      <c r="O1417" s="12">
        <f t="shared" si="110"/>
        <v>0.18181818181818182</v>
      </c>
      <c r="P1417" s="4">
        <f t="shared" si="111"/>
        <v>88.89</v>
      </c>
      <c r="Q1417" s="14" t="s">
        <v>8320</v>
      </c>
      <c r="R1417" t="s">
        <v>8321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32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8293</v>
      </c>
      <c r="O1418" s="12">
        <f t="shared" si="110"/>
        <v>0</v>
      </c>
      <c r="P1418" s="4">
        <f t="shared" si="111"/>
        <v>0</v>
      </c>
      <c r="Q1418" s="14" t="s">
        <v>8320</v>
      </c>
      <c r="R1418" t="s">
        <v>8321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32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8293</v>
      </c>
      <c r="O1419" s="12">
        <f t="shared" si="110"/>
        <v>1.2222222222222223E-2</v>
      </c>
      <c r="P1419" s="4">
        <f t="shared" si="111"/>
        <v>27.5</v>
      </c>
      <c r="Q1419" s="14" t="s">
        <v>8320</v>
      </c>
      <c r="R1419" t="s">
        <v>8321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32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8293</v>
      </c>
      <c r="O1420" s="12">
        <f t="shared" si="110"/>
        <v>2E-3</v>
      </c>
      <c r="P1420" s="4">
        <f t="shared" si="111"/>
        <v>6</v>
      </c>
      <c r="Q1420" s="14" t="s">
        <v>8320</v>
      </c>
      <c r="R1420" t="s">
        <v>8321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32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8293</v>
      </c>
      <c r="O1421" s="12">
        <f t="shared" si="110"/>
        <v>7.0634920634920634E-2</v>
      </c>
      <c r="P1421" s="4">
        <f t="shared" si="111"/>
        <v>44.5</v>
      </c>
      <c r="Q1421" s="14" t="s">
        <v>8320</v>
      </c>
      <c r="R1421" t="s">
        <v>8321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8293</v>
      </c>
      <c r="O1422" s="12">
        <f t="shared" si="110"/>
        <v>2.7272727272727271E-2</v>
      </c>
      <c r="P1422" s="4">
        <f t="shared" si="111"/>
        <v>1</v>
      </c>
      <c r="Q1422" s="14" t="s">
        <v>8320</v>
      </c>
      <c r="R1422" t="s">
        <v>8321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32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8294</v>
      </c>
      <c r="O1423" s="12">
        <f t="shared" si="110"/>
        <v>1E-3</v>
      </c>
      <c r="P1423" s="4">
        <f t="shared" si="111"/>
        <v>100</v>
      </c>
      <c r="Q1423" s="14" t="s">
        <v>8320</v>
      </c>
      <c r="R1423" t="s">
        <v>8321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32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8293</v>
      </c>
      <c r="O1424" s="12">
        <f t="shared" si="110"/>
        <v>1.0399999999999999E-3</v>
      </c>
      <c r="P1424" s="4">
        <f t="shared" si="111"/>
        <v>13</v>
      </c>
      <c r="Q1424" s="14" t="s">
        <v>8320</v>
      </c>
      <c r="R1424" t="s">
        <v>8321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32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8293</v>
      </c>
      <c r="O1425" s="12">
        <f t="shared" si="110"/>
        <v>3.3333333333333335E-3</v>
      </c>
      <c r="P1425" s="4">
        <f t="shared" si="111"/>
        <v>100</v>
      </c>
      <c r="Q1425" s="14" t="s">
        <v>8320</v>
      </c>
      <c r="R1425" t="s">
        <v>8321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32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8294</v>
      </c>
      <c r="O1426" s="12">
        <f t="shared" si="110"/>
        <v>0.2036</v>
      </c>
      <c r="P1426" s="4">
        <f t="shared" si="111"/>
        <v>109.07</v>
      </c>
      <c r="Q1426" s="14" t="s">
        <v>8320</v>
      </c>
      <c r="R1426" t="s">
        <v>8321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32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8293</v>
      </c>
      <c r="O1427" s="12">
        <f t="shared" si="110"/>
        <v>0</v>
      </c>
      <c r="P1427" s="4">
        <f t="shared" si="111"/>
        <v>0</v>
      </c>
      <c r="Q1427" s="14" t="s">
        <v>8320</v>
      </c>
      <c r="R1427" t="s">
        <v>8321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32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8293</v>
      </c>
      <c r="O1428" s="12">
        <f t="shared" si="110"/>
        <v>0</v>
      </c>
      <c r="P1428" s="4">
        <f t="shared" si="111"/>
        <v>0</v>
      </c>
      <c r="Q1428" s="14" t="s">
        <v>8320</v>
      </c>
      <c r="R1428" t="s">
        <v>8321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32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8294</v>
      </c>
      <c r="O1429" s="12">
        <f t="shared" si="110"/>
        <v>8.3799999999999999E-2</v>
      </c>
      <c r="P1429" s="4">
        <f t="shared" si="111"/>
        <v>104.75</v>
      </c>
      <c r="Q1429" s="14" t="s">
        <v>8320</v>
      </c>
      <c r="R1429" t="s">
        <v>8321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32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8293</v>
      </c>
      <c r="O1430" s="12">
        <f t="shared" si="110"/>
        <v>4.4999999999999998E-2</v>
      </c>
      <c r="P1430" s="4">
        <f t="shared" si="111"/>
        <v>15</v>
      </c>
      <c r="Q1430" s="14" t="s">
        <v>8320</v>
      </c>
      <c r="R1430" t="s">
        <v>8321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8293</v>
      </c>
      <c r="O1431" s="12">
        <f t="shared" si="110"/>
        <v>0</v>
      </c>
      <c r="P1431" s="4">
        <f t="shared" si="111"/>
        <v>0</v>
      </c>
      <c r="Q1431" s="14" t="s">
        <v>8320</v>
      </c>
      <c r="R1431" t="s">
        <v>8321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32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8293</v>
      </c>
      <c r="O1432" s="12">
        <f t="shared" si="110"/>
        <v>8.0600000000000005E-2</v>
      </c>
      <c r="P1432" s="4">
        <f t="shared" si="111"/>
        <v>80.599999999999994</v>
      </c>
      <c r="Q1432" s="14" t="s">
        <v>8320</v>
      </c>
      <c r="R1432" t="s">
        <v>8321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32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8294</v>
      </c>
      <c r="O1433" s="12">
        <f t="shared" si="110"/>
        <v>0.31947058823529412</v>
      </c>
      <c r="P1433" s="4">
        <f t="shared" si="111"/>
        <v>115.55</v>
      </c>
      <c r="Q1433" s="14" t="s">
        <v>8320</v>
      </c>
      <c r="R1433" t="s">
        <v>8321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32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8293</v>
      </c>
      <c r="O1434" s="12">
        <f t="shared" si="110"/>
        <v>0</v>
      </c>
      <c r="P1434" s="4">
        <f t="shared" si="111"/>
        <v>0</v>
      </c>
      <c r="Q1434" s="14" t="s">
        <v>8320</v>
      </c>
      <c r="R1434" t="s">
        <v>8321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32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8293</v>
      </c>
      <c r="O1435" s="12">
        <f t="shared" si="110"/>
        <v>6.7083333333333328E-2</v>
      </c>
      <c r="P1435" s="4">
        <f t="shared" si="111"/>
        <v>80.5</v>
      </c>
      <c r="Q1435" s="14" t="s">
        <v>8320</v>
      </c>
      <c r="R1435" t="s">
        <v>8321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32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8294</v>
      </c>
      <c r="O1436" s="12">
        <f t="shared" si="110"/>
        <v>9.987804878048781E-2</v>
      </c>
      <c r="P1436" s="4">
        <f t="shared" si="111"/>
        <v>744.55</v>
      </c>
      <c r="Q1436" s="14" t="s">
        <v>8320</v>
      </c>
      <c r="R1436" t="s">
        <v>8321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8293</v>
      </c>
      <c r="O1437" s="12">
        <f t="shared" si="110"/>
        <v>1E-3</v>
      </c>
      <c r="P1437" s="4">
        <f t="shared" si="111"/>
        <v>7.5</v>
      </c>
      <c r="Q1437" s="14" t="s">
        <v>8320</v>
      </c>
      <c r="R1437" t="s">
        <v>8321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32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8293</v>
      </c>
      <c r="O1438" s="12">
        <f t="shared" si="110"/>
        <v>7.7000000000000002E-3</v>
      </c>
      <c r="P1438" s="4">
        <f t="shared" si="111"/>
        <v>38.5</v>
      </c>
      <c r="Q1438" s="14" t="s">
        <v>8320</v>
      </c>
      <c r="R1438" t="s">
        <v>8321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8293</v>
      </c>
      <c r="O1439" s="12">
        <f t="shared" si="110"/>
        <v>0.26900000000000002</v>
      </c>
      <c r="P1439" s="4">
        <f t="shared" si="111"/>
        <v>36.68</v>
      </c>
      <c r="Q1439" s="14" t="s">
        <v>8320</v>
      </c>
      <c r="R1439" t="s">
        <v>8321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32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8293</v>
      </c>
      <c r="O1440" s="12">
        <f t="shared" si="110"/>
        <v>0.03</v>
      </c>
      <c r="P1440" s="4">
        <f t="shared" si="111"/>
        <v>75</v>
      </c>
      <c r="Q1440" s="14" t="s">
        <v>8320</v>
      </c>
      <c r="R1440" t="s">
        <v>8321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32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8293</v>
      </c>
      <c r="O1441" s="12">
        <f t="shared" si="110"/>
        <v>6.6055045871559637E-2</v>
      </c>
      <c r="P1441" s="4">
        <f t="shared" si="111"/>
        <v>30</v>
      </c>
      <c r="Q1441" s="14" t="s">
        <v>8320</v>
      </c>
      <c r="R1441" t="s">
        <v>8321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32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8293</v>
      </c>
      <c r="O1442" s="12">
        <f t="shared" si="110"/>
        <v>7.6923076923076926E-5</v>
      </c>
      <c r="P1442" s="4">
        <f t="shared" si="111"/>
        <v>1</v>
      </c>
      <c r="Q1442" s="14" t="s">
        <v>8320</v>
      </c>
      <c r="R1442" t="s">
        <v>8321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32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8294</v>
      </c>
      <c r="O1443" s="12">
        <f t="shared" si="110"/>
        <v>1.1222222222222222E-2</v>
      </c>
      <c r="P1443" s="4">
        <f t="shared" si="111"/>
        <v>673.33</v>
      </c>
      <c r="Q1443" s="14" t="s">
        <v>8320</v>
      </c>
      <c r="R1443" t="s">
        <v>8321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32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8293</v>
      </c>
      <c r="O1444" s="12">
        <f t="shared" si="110"/>
        <v>0</v>
      </c>
      <c r="P1444" s="4">
        <f t="shared" si="111"/>
        <v>0</v>
      </c>
      <c r="Q1444" s="14" t="s">
        <v>8320</v>
      </c>
      <c r="R1444" t="s">
        <v>8321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8293</v>
      </c>
      <c r="O1445" s="12">
        <f t="shared" si="110"/>
        <v>0</v>
      </c>
      <c r="P1445" s="4">
        <f t="shared" si="111"/>
        <v>0</v>
      </c>
      <c r="Q1445" s="14" t="s">
        <v>8320</v>
      </c>
      <c r="R1445" t="s">
        <v>8321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8293</v>
      </c>
      <c r="O1446" s="12">
        <f t="shared" si="110"/>
        <v>0</v>
      </c>
      <c r="P1446" s="4">
        <f t="shared" si="111"/>
        <v>0</v>
      </c>
      <c r="Q1446" s="14" t="s">
        <v>8320</v>
      </c>
      <c r="R1446" t="s">
        <v>8321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32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8293</v>
      </c>
      <c r="O1447" s="12">
        <f t="shared" si="110"/>
        <v>0</v>
      </c>
      <c r="P1447" s="4">
        <f t="shared" si="111"/>
        <v>0</v>
      </c>
      <c r="Q1447" s="14" t="s">
        <v>8320</v>
      </c>
      <c r="R1447" t="s">
        <v>8321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32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8293</v>
      </c>
      <c r="O1448" s="12">
        <f t="shared" si="110"/>
        <v>0</v>
      </c>
      <c r="P1448" s="4">
        <f t="shared" si="111"/>
        <v>0</v>
      </c>
      <c r="Q1448" s="14" t="s">
        <v>8320</v>
      </c>
      <c r="R1448" t="s">
        <v>8321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16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8293</v>
      </c>
      <c r="O1449" s="12">
        <f t="shared" si="110"/>
        <v>1.4999999999999999E-4</v>
      </c>
      <c r="P1449" s="4">
        <f t="shared" si="111"/>
        <v>25</v>
      </c>
      <c r="Q1449" s="14" t="s">
        <v>8320</v>
      </c>
      <c r="R1449" t="s">
        <v>8321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8293</v>
      </c>
      <c r="O1450" s="12">
        <f t="shared" si="110"/>
        <v>0</v>
      </c>
      <c r="P1450" s="4">
        <f t="shared" si="111"/>
        <v>0</v>
      </c>
      <c r="Q1450" s="14" t="s">
        <v>8320</v>
      </c>
      <c r="R1450" t="s">
        <v>8321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32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8293</v>
      </c>
      <c r="O1451" s="12">
        <f t="shared" si="110"/>
        <v>0</v>
      </c>
      <c r="P1451" s="4">
        <f t="shared" si="111"/>
        <v>0</v>
      </c>
      <c r="Q1451" s="14" t="s">
        <v>8320</v>
      </c>
      <c r="R1451" t="s">
        <v>8321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8293</v>
      </c>
      <c r="O1452" s="12">
        <f t="shared" si="110"/>
        <v>1.0000000000000001E-5</v>
      </c>
      <c r="P1452" s="4">
        <f t="shared" si="111"/>
        <v>1</v>
      </c>
      <c r="Q1452" s="14" t="s">
        <v>8320</v>
      </c>
      <c r="R1452" t="s">
        <v>8321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8293</v>
      </c>
      <c r="O1453" s="12">
        <f t="shared" si="110"/>
        <v>1.0554089709762533E-4</v>
      </c>
      <c r="P1453" s="4">
        <f t="shared" si="111"/>
        <v>1</v>
      </c>
      <c r="Q1453" s="14" t="s">
        <v>8320</v>
      </c>
      <c r="R1453" t="s">
        <v>8321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8293</v>
      </c>
      <c r="O1454" s="12">
        <f t="shared" si="110"/>
        <v>0</v>
      </c>
      <c r="P1454" s="4">
        <f t="shared" si="111"/>
        <v>0</v>
      </c>
      <c r="Q1454" s="14" t="s">
        <v>8320</v>
      </c>
      <c r="R1454" t="s">
        <v>8321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32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8293</v>
      </c>
      <c r="O1455" s="12">
        <f t="shared" si="110"/>
        <v>0</v>
      </c>
      <c r="P1455" s="4">
        <f t="shared" si="111"/>
        <v>0</v>
      </c>
      <c r="Q1455" s="14" t="s">
        <v>8320</v>
      </c>
      <c r="R1455" t="s">
        <v>8321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32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8293</v>
      </c>
      <c r="O1456" s="12">
        <f t="shared" si="110"/>
        <v>8.5714285714285719E-3</v>
      </c>
      <c r="P1456" s="4">
        <f t="shared" si="111"/>
        <v>15</v>
      </c>
      <c r="Q1456" s="14" t="s">
        <v>8320</v>
      </c>
      <c r="R1456" t="s">
        <v>8321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8294</v>
      </c>
      <c r="O1457" s="12">
        <f t="shared" si="110"/>
        <v>0.105</v>
      </c>
      <c r="P1457" s="4">
        <f t="shared" si="111"/>
        <v>225</v>
      </c>
      <c r="Q1457" s="14" t="s">
        <v>8320</v>
      </c>
      <c r="R1457" t="s">
        <v>8321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8293</v>
      </c>
      <c r="O1458" s="12">
        <f t="shared" si="110"/>
        <v>2.9000000000000001E-2</v>
      </c>
      <c r="P1458" s="4">
        <f t="shared" si="111"/>
        <v>48.33</v>
      </c>
      <c r="Q1458" s="14" t="s">
        <v>8320</v>
      </c>
      <c r="R1458" t="s">
        <v>8321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16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8293</v>
      </c>
      <c r="O1459" s="12">
        <f t="shared" si="110"/>
        <v>0</v>
      </c>
      <c r="P1459" s="4">
        <f t="shared" si="111"/>
        <v>0</v>
      </c>
      <c r="Q1459" s="14" t="s">
        <v>8320</v>
      </c>
      <c r="R1459" t="s">
        <v>8321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32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8293</v>
      </c>
      <c r="O1460" s="12">
        <f t="shared" si="110"/>
        <v>0</v>
      </c>
      <c r="P1460" s="4">
        <f t="shared" si="111"/>
        <v>0</v>
      </c>
      <c r="Q1460" s="14" t="s">
        <v>8320</v>
      </c>
      <c r="R1460" t="s">
        <v>8321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32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8293</v>
      </c>
      <c r="O1461" s="12">
        <f t="shared" si="110"/>
        <v>0</v>
      </c>
      <c r="P1461" s="4">
        <f t="shared" si="111"/>
        <v>0</v>
      </c>
      <c r="Q1461" s="14" t="s">
        <v>8320</v>
      </c>
      <c r="R1461" t="s">
        <v>8321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32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8293</v>
      </c>
      <c r="O1462" s="12">
        <f t="shared" si="110"/>
        <v>0</v>
      </c>
      <c r="P1462" s="4">
        <f t="shared" si="111"/>
        <v>0</v>
      </c>
      <c r="Q1462" s="14" t="s">
        <v>8320</v>
      </c>
      <c r="R1462" t="s">
        <v>8321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12">
        <f t="shared" si="110"/>
        <v>1.012446</v>
      </c>
      <c r="P1463" s="4">
        <f t="shared" si="111"/>
        <v>44.67</v>
      </c>
      <c r="Q1463" s="14" t="s">
        <v>8320</v>
      </c>
      <c r="R1463" t="s">
        <v>8322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12">
        <f t="shared" si="110"/>
        <v>1.085175</v>
      </c>
      <c r="P1464" s="4">
        <f t="shared" si="111"/>
        <v>28.94</v>
      </c>
      <c r="Q1464" s="14" t="s">
        <v>8320</v>
      </c>
      <c r="R1464" t="s">
        <v>8322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32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12">
        <f t="shared" si="110"/>
        <v>1.4766666666666666</v>
      </c>
      <c r="P1465" s="4">
        <f t="shared" si="111"/>
        <v>35.44</v>
      </c>
      <c r="Q1465" s="14" t="s">
        <v>8320</v>
      </c>
      <c r="R1465" t="s">
        <v>8322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12">
        <f t="shared" si="110"/>
        <v>1.6319999999999999</v>
      </c>
      <c r="P1466" s="4">
        <f t="shared" si="111"/>
        <v>34.869999999999997</v>
      </c>
      <c r="Q1466" s="14" t="s">
        <v>8320</v>
      </c>
      <c r="R1466" t="s">
        <v>8322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32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12">
        <f t="shared" si="110"/>
        <v>4.5641449999999999</v>
      </c>
      <c r="P1467" s="4">
        <f t="shared" si="111"/>
        <v>52.62</v>
      </c>
      <c r="Q1467" s="14" t="s">
        <v>8320</v>
      </c>
      <c r="R1467" t="s">
        <v>8322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32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12">
        <f t="shared" si="110"/>
        <v>1.0787731249999999</v>
      </c>
      <c r="P1468" s="4">
        <f t="shared" si="111"/>
        <v>69.599999999999994</v>
      </c>
      <c r="Q1468" s="14" t="s">
        <v>8320</v>
      </c>
      <c r="R1468" t="s">
        <v>8322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12">
        <f t="shared" si="110"/>
        <v>1.1508</v>
      </c>
      <c r="P1469" s="4">
        <f t="shared" si="111"/>
        <v>76.72</v>
      </c>
      <c r="Q1469" s="14" t="s">
        <v>8320</v>
      </c>
      <c r="R1469" t="s">
        <v>8322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32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12">
        <f t="shared" si="110"/>
        <v>1.0236842105263158</v>
      </c>
      <c r="P1470" s="4">
        <f t="shared" si="111"/>
        <v>33.19</v>
      </c>
      <c r="Q1470" s="14" t="s">
        <v>8320</v>
      </c>
      <c r="R1470" t="s">
        <v>8322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12">
        <f t="shared" si="110"/>
        <v>1.0842485875706214</v>
      </c>
      <c r="P1471" s="4">
        <f t="shared" si="111"/>
        <v>149.46</v>
      </c>
      <c r="Q1471" s="14" t="s">
        <v>8320</v>
      </c>
      <c r="R1471" t="s">
        <v>8322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32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12">
        <f t="shared" si="110"/>
        <v>1.2513333333333334</v>
      </c>
      <c r="P1472" s="4">
        <f t="shared" si="111"/>
        <v>23.17</v>
      </c>
      <c r="Q1472" s="14" t="s">
        <v>8320</v>
      </c>
      <c r="R1472" t="s">
        <v>8322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32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12">
        <f t="shared" si="110"/>
        <v>1.03840625</v>
      </c>
      <c r="P1473" s="4">
        <f t="shared" si="111"/>
        <v>96.88</v>
      </c>
      <c r="Q1473" s="14" t="s">
        <v>8320</v>
      </c>
      <c r="R1473" t="s">
        <v>8322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32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12">
        <f t="shared" ref="O1474:O1537" si="115">E1474/D1474</f>
        <v>1.3870400000000001</v>
      </c>
      <c r="P1474" s="4">
        <f t="shared" ref="P1474:P1537" si="116">IFERROR(ROUND(E1474/L1474,2), 0)</f>
        <v>103.2</v>
      </c>
      <c r="Q1474" s="14" t="s">
        <v>8320</v>
      </c>
      <c r="R1474" t="s">
        <v>8322</v>
      </c>
      <c r="S1474" s="11">
        <f t="shared" ref="S1474:S1537" si="117">(((J1474/60)/60/24)+DATE(1970,1,1))</f>
        <v>41533.542858796296</v>
      </c>
      <c r="T1474" s="11">
        <f t="shared" ref="T1474:T1537" si="118">(((I1474/60)/60/24)+DATE(1970,1,1))</f>
        <v>41563.542858796296</v>
      </c>
      <c r="U1474">
        <f t="shared" si="114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12">
        <f t="shared" si="115"/>
        <v>1.20516</v>
      </c>
      <c r="P1475" s="4">
        <f t="shared" si="116"/>
        <v>38.46</v>
      </c>
      <c r="Q1475" s="14" t="s">
        <v>8320</v>
      </c>
      <c r="R1475" t="s">
        <v>8322</v>
      </c>
      <c r="S1475" s="11">
        <f t="shared" si="117"/>
        <v>40939.979618055557</v>
      </c>
      <c r="T1475" s="11">
        <f t="shared" si="118"/>
        <v>40969.979618055557</v>
      </c>
      <c r="U1475">
        <f t="shared" ref="U1475:U1538" si="119">YEAR(S1475)</f>
        <v>2012</v>
      </c>
    </row>
    <row r="1476" spans="1:21" ht="32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12">
        <f t="shared" si="115"/>
        <v>1.1226666666666667</v>
      </c>
      <c r="P1476" s="4">
        <f t="shared" si="116"/>
        <v>44.32</v>
      </c>
      <c r="Q1476" s="14" t="s">
        <v>8320</v>
      </c>
      <c r="R1476" t="s">
        <v>8322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32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12">
        <f t="shared" si="115"/>
        <v>1.8866966666666667</v>
      </c>
      <c r="P1477" s="4">
        <f t="shared" si="116"/>
        <v>64.17</v>
      </c>
      <c r="Q1477" s="14" t="s">
        <v>8320</v>
      </c>
      <c r="R1477" t="s">
        <v>8322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12">
        <f t="shared" si="115"/>
        <v>6.6155466666666669</v>
      </c>
      <c r="P1478" s="4">
        <f t="shared" si="116"/>
        <v>43.33</v>
      </c>
      <c r="Q1478" s="14" t="s">
        <v>8320</v>
      </c>
      <c r="R1478" t="s">
        <v>8322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32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12">
        <f t="shared" si="115"/>
        <v>1.1131</v>
      </c>
      <c r="P1479" s="4">
        <f t="shared" si="116"/>
        <v>90.5</v>
      </c>
      <c r="Q1479" s="14" t="s">
        <v>8320</v>
      </c>
      <c r="R1479" t="s">
        <v>8322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32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12">
        <f t="shared" si="115"/>
        <v>11.8161422</v>
      </c>
      <c r="P1480" s="4">
        <f t="shared" si="116"/>
        <v>29.19</v>
      </c>
      <c r="Q1480" s="14" t="s">
        <v>8320</v>
      </c>
      <c r="R1480" t="s">
        <v>8322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32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12">
        <f t="shared" si="115"/>
        <v>1.37375</v>
      </c>
      <c r="P1481" s="4">
        <f t="shared" si="116"/>
        <v>30.96</v>
      </c>
      <c r="Q1481" s="14" t="s">
        <v>8320</v>
      </c>
      <c r="R1481" t="s">
        <v>8322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32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12">
        <f t="shared" si="115"/>
        <v>1.170404</v>
      </c>
      <c r="P1482" s="4">
        <f t="shared" si="116"/>
        <v>92.16</v>
      </c>
      <c r="Q1482" s="14" t="s">
        <v>8320</v>
      </c>
      <c r="R1482" t="s">
        <v>8322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32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12">
        <f t="shared" si="115"/>
        <v>2.1000000000000001E-2</v>
      </c>
      <c r="P1483" s="4">
        <f t="shared" si="116"/>
        <v>17.5</v>
      </c>
      <c r="Q1483" s="14" t="s">
        <v>8320</v>
      </c>
      <c r="R1483" t="s">
        <v>8324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12">
        <f t="shared" si="115"/>
        <v>1E-3</v>
      </c>
      <c r="P1484" s="4">
        <f t="shared" si="116"/>
        <v>5</v>
      </c>
      <c r="Q1484" s="14" t="s">
        <v>8320</v>
      </c>
      <c r="R1484" t="s">
        <v>8324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32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12">
        <f t="shared" si="115"/>
        <v>7.1428571428571426E-3</v>
      </c>
      <c r="P1485" s="4">
        <f t="shared" si="116"/>
        <v>25</v>
      </c>
      <c r="Q1485" s="14" t="s">
        <v>8320</v>
      </c>
      <c r="R1485" t="s">
        <v>8324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 t="shared" si="115"/>
        <v>0</v>
      </c>
      <c r="P1486" s="4">
        <f t="shared" si="116"/>
        <v>0</v>
      </c>
      <c r="Q1486" s="14" t="s">
        <v>8320</v>
      </c>
      <c r="R1486" t="s">
        <v>8324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32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12">
        <f t="shared" si="115"/>
        <v>2.2388059701492536E-2</v>
      </c>
      <c r="P1487" s="4">
        <f t="shared" si="116"/>
        <v>50</v>
      </c>
      <c r="Q1487" s="14" t="s">
        <v>8320</v>
      </c>
      <c r="R1487" t="s">
        <v>8324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12">
        <f t="shared" si="115"/>
        <v>2.3999999999999998E-3</v>
      </c>
      <c r="P1488" s="4">
        <f t="shared" si="116"/>
        <v>16</v>
      </c>
      <c r="Q1488" s="14" t="s">
        <v>8320</v>
      </c>
      <c r="R1488" t="s">
        <v>8324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32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 t="shared" si="115"/>
        <v>0</v>
      </c>
      <c r="P1489" s="4">
        <f t="shared" si="116"/>
        <v>0</v>
      </c>
      <c r="Q1489" s="14" t="s">
        <v>8320</v>
      </c>
      <c r="R1489" t="s">
        <v>8324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32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12">
        <f t="shared" si="115"/>
        <v>2.4E-2</v>
      </c>
      <c r="P1490" s="4">
        <f t="shared" si="116"/>
        <v>60</v>
      </c>
      <c r="Q1490" s="14" t="s">
        <v>8320</v>
      </c>
      <c r="R1490" t="s">
        <v>8324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32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 t="shared" si="115"/>
        <v>0</v>
      </c>
      <c r="P1491" s="4">
        <f t="shared" si="116"/>
        <v>0</v>
      </c>
      <c r="Q1491" s="14" t="s">
        <v>8320</v>
      </c>
      <c r="R1491" t="s">
        <v>8324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32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12">
        <f t="shared" si="115"/>
        <v>0.30862068965517242</v>
      </c>
      <c r="P1492" s="4">
        <f t="shared" si="116"/>
        <v>47.11</v>
      </c>
      <c r="Q1492" s="14" t="s">
        <v>8320</v>
      </c>
      <c r="R1492" t="s">
        <v>8324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12">
        <f t="shared" si="115"/>
        <v>8.3333333333333329E-2</v>
      </c>
      <c r="P1493" s="4">
        <f t="shared" si="116"/>
        <v>100</v>
      </c>
      <c r="Q1493" s="14" t="s">
        <v>8320</v>
      </c>
      <c r="R1493" t="s">
        <v>8324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32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12">
        <f t="shared" si="115"/>
        <v>7.4999999999999997E-3</v>
      </c>
      <c r="P1494" s="4">
        <f t="shared" si="116"/>
        <v>15</v>
      </c>
      <c r="Q1494" s="14" t="s">
        <v>8320</v>
      </c>
      <c r="R1494" t="s">
        <v>8324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 t="shared" si="115"/>
        <v>0</v>
      </c>
      <c r="P1495" s="4">
        <f t="shared" si="116"/>
        <v>0</v>
      </c>
      <c r="Q1495" s="14" t="s">
        <v>8320</v>
      </c>
      <c r="R1495" t="s">
        <v>8324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32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12">
        <f t="shared" si="115"/>
        <v>8.8999999999999996E-2</v>
      </c>
      <c r="P1496" s="4">
        <f t="shared" si="116"/>
        <v>40.450000000000003</v>
      </c>
      <c r="Q1496" s="14" t="s">
        <v>8320</v>
      </c>
      <c r="R1496" t="s">
        <v>8324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 t="shared" si="115"/>
        <v>0</v>
      </c>
      <c r="P1497" s="4">
        <f t="shared" si="116"/>
        <v>0</v>
      </c>
      <c r="Q1497" s="14" t="s">
        <v>8320</v>
      </c>
      <c r="R1497" t="s">
        <v>8324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32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 t="shared" si="115"/>
        <v>0</v>
      </c>
      <c r="P1498" s="4">
        <f t="shared" si="116"/>
        <v>0</v>
      </c>
      <c r="Q1498" s="14" t="s">
        <v>8320</v>
      </c>
      <c r="R1498" t="s">
        <v>8324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32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12">
        <f t="shared" si="115"/>
        <v>6.666666666666667E-5</v>
      </c>
      <c r="P1499" s="4">
        <f t="shared" si="116"/>
        <v>1</v>
      </c>
      <c r="Q1499" s="14" t="s">
        <v>8320</v>
      </c>
      <c r="R1499" t="s">
        <v>8324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32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12">
        <f t="shared" si="115"/>
        <v>1.9E-2</v>
      </c>
      <c r="P1500" s="4">
        <f t="shared" si="116"/>
        <v>19</v>
      </c>
      <c r="Q1500" s="14" t="s">
        <v>8320</v>
      </c>
      <c r="R1500" t="s">
        <v>8324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32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12">
        <f t="shared" si="115"/>
        <v>2.5000000000000001E-3</v>
      </c>
      <c r="P1501" s="4">
        <f t="shared" si="116"/>
        <v>5</v>
      </c>
      <c r="Q1501" s="14" t="s">
        <v>8320</v>
      </c>
      <c r="R1501" t="s">
        <v>8324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32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12">
        <f t="shared" si="115"/>
        <v>0.25035714285714283</v>
      </c>
      <c r="P1502" s="4">
        <f t="shared" si="116"/>
        <v>46.73</v>
      </c>
      <c r="Q1502" s="14" t="s">
        <v>8320</v>
      </c>
      <c r="R1502" t="s">
        <v>8324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8277</v>
      </c>
      <c r="O1503" s="12">
        <f t="shared" si="115"/>
        <v>1.6633076923076924</v>
      </c>
      <c r="P1503" s="4">
        <f t="shared" si="116"/>
        <v>97.73</v>
      </c>
      <c r="Q1503" s="14" t="s">
        <v>8327</v>
      </c>
      <c r="R1503" t="s">
        <v>8329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32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12">
        <f t="shared" si="115"/>
        <v>1.0144545454545455</v>
      </c>
      <c r="P1504" s="4">
        <f t="shared" si="116"/>
        <v>67.84</v>
      </c>
      <c r="Q1504" s="14" t="s">
        <v>8327</v>
      </c>
      <c r="R1504" t="s">
        <v>8329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32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8270</v>
      </c>
      <c r="O1505" s="12">
        <f t="shared" si="115"/>
        <v>1.0789146666666667</v>
      </c>
      <c r="P1505" s="4">
        <f t="shared" si="116"/>
        <v>56.98</v>
      </c>
      <c r="Q1505" s="14" t="s">
        <v>8327</v>
      </c>
      <c r="R1505" t="s">
        <v>8329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12">
        <f t="shared" si="115"/>
        <v>2.7793846153846156</v>
      </c>
      <c r="P1506" s="4">
        <f t="shared" si="116"/>
        <v>67.16</v>
      </c>
      <c r="Q1506" s="14" t="s">
        <v>8327</v>
      </c>
      <c r="R1506" t="s">
        <v>8329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8270</v>
      </c>
      <c r="O1507" s="12">
        <f t="shared" si="115"/>
        <v>1.0358125</v>
      </c>
      <c r="P1507" s="4">
        <f t="shared" si="116"/>
        <v>48.04</v>
      </c>
      <c r="Q1507" s="14" t="s">
        <v>8327</v>
      </c>
      <c r="R1507" t="s">
        <v>8329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32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8270</v>
      </c>
      <c r="O1508" s="12">
        <f t="shared" si="115"/>
        <v>1.1140000000000001</v>
      </c>
      <c r="P1508" s="4">
        <f t="shared" si="116"/>
        <v>38.86</v>
      </c>
      <c r="Q1508" s="14" t="s">
        <v>8327</v>
      </c>
      <c r="R1508" t="s">
        <v>8329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32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12">
        <f t="shared" si="115"/>
        <v>2.15</v>
      </c>
      <c r="P1509" s="4">
        <f t="shared" si="116"/>
        <v>78.180000000000007</v>
      </c>
      <c r="Q1509" s="14" t="s">
        <v>8327</v>
      </c>
      <c r="R1509" t="s">
        <v>8329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32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8277</v>
      </c>
      <c r="O1510" s="12">
        <f t="shared" si="115"/>
        <v>1.1076216216216217</v>
      </c>
      <c r="P1510" s="4">
        <f t="shared" si="116"/>
        <v>97.11</v>
      </c>
      <c r="Q1510" s="14" t="s">
        <v>8327</v>
      </c>
      <c r="R1510" t="s">
        <v>8329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32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12">
        <f t="shared" si="115"/>
        <v>1.2364125714285714</v>
      </c>
      <c r="P1511" s="4">
        <f t="shared" si="116"/>
        <v>110.39</v>
      </c>
      <c r="Q1511" s="14" t="s">
        <v>8327</v>
      </c>
      <c r="R1511" t="s">
        <v>8329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32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8270</v>
      </c>
      <c r="O1512" s="12">
        <f t="shared" si="115"/>
        <v>1.0103500000000001</v>
      </c>
      <c r="P1512" s="4">
        <f t="shared" si="116"/>
        <v>39.92</v>
      </c>
      <c r="Q1512" s="14" t="s">
        <v>8327</v>
      </c>
      <c r="R1512" t="s">
        <v>8329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12">
        <f t="shared" si="115"/>
        <v>1.1179285714285714</v>
      </c>
      <c r="P1513" s="4">
        <f t="shared" si="116"/>
        <v>75.98</v>
      </c>
      <c r="Q1513" s="14" t="s">
        <v>8327</v>
      </c>
      <c r="R1513" t="s">
        <v>8329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32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8270</v>
      </c>
      <c r="O1514" s="12">
        <f t="shared" si="115"/>
        <v>5.5877142857142861</v>
      </c>
      <c r="P1514" s="4">
        <f t="shared" si="116"/>
        <v>58.38</v>
      </c>
      <c r="Q1514" s="14" t="s">
        <v>8327</v>
      </c>
      <c r="R1514" t="s">
        <v>8329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32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8270</v>
      </c>
      <c r="O1515" s="12">
        <f t="shared" si="115"/>
        <v>1.5001875</v>
      </c>
      <c r="P1515" s="4">
        <f t="shared" si="116"/>
        <v>55.82</v>
      </c>
      <c r="Q1515" s="14" t="s">
        <v>8327</v>
      </c>
      <c r="R1515" t="s">
        <v>8329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32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s="12">
        <f t="shared" si="115"/>
        <v>1.0647599999999999</v>
      </c>
      <c r="P1516" s="4">
        <f t="shared" si="116"/>
        <v>151.24</v>
      </c>
      <c r="Q1516" s="14" t="s">
        <v>8327</v>
      </c>
      <c r="R1516" t="s">
        <v>8329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32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s="12">
        <f t="shared" si="115"/>
        <v>1.57189</v>
      </c>
      <c r="P1517" s="4">
        <f t="shared" si="116"/>
        <v>849.67</v>
      </c>
      <c r="Q1517" s="14" t="s">
        <v>8327</v>
      </c>
      <c r="R1517" t="s">
        <v>8329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32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s="12">
        <f t="shared" si="115"/>
        <v>1.0865882352941176</v>
      </c>
      <c r="P1518" s="4">
        <f t="shared" si="116"/>
        <v>159.24</v>
      </c>
      <c r="Q1518" s="14" t="s">
        <v>8327</v>
      </c>
      <c r="R1518" t="s">
        <v>8329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32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8270</v>
      </c>
      <c r="O1519" s="12">
        <f t="shared" si="115"/>
        <v>1.6197999999999999</v>
      </c>
      <c r="P1519" s="4">
        <f t="shared" si="116"/>
        <v>39.51</v>
      </c>
      <c r="Q1519" s="14" t="s">
        <v>8327</v>
      </c>
      <c r="R1519" t="s">
        <v>8329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s="12">
        <f t="shared" si="115"/>
        <v>2.0536666666666665</v>
      </c>
      <c r="P1520" s="4">
        <f t="shared" si="116"/>
        <v>130.53</v>
      </c>
      <c r="Q1520" s="14" t="s">
        <v>8327</v>
      </c>
      <c r="R1520" t="s">
        <v>8329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32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8270</v>
      </c>
      <c r="O1521" s="12">
        <f t="shared" si="115"/>
        <v>1.033638888888889</v>
      </c>
      <c r="P1521" s="4">
        <f t="shared" si="116"/>
        <v>64.16</v>
      </c>
      <c r="Q1521" s="14" t="s">
        <v>8327</v>
      </c>
      <c r="R1521" t="s">
        <v>8329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12">
        <f t="shared" si="115"/>
        <v>1.0347222222222223</v>
      </c>
      <c r="P1522" s="4">
        <f t="shared" si="116"/>
        <v>111.53</v>
      </c>
      <c r="Q1522" s="14" t="s">
        <v>8327</v>
      </c>
      <c r="R1522" t="s">
        <v>8329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32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s="12">
        <f t="shared" si="115"/>
        <v>1.0681333333333334</v>
      </c>
      <c r="P1523" s="4">
        <f t="shared" si="116"/>
        <v>170.45</v>
      </c>
      <c r="Q1523" s="14" t="s">
        <v>8327</v>
      </c>
      <c r="R1523" t="s">
        <v>8329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s="12">
        <f t="shared" si="115"/>
        <v>1.3896574712643677</v>
      </c>
      <c r="P1524" s="4">
        <f t="shared" si="116"/>
        <v>133.74</v>
      </c>
      <c r="Q1524" s="14" t="s">
        <v>8327</v>
      </c>
      <c r="R1524" t="s">
        <v>8329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32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8277</v>
      </c>
      <c r="O1525" s="12">
        <f t="shared" si="115"/>
        <v>1.2484324324324325</v>
      </c>
      <c r="P1525" s="4">
        <f t="shared" si="116"/>
        <v>95.83</v>
      </c>
      <c r="Q1525" s="14" t="s">
        <v>8327</v>
      </c>
      <c r="R1525" t="s">
        <v>8329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32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s="12">
        <f t="shared" si="115"/>
        <v>2.0699999999999998</v>
      </c>
      <c r="P1526" s="4">
        <f t="shared" si="116"/>
        <v>221.79</v>
      </c>
      <c r="Q1526" s="14" t="s">
        <v>8327</v>
      </c>
      <c r="R1526" t="s">
        <v>8329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32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8270</v>
      </c>
      <c r="O1527" s="12">
        <f t="shared" si="115"/>
        <v>1.7400576923076922</v>
      </c>
      <c r="P1527" s="4">
        <f t="shared" si="116"/>
        <v>32.32</v>
      </c>
      <c r="Q1527" s="14" t="s">
        <v>8327</v>
      </c>
      <c r="R1527" t="s">
        <v>8329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32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12">
        <f t="shared" si="115"/>
        <v>1.2032608695652174</v>
      </c>
      <c r="P1528" s="4">
        <f t="shared" si="116"/>
        <v>98.84</v>
      </c>
      <c r="Q1528" s="14" t="s">
        <v>8327</v>
      </c>
      <c r="R1528" t="s">
        <v>8329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8270</v>
      </c>
      <c r="O1529" s="12">
        <f t="shared" si="115"/>
        <v>1.1044428571428573</v>
      </c>
      <c r="P1529" s="4">
        <f t="shared" si="116"/>
        <v>55.22</v>
      </c>
      <c r="Q1529" s="14" t="s">
        <v>8327</v>
      </c>
      <c r="R1529" t="s">
        <v>8329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8270</v>
      </c>
      <c r="O1530" s="12">
        <f t="shared" si="115"/>
        <v>2.8156666666666665</v>
      </c>
      <c r="P1530" s="4">
        <f t="shared" si="116"/>
        <v>52.79</v>
      </c>
      <c r="Q1530" s="14" t="s">
        <v>8327</v>
      </c>
      <c r="R1530" t="s">
        <v>8329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s="12">
        <f t="shared" si="115"/>
        <v>1.0067894736842105</v>
      </c>
      <c r="P1531" s="4">
        <f t="shared" si="116"/>
        <v>135.66999999999999</v>
      </c>
      <c r="Q1531" s="14" t="s">
        <v>8327</v>
      </c>
      <c r="R1531" t="s">
        <v>8329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32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8270</v>
      </c>
      <c r="O1532" s="12">
        <f t="shared" si="115"/>
        <v>1.3482571428571428</v>
      </c>
      <c r="P1532" s="4">
        <f t="shared" si="116"/>
        <v>53.99</v>
      </c>
      <c r="Q1532" s="14" t="s">
        <v>8327</v>
      </c>
      <c r="R1532" t="s">
        <v>8329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32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8270</v>
      </c>
      <c r="O1533" s="12">
        <f t="shared" si="115"/>
        <v>1.7595744680851064</v>
      </c>
      <c r="P1533" s="4">
        <f t="shared" si="116"/>
        <v>56.64</v>
      </c>
      <c r="Q1533" s="14" t="s">
        <v>8327</v>
      </c>
      <c r="R1533" t="s">
        <v>8329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32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8277</v>
      </c>
      <c r="O1534" s="12">
        <f t="shared" si="115"/>
        <v>4.8402000000000003</v>
      </c>
      <c r="P1534" s="4">
        <f t="shared" si="116"/>
        <v>82.32</v>
      </c>
      <c r="Q1534" s="14" t="s">
        <v>8327</v>
      </c>
      <c r="R1534" t="s">
        <v>8329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8277</v>
      </c>
      <c r="O1535" s="12">
        <f t="shared" si="115"/>
        <v>1.4514</v>
      </c>
      <c r="P1535" s="4">
        <f t="shared" si="116"/>
        <v>88.26</v>
      </c>
      <c r="Q1535" s="14" t="s">
        <v>8327</v>
      </c>
      <c r="R1535" t="s">
        <v>8329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32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8277</v>
      </c>
      <c r="O1536" s="12">
        <f t="shared" si="115"/>
        <v>4.1773333333333333</v>
      </c>
      <c r="P1536" s="4">
        <f t="shared" si="116"/>
        <v>84.91</v>
      </c>
      <c r="Q1536" s="14" t="s">
        <v>8327</v>
      </c>
      <c r="R1536" t="s">
        <v>8329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32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8270</v>
      </c>
      <c r="O1537" s="12">
        <f t="shared" si="115"/>
        <v>1.3242499999999999</v>
      </c>
      <c r="P1537" s="4">
        <f t="shared" si="116"/>
        <v>48.15</v>
      </c>
      <c r="Q1537" s="14" t="s">
        <v>8327</v>
      </c>
      <c r="R1537" t="s">
        <v>8329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32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12">
        <f t="shared" ref="O1538:O1601" si="120">E1538/D1538</f>
        <v>2.5030841666666666</v>
      </c>
      <c r="P1538" s="4">
        <f t="shared" ref="P1538:P1601" si="121">IFERROR(ROUND(E1538/L1538,2), 0)</f>
        <v>66.02</v>
      </c>
      <c r="Q1538" s="14" t="s">
        <v>8327</v>
      </c>
      <c r="R1538" t="s">
        <v>8329</v>
      </c>
      <c r="S1538" s="11">
        <f t="shared" ref="S1538:S1601" si="122">(((J1538/60)/60/24)+DATE(1970,1,1))</f>
        <v>42213.802199074074</v>
      </c>
      <c r="T1538" s="11">
        <f t="shared" ref="T1538:T1601" si="123">(((I1538/60)/60/24)+DATE(1970,1,1))</f>
        <v>42243.802199074074</v>
      </c>
      <c r="U1538">
        <f t="shared" si="119"/>
        <v>2015</v>
      </c>
    </row>
    <row r="1539" spans="1:21" ht="32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8277</v>
      </c>
      <c r="O1539" s="12">
        <f t="shared" si="120"/>
        <v>1.7989999999999999</v>
      </c>
      <c r="P1539" s="4">
        <f t="shared" si="121"/>
        <v>96.38</v>
      </c>
      <c r="Q1539" s="14" t="s">
        <v>8327</v>
      </c>
      <c r="R1539" t="s">
        <v>8329</v>
      </c>
      <c r="S1539" s="11">
        <f t="shared" si="122"/>
        <v>42552.315127314811</v>
      </c>
      <c r="T1539" s="11">
        <f t="shared" si="123"/>
        <v>42588.75</v>
      </c>
      <c r="U1539">
        <f t="shared" ref="U1539:U1602" si="124">YEAR(S1539)</f>
        <v>2016</v>
      </c>
    </row>
    <row r="1540" spans="1:21" ht="32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s="12">
        <f t="shared" si="120"/>
        <v>1.0262857142857142</v>
      </c>
      <c r="P1540" s="4">
        <f t="shared" si="121"/>
        <v>156.16999999999999</v>
      </c>
      <c r="Q1540" s="14" t="s">
        <v>8327</v>
      </c>
      <c r="R1540" t="s">
        <v>8329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32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8277</v>
      </c>
      <c r="O1541" s="12">
        <f t="shared" si="120"/>
        <v>1.359861</v>
      </c>
      <c r="P1541" s="4">
        <f t="shared" si="121"/>
        <v>95.76</v>
      </c>
      <c r="Q1541" s="14" t="s">
        <v>8327</v>
      </c>
      <c r="R1541" t="s">
        <v>8329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32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s="12">
        <f t="shared" si="120"/>
        <v>1.1786666666666668</v>
      </c>
      <c r="P1542" s="4">
        <f t="shared" si="121"/>
        <v>180.41</v>
      </c>
      <c r="Q1542" s="14" t="s">
        <v>8327</v>
      </c>
      <c r="R1542" t="s">
        <v>8329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32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s="12">
        <f t="shared" si="120"/>
        <v>3.3333333333333332E-4</v>
      </c>
      <c r="P1543" s="4">
        <f t="shared" si="121"/>
        <v>3</v>
      </c>
      <c r="Q1543" s="14" t="s">
        <v>8327</v>
      </c>
      <c r="R1543" t="s">
        <v>8331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32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8282</v>
      </c>
      <c r="O1544" s="12">
        <f t="shared" si="120"/>
        <v>0.04</v>
      </c>
      <c r="P1544" s="4">
        <f t="shared" si="121"/>
        <v>20</v>
      </c>
      <c r="Q1544" s="14" t="s">
        <v>8327</v>
      </c>
      <c r="R1544" t="s">
        <v>8331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32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s="12">
        <f t="shared" si="120"/>
        <v>4.4444444444444444E-3</v>
      </c>
      <c r="P1545" s="4">
        <f t="shared" si="121"/>
        <v>10</v>
      </c>
      <c r="Q1545" s="14" t="s">
        <v>8327</v>
      </c>
      <c r="R1545" t="s">
        <v>8331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32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s="12">
        <f t="shared" si="120"/>
        <v>0</v>
      </c>
      <c r="P1546" s="4">
        <f t="shared" si="121"/>
        <v>0</v>
      </c>
      <c r="Q1546" s="14" t="s">
        <v>8327</v>
      </c>
      <c r="R1546" t="s">
        <v>8331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32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s="12">
        <f t="shared" si="120"/>
        <v>3.3333333333333332E-4</v>
      </c>
      <c r="P1547" s="4">
        <f t="shared" si="121"/>
        <v>1</v>
      </c>
      <c r="Q1547" s="14" t="s">
        <v>8327</v>
      </c>
      <c r="R1547" t="s">
        <v>8331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32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8282</v>
      </c>
      <c r="O1548" s="12">
        <f t="shared" si="120"/>
        <v>0.28899999999999998</v>
      </c>
      <c r="P1548" s="4">
        <f t="shared" si="121"/>
        <v>26.27</v>
      </c>
      <c r="Q1548" s="14" t="s">
        <v>8327</v>
      </c>
      <c r="R1548" t="s">
        <v>8331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32" x14ac:dyDescent="0.2">
      <c r="A1549">
        <v>1547</v>
      </c>
      <c r="B1549" s="8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s="12">
        <f t="shared" si="120"/>
        <v>0</v>
      </c>
      <c r="P1549" s="4">
        <f t="shared" si="121"/>
        <v>0</v>
      </c>
      <c r="Q1549" s="14" t="s">
        <v>8327</v>
      </c>
      <c r="R1549" t="s">
        <v>8331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8282</v>
      </c>
      <c r="O1550" s="12">
        <f t="shared" si="120"/>
        <v>8.5714285714285715E-2</v>
      </c>
      <c r="P1550" s="4">
        <f t="shared" si="121"/>
        <v>60</v>
      </c>
      <c r="Q1550" s="14" t="s">
        <v>8327</v>
      </c>
      <c r="R1550" t="s">
        <v>8331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32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8282</v>
      </c>
      <c r="O1551" s="12">
        <f t="shared" si="120"/>
        <v>0.34</v>
      </c>
      <c r="P1551" s="4">
        <f t="shared" si="121"/>
        <v>28.33</v>
      </c>
      <c r="Q1551" s="14" t="s">
        <v>8327</v>
      </c>
      <c r="R1551" t="s">
        <v>8331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32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8282</v>
      </c>
      <c r="O1552" s="12">
        <f t="shared" si="120"/>
        <v>0.13466666666666666</v>
      </c>
      <c r="P1552" s="4">
        <f t="shared" si="121"/>
        <v>14.43</v>
      </c>
      <c r="Q1552" s="14" t="s">
        <v>8327</v>
      </c>
      <c r="R1552" t="s">
        <v>8331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32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s="12">
        <f t="shared" si="120"/>
        <v>0</v>
      </c>
      <c r="P1553" s="4">
        <f t="shared" si="121"/>
        <v>0</v>
      </c>
      <c r="Q1553" s="14" t="s">
        <v>8327</v>
      </c>
      <c r="R1553" t="s">
        <v>8331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32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8282</v>
      </c>
      <c r="O1554" s="12">
        <f t="shared" si="120"/>
        <v>0.49186046511627907</v>
      </c>
      <c r="P1554" s="4">
        <f t="shared" si="121"/>
        <v>132.19</v>
      </c>
      <c r="Q1554" s="14" t="s">
        <v>8327</v>
      </c>
      <c r="R1554" t="s">
        <v>8331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32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s="12">
        <f t="shared" si="120"/>
        <v>0</v>
      </c>
      <c r="P1555" s="4">
        <f t="shared" si="121"/>
        <v>0</v>
      </c>
      <c r="Q1555" s="14" t="s">
        <v>8327</v>
      </c>
      <c r="R1555" t="s">
        <v>8331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s="12">
        <f t="shared" si="120"/>
        <v>0</v>
      </c>
      <c r="P1556" s="4">
        <f t="shared" si="121"/>
        <v>0</v>
      </c>
      <c r="Q1556" s="14" t="s">
        <v>8327</v>
      </c>
      <c r="R1556" t="s">
        <v>8331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32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s="12">
        <f t="shared" si="120"/>
        <v>0</v>
      </c>
      <c r="P1557" s="4">
        <f t="shared" si="121"/>
        <v>0</v>
      </c>
      <c r="Q1557" s="14" t="s">
        <v>8327</v>
      </c>
      <c r="R1557" t="s">
        <v>8331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32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8282</v>
      </c>
      <c r="O1558" s="12">
        <f t="shared" si="120"/>
        <v>0.45133333333333331</v>
      </c>
      <c r="P1558" s="4">
        <f t="shared" si="121"/>
        <v>56.42</v>
      </c>
      <c r="Q1558" s="14" t="s">
        <v>8327</v>
      </c>
      <c r="R1558" t="s">
        <v>8331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32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8282</v>
      </c>
      <c r="O1559" s="12">
        <f t="shared" si="120"/>
        <v>0.04</v>
      </c>
      <c r="P1559" s="4">
        <f t="shared" si="121"/>
        <v>100</v>
      </c>
      <c r="Q1559" s="14" t="s">
        <v>8327</v>
      </c>
      <c r="R1559" t="s">
        <v>8331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8282</v>
      </c>
      <c r="O1560" s="12">
        <f t="shared" si="120"/>
        <v>4.6666666666666669E-2</v>
      </c>
      <c r="P1560" s="4">
        <f t="shared" si="121"/>
        <v>11.67</v>
      </c>
      <c r="Q1560" s="14" t="s">
        <v>8327</v>
      </c>
      <c r="R1560" t="s">
        <v>8331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8282</v>
      </c>
      <c r="O1561" s="12">
        <f t="shared" si="120"/>
        <v>3.3333333333333335E-3</v>
      </c>
      <c r="P1561" s="4">
        <f t="shared" si="121"/>
        <v>50</v>
      </c>
      <c r="Q1561" s="14" t="s">
        <v>8327</v>
      </c>
      <c r="R1561" t="s">
        <v>8331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32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8282</v>
      </c>
      <c r="O1562" s="12">
        <f t="shared" si="120"/>
        <v>3.7600000000000001E-2</v>
      </c>
      <c r="P1562" s="4">
        <f t="shared" si="121"/>
        <v>23.5</v>
      </c>
      <c r="Q1562" s="14" t="s">
        <v>8327</v>
      </c>
      <c r="R1562" t="s">
        <v>8331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32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12">
        <f t="shared" si="120"/>
        <v>6.7000000000000002E-3</v>
      </c>
      <c r="P1563" s="4">
        <f t="shared" si="121"/>
        <v>67</v>
      </c>
      <c r="Q1563" s="14" t="s">
        <v>8320</v>
      </c>
      <c r="R1563" t="s">
        <v>8326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12">
        <f t="shared" si="120"/>
        <v>0</v>
      </c>
      <c r="P1564" s="4">
        <f t="shared" si="121"/>
        <v>0</v>
      </c>
      <c r="Q1564" s="14" t="s">
        <v>8320</v>
      </c>
      <c r="R1564" t="s">
        <v>8326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32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12">
        <f t="shared" si="120"/>
        <v>1.4166666666666666E-2</v>
      </c>
      <c r="P1565" s="4">
        <f t="shared" si="121"/>
        <v>42.5</v>
      </c>
      <c r="Q1565" s="14" t="s">
        <v>8320</v>
      </c>
      <c r="R1565" t="s">
        <v>8326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32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12">
        <f t="shared" si="120"/>
        <v>1E-3</v>
      </c>
      <c r="P1566" s="4">
        <f t="shared" si="121"/>
        <v>10</v>
      </c>
      <c r="Q1566" s="14" t="s">
        <v>8320</v>
      </c>
      <c r="R1566" t="s">
        <v>8326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32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12">
        <f t="shared" si="120"/>
        <v>2.5000000000000001E-2</v>
      </c>
      <c r="P1567" s="4">
        <f t="shared" si="121"/>
        <v>100</v>
      </c>
      <c r="Q1567" s="14" t="s">
        <v>8320</v>
      </c>
      <c r="R1567" t="s">
        <v>8326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32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12">
        <f t="shared" si="120"/>
        <v>0.21249999999999999</v>
      </c>
      <c r="P1568" s="4">
        <f t="shared" si="121"/>
        <v>108.05</v>
      </c>
      <c r="Q1568" s="14" t="s">
        <v>8320</v>
      </c>
      <c r="R1568" t="s">
        <v>8326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32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12">
        <f t="shared" si="120"/>
        <v>4.1176470588235294E-2</v>
      </c>
      <c r="P1569" s="4">
        <f t="shared" si="121"/>
        <v>26.92</v>
      </c>
      <c r="Q1569" s="14" t="s">
        <v>8320</v>
      </c>
      <c r="R1569" t="s">
        <v>8326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32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12">
        <f t="shared" si="120"/>
        <v>0.13639999999999999</v>
      </c>
      <c r="P1570" s="4">
        <f t="shared" si="121"/>
        <v>155</v>
      </c>
      <c r="Q1570" s="14" t="s">
        <v>8320</v>
      </c>
      <c r="R1570" t="s">
        <v>8326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12">
        <f t="shared" si="120"/>
        <v>0</v>
      </c>
      <c r="P1571" s="4">
        <f t="shared" si="121"/>
        <v>0</v>
      </c>
      <c r="Q1571" s="14" t="s">
        <v>8320</v>
      </c>
      <c r="R1571" t="s">
        <v>8326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12">
        <f t="shared" si="120"/>
        <v>0.41399999999999998</v>
      </c>
      <c r="P1572" s="4">
        <f t="shared" si="121"/>
        <v>47.77</v>
      </c>
      <c r="Q1572" s="14" t="s">
        <v>8320</v>
      </c>
      <c r="R1572" t="s">
        <v>8326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32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12">
        <f t="shared" si="120"/>
        <v>6.6115702479338841E-3</v>
      </c>
      <c r="P1573" s="4">
        <f t="shared" si="121"/>
        <v>20</v>
      </c>
      <c r="Q1573" s="14" t="s">
        <v>8320</v>
      </c>
      <c r="R1573" t="s">
        <v>8326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32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12">
        <f t="shared" si="120"/>
        <v>0.05</v>
      </c>
      <c r="P1574" s="4">
        <f t="shared" si="121"/>
        <v>41.67</v>
      </c>
      <c r="Q1574" s="14" t="s">
        <v>8320</v>
      </c>
      <c r="R1574" t="s">
        <v>8326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32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12">
        <f t="shared" si="120"/>
        <v>2.4777777777777777E-2</v>
      </c>
      <c r="P1575" s="4">
        <f t="shared" si="121"/>
        <v>74.33</v>
      </c>
      <c r="Q1575" s="14" t="s">
        <v>8320</v>
      </c>
      <c r="R1575" t="s">
        <v>8326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32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12">
        <f t="shared" si="120"/>
        <v>5.0599999999999999E-2</v>
      </c>
      <c r="P1576" s="4">
        <f t="shared" si="121"/>
        <v>84.33</v>
      </c>
      <c r="Q1576" s="14" t="s">
        <v>8320</v>
      </c>
      <c r="R1576" t="s">
        <v>8326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32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12">
        <f t="shared" si="120"/>
        <v>0.2291</v>
      </c>
      <c r="P1577" s="4">
        <f t="shared" si="121"/>
        <v>65.459999999999994</v>
      </c>
      <c r="Q1577" s="14" t="s">
        <v>8320</v>
      </c>
      <c r="R1577" t="s">
        <v>8326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12">
        <f t="shared" si="120"/>
        <v>0.13</v>
      </c>
      <c r="P1578" s="4">
        <f t="shared" si="121"/>
        <v>65</v>
      </c>
      <c r="Q1578" s="14" t="s">
        <v>8320</v>
      </c>
      <c r="R1578" t="s">
        <v>8326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32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12">
        <f t="shared" si="120"/>
        <v>5.4999999999999997E-3</v>
      </c>
      <c r="P1579" s="4">
        <f t="shared" si="121"/>
        <v>27.5</v>
      </c>
      <c r="Q1579" s="14" t="s">
        <v>8320</v>
      </c>
      <c r="R1579" t="s">
        <v>8326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48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12">
        <f t="shared" si="120"/>
        <v>0.10806536636794939</v>
      </c>
      <c r="P1580" s="4">
        <f t="shared" si="121"/>
        <v>51.25</v>
      </c>
      <c r="Q1580" s="14" t="s">
        <v>8320</v>
      </c>
      <c r="R1580" t="s">
        <v>8326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12">
        <f t="shared" si="120"/>
        <v>8.4008400840084006E-3</v>
      </c>
      <c r="P1581" s="4">
        <f t="shared" si="121"/>
        <v>14</v>
      </c>
      <c r="Q1581" s="14" t="s">
        <v>8320</v>
      </c>
      <c r="R1581" t="s">
        <v>8326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32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12">
        <f t="shared" si="120"/>
        <v>0</v>
      </c>
      <c r="P1582" s="4">
        <f t="shared" si="121"/>
        <v>0</v>
      </c>
      <c r="Q1582" s="14" t="s">
        <v>8320</v>
      </c>
      <c r="R1582" t="s">
        <v>8326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32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2">
        <f t="shared" si="120"/>
        <v>5.0000000000000001E-3</v>
      </c>
      <c r="P1583" s="4">
        <f t="shared" si="121"/>
        <v>5</v>
      </c>
      <c r="Q1583" s="14" t="s">
        <v>8327</v>
      </c>
      <c r="R1583" t="s">
        <v>8328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16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2">
        <f t="shared" si="120"/>
        <v>9.2999999999999999E-2</v>
      </c>
      <c r="P1584" s="4">
        <f t="shared" si="121"/>
        <v>31</v>
      </c>
      <c r="Q1584" s="14" t="s">
        <v>8327</v>
      </c>
      <c r="R1584" t="s">
        <v>8328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32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2">
        <f t="shared" si="120"/>
        <v>7.5000000000000002E-4</v>
      </c>
      <c r="P1585" s="4">
        <f t="shared" si="121"/>
        <v>15</v>
      </c>
      <c r="Q1585" s="14" t="s">
        <v>8327</v>
      </c>
      <c r="R1585" t="s">
        <v>8328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32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2">
        <f t="shared" si="120"/>
        <v>0</v>
      </c>
      <c r="P1586" s="4">
        <f t="shared" si="121"/>
        <v>0</v>
      </c>
      <c r="Q1586" s="14" t="s">
        <v>8327</v>
      </c>
      <c r="R1586" t="s">
        <v>8328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32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2">
        <f t="shared" si="120"/>
        <v>0.79</v>
      </c>
      <c r="P1587" s="4">
        <f t="shared" si="121"/>
        <v>131.66999999999999</v>
      </c>
      <c r="Q1587" s="14" t="s">
        <v>8327</v>
      </c>
      <c r="R1587" t="s">
        <v>8328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16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2">
        <f t="shared" si="120"/>
        <v>0</v>
      </c>
      <c r="P1588" s="4">
        <f t="shared" si="121"/>
        <v>0</v>
      </c>
      <c r="Q1588" s="14" t="s">
        <v>8327</v>
      </c>
      <c r="R1588" t="s">
        <v>8328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32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2">
        <f t="shared" si="120"/>
        <v>1.3333333333333334E-4</v>
      </c>
      <c r="P1589" s="4">
        <f t="shared" si="121"/>
        <v>1</v>
      </c>
      <c r="Q1589" s="14" t="s">
        <v>8327</v>
      </c>
      <c r="R1589" t="s">
        <v>8328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16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2">
        <f t="shared" si="120"/>
        <v>0</v>
      </c>
      <c r="P1590" s="4">
        <f t="shared" si="121"/>
        <v>0</v>
      </c>
      <c r="Q1590" s="14" t="s">
        <v>8327</v>
      </c>
      <c r="R1590" t="s">
        <v>8328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32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2">
        <f t="shared" si="120"/>
        <v>0</v>
      </c>
      <c r="P1591" s="4">
        <f t="shared" si="121"/>
        <v>0</v>
      </c>
      <c r="Q1591" s="14" t="s">
        <v>8327</v>
      </c>
      <c r="R1591" t="s">
        <v>8328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2">
        <f t="shared" si="120"/>
        <v>1.7000000000000001E-2</v>
      </c>
      <c r="P1592" s="4">
        <f t="shared" si="121"/>
        <v>510</v>
      </c>
      <c r="Q1592" s="14" t="s">
        <v>8327</v>
      </c>
      <c r="R1592" t="s">
        <v>8328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32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2">
        <f t="shared" si="120"/>
        <v>0.29228571428571426</v>
      </c>
      <c r="P1593" s="4">
        <f t="shared" si="121"/>
        <v>44.48</v>
      </c>
      <c r="Q1593" s="14" t="s">
        <v>8327</v>
      </c>
      <c r="R1593" t="s">
        <v>8328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2">
        <f t="shared" si="120"/>
        <v>0</v>
      </c>
      <c r="P1594" s="4">
        <f t="shared" si="121"/>
        <v>0</v>
      </c>
      <c r="Q1594" s="14" t="s">
        <v>8327</v>
      </c>
      <c r="R1594" t="s">
        <v>8328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2">
        <f t="shared" si="120"/>
        <v>1.3636363636363637E-4</v>
      </c>
      <c r="P1595" s="4">
        <f t="shared" si="121"/>
        <v>1</v>
      </c>
      <c r="Q1595" s="14" t="s">
        <v>8327</v>
      </c>
      <c r="R1595" t="s">
        <v>8328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2">
        <f t="shared" si="120"/>
        <v>0.20499999999999999</v>
      </c>
      <c r="P1596" s="4">
        <f t="shared" si="121"/>
        <v>20.5</v>
      </c>
      <c r="Q1596" s="14" t="s">
        <v>8327</v>
      </c>
      <c r="R1596" t="s">
        <v>8328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32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2">
        <f t="shared" si="120"/>
        <v>2.8E-3</v>
      </c>
      <c r="P1597" s="4">
        <f t="shared" si="121"/>
        <v>40</v>
      </c>
      <c r="Q1597" s="14" t="s">
        <v>8327</v>
      </c>
      <c r="R1597" t="s">
        <v>8328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2">
        <f t="shared" si="120"/>
        <v>2.3076923076923078E-2</v>
      </c>
      <c r="P1598" s="4">
        <f t="shared" si="121"/>
        <v>25</v>
      </c>
      <c r="Q1598" s="14" t="s">
        <v>8327</v>
      </c>
      <c r="R1598" t="s">
        <v>8328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32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2">
        <f t="shared" si="120"/>
        <v>0</v>
      </c>
      <c r="P1599" s="4">
        <f t="shared" si="121"/>
        <v>0</v>
      </c>
      <c r="Q1599" s="14" t="s">
        <v>8327</v>
      </c>
      <c r="R1599" t="s">
        <v>8328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32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2">
        <f t="shared" si="120"/>
        <v>1.25E-3</v>
      </c>
      <c r="P1600" s="4">
        <f t="shared" si="121"/>
        <v>1</v>
      </c>
      <c r="Q1600" s="14" t="s">
        <v>8327</v>
      </c>
      <c r="R1600" t="s">
        <v>8328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32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2">
        <f t="shared" si="120"/>
        <v>0</v>
      </c>
      <c r="P1601" s="4">
        <f t="shared" si="121"/>
        <v>0</v>
      </c>
      <c r="Q1601" s="14" t="s">
        <v>8327</v>
      </c>
      <c r="R1601" t="s">
        <v>8328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32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2">
        <f t="shared" ref="O1602:O1665" si="125">E1602/D1602</f>
        <v>7.3400000000000007E-2</v>
      </c>
      <c r="P1602" s="4">
        <f t="shared" ref="P1602:P1665" si="126">IFERROR(ROUND(E1602/L1602,2), 0)</f>
        <v>40.78</v>
      </c>
      <c r="Q1602" s="14" t="s">
        <v>8327</v>
      </c>
      <c r="R1602" t="s">
        <v>8328</v>
      </c>
      <c r="S1602" s="11">
        <f t="shared" ref="S1602:S1665" si="127">(((J1602/60)/60/24)+DATE(1970,1,1))</f>
        <v>41791.057314814818</v>
      </c>
      <c r="T1602" s="11">
        <f t="shared" ref="T1602:T1665" si="128">(((I1602/60)/60/24)+DATE(1970,1,1))</f>
        <v>41835.21597222222</v>
      </c>
      <c r="U1602">
        <f t="shared" si="124"/>
        <v>2014</v>
      </c>
    </row>
    <row r="1603" spans="1:21" ht="32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8299</v>
      </c>
      <c r="O1603" s="12">
        <f t="shared" si="125"/>
        <v>1.082492</v>
      </c>
      <c r="P1603" s="4">
        <f t="shared" si="126"/>
        <v>48.33</v>
      </c>
      <c r="Q1603" s="14" t="s">
        <v>8332</v>
      </c>
      <c r="R1603" t="s">
        <v>8334</v>
      </c>
      <c r="S1603" s="11">
        <f t="shared" si="127"/>
        <v>40638.092974537038</v>
      </c>
      <c r="T1603" s="11">
        <f t="shared" si="128"/>
        <v>40668.092974537038</v>
      </c>
      <c r="U1603">
        <f t="shared" ref="U1603:U1666" si="129">YEAR(S1603)</f>
        <v>2011</v>
      </c>
    </row>
    <row r="1604" spans="1:21" ht="32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8300</v>
      </c>
      <c r="O1604" s="12">
        <f t="shared" si="125"/>
        <v>1.0016666666666667</v>
      </c>
      <c r="P1604" s="4">
        <f t="shared" si="126"/>
        <v>46.95</v>
      </c>
      <c r="Q1604" s="14" t="s">
        <v>8332</v>
      </c>
      <c r="R1604" t="s">
        <v>8334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s="12">
        <f t="shared" si="125"/>
        <v>1.0003299999999999</v>
      </c>
      <c r="P1605" s="4">
        <f t="shared" si="126"/>
        <v>66.69</v>
      </c>
      <c r="Q1605" s="14" t="s">
        <v>8332</v>
      </c>
      <c r="R1605" t="s">
        <v>8334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32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8299</v>
      </c>
      <c r="O1606" s="12">
        <f t="shared" si="125"/>
        <v>1.2210714285714286</v>
      </c>
      <c r="P1606" s="4">
        <f t="shared" si="126"/>
        <v>48.84</v>
      </c>
      <c r="Q1606" s="14" t="s">
        <v>8332</v>
      </c>
      <c r="R1606" t="s">
        <v>8334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32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 s="12">
        <f t="shared" si="125"/>
        <v>1.0069333333333335</v>
      </c>
      <c r="P1607" s="4">
        <f t="shared" si="126"/>
        <v>137.31</v>
      </c>
      <c r="Q1607" s="14" t="s">
        <v>8332</v>
      </c>
      <c r="R1607" t="s">
        <v>8334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32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8298</v>
      </c>
      <c r="O1608" s="12">
        <f t="shared" si="125"/>
        <v>1.01004125</v>
      </c>
      <c r="P1608" s="4">
        <f t="shared" si="126"/>
        <v>87.83</v>
      </c>
      <c r="Q1608" s="14" t="s">
        <v>8332</v>
      </c>
      <c r="R1608" t="s">
        <v>8334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32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s="12">
        <f t="shared" si="125"/>
        <v>1.4511000000000001</v>
      </c>
      <c r="P1609" s="4">
        <f t="shared" si="126"/>
        <v>70.790000000000006</v>
      </c>
      <c r="Q1609" s="14" t="s">
        <v>8332</v>
      </c>
      <c r="R1609" t="s">
        <v>8334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8299</v>
      </c>
      <c r="O1610" s="12">
        <f t="shared" si="125"/>
        <v>1.0125</v>
      </c>
      <c r="P1610" s="4">
        <f t="shared" si="126"/>
        <v>52.83</v>
      </c>
      <c r="Q1610" s="14" t="s">
        <v>8332</v>
      </c>
      <c r="R1610" t="s">
        <v>8334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32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 s="12">
        <f t="shared" si="125"/>
        <v>1.1833333333333333</v>
      </c>
      <c r="P1611" s="4">
        <f t="shared" si="126"/>
        <v>443.75</v>
      </c>
      <c r="Q1611" s="14" t="s">
        <v>8332</v>
      </c>
      <c r="R1611" t="s">
        <v>8334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16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8299</v>
      </c>
      <c r="O1612" s="12">
        <f t="shared" si="125"/>
        <v>2.7185000000000001</v>
      </c>
      <c r="P1612" s="4">
        <f t="shared" si="126"/>
        <v>48.54</v>
      </c>
      <c r="Q1612" s="14" t="s">
        <v>8332</v>
      </c>
      <c r="R1612" t="s">
        <v>8334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8301</v>
      </c>
      <c r="O1613" s="12">
        <f t="shared" si="125"/>
        <v>1.25125</v>
      </c>
      <c r="P1613" s="4">
        <f t="shared" si="126"/>
        <v>37.07</v>
      </c>
      <c r="Q1613" s="14" t="s">
        <v>8332</v>
      </c>
      <c r="R1613" t="s">
        <v>8334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8299</v>
      </c>
      <c r="O1614" s="12">
        <f t="shared" si="125"/>
        <v>1.1000000000000001</v>
      </c>
      <c r="P1614" s="4">
        <f t="shared" si="126"/>
        <v>50</v>
      </c>
      <c r="Q1614" s="14" t="s">
        <v>8332</v>
      </c>
      <c r="R1614" t="s">
        <v>8334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32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s="12">
        <f t="shared" si="125"/>
        <v>1.0149999999999999</v>
      </c>
      <c r="P1615" s="4">
        <f t="shared" si="126"/>
        <v>39.04</v>
      </c>
      <c r="Q1615" s="14" t="s">
        <v>8332</v>
      </c>
      <c r="R1615" t="s">
        <v>8334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32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s="12">
        <f t="shared" si="125"/>
        <v>1.0269999999999999</v>
      </c>
      <c r="P1616" s="4">
        <f t="shared" si="126"/>
        <v>66.69</v>
      </c>
      <c r="Q1616" s="14" t="s">
        <v>8332</v>
      </c>
      <c r="R1616" t="s">
        <v>8334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32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s="12">
        <f t="shared" si="125"/>
        <v>1.1412500000000001</v>
      </c>
      <c r="P1617" s="4">
        <f t="shared" si="126"/>
        <v>67.13</v>
      </c>
      <c r="Q1617" s="14" t="s">
        <v>8332</v>
      </c>
      <c r="R1617" t="s">
        <v>8334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32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s="12">
        <f t="shared" si="125"/>
        <v>1.042</v>
      </c>
      <c r="P1618" s="4">
        <f t="shared" si="126"/>
        <v>66.37</v>
      </c>
      <c r="Q1618" s="14" t="s">
        <v>8332</v>
      </c>
      <c r="R1618" t="s">
        <v>8334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s="12">
        <f t="shared" si="125"/>
        <v>1.4585714285714286</v>
      </c>
      <c r="P1619" s="4">
        <f t="shared" si="126"/>
        <v>64.62</v>
      </c>
      <c r="Q1619" s="14" t="s">
        <v>8332</v>
      </c>
      <c r="R1619" t="s">
        <v>8334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8299</v>
      </c>
      <c r="O1620" s="12">
        <f t="shared" si="125"/>
        <v>1.0506666666666666</v>
      </c>
      <c r="P1620" s="4">
        <f t="shared" si="126"/>
        <v>58.37</v>
      </c>
      <c r="Q1620" s="14" t="s">
        <v>8332</v>
      </c>
      <c r="R1620" t="s">
        <v>8334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32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8298</v>
      </c>
      <c r="O1621" s="12">
        <f t="shared" si="125"/>
        <v>1.3333333333333333</v>
      </c>
      <c r="P1621" s="4">
        <f t="shared" si="126"/>
        <v>86.96</v>
      </c>
      <c r="Q1621" s="14" t="s">
        <v>8332</v>
      </c>
      <c r="R1621" t="s">
        <v>8334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s="12">
        <f t="shared" si="125"/>
        <v>1.1299999999999999</v>
      </c>
      <c r="P1622" s="4">
        <f t="shared" si="126"/>
        <v>66.47</v>
      </c>
      <c r="Q1622" s="14" t="s">
        <v>8332</v>
      </c>
      <c r="R1622" t="s">
        <v>8334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32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 s="12">
        <f t="shared" si="125"/>
        <v>1.212</v>
      </c>
      <c r="P1623" s="4">
        <f t="shared" si="126"/>
        <v>163.78</v>
      </c>
      <c r="Q1623" s="14" t="s">
        <v>8332</v>
      </c>
      <c r="R1623" t="s">
        <v>8334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32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8297</v>
      </c>
      <c r="O1624" s="12">
        <f t="shared" si="125"/>
        <v>1.0172463768115942</v>
      </c>
      <c r="P1624" s="4">
        <f t="shared" si="126"/>
        <v>107.98</v>
      </c>
      <c r="Q1624" s="14" t="s">
        <v>8332</v>
      </c>
      <c r="R1624" t="s">
        <v>8334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32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s="12">
        <f t="shared" si="125"/>
        <v>1.0106666666666666</v>
      </c>
      <c r="P1625" s="4">
        <f t="shared" si="126"/>
        <v>42.11</v>
      </c>
      <c r="Q1625" s="14" t="s">
        <v>8332</v>
      </c>
      <c r="R1625" t="s">
        <v>8334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8300</v>
      </c>
      <c r="O1626" s="12">
        <f t="shared" si="125"/>
        <v>1.18</v>
      </c>
      <c r="P1626" s="4">
        <f t="shared" si="126"/>
        <v>47.2</v>
      </c>
      <c r="Q1626" s="14" t="s">
        <v>8332</v>
      </c>
      <c r="R1626" t="s">
        <v>8334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32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8297</v>
      </c>
      <c r="O1627" s="12">
        <f t="shared" si="125"/>
        <v>1.5533333333333332</v>
      </c>
      <c r="P1627" s="4">
        <f t="shared" si="126"/>
        <v>112.02</v>
      </c>
      <c r="Q1627" s="14" t="s">
        <v>8332</v>
      </c>
      <c r="R1627" t="s">
        <v>8334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32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s="12">
        <f t="shared" si="125"/>
        <v>1.0118750000000001</v>
      </c>
      <c r="P1628" s="4">
        <f t="shared" si="126"/>
        <v>74.95</v>
      </c>
      <c r="Q1628" s="14" t="s">
        <v>8332</v>
      </c>
      <c r="R1628" t="s">
        <v>8334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32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8299</v>
      </c>
      <c r="O1629" s="12">
        <f t="shared" si="125"/>
        <v>1.17</v>
      </c>
      <c r="P1629" s="4">
        <f t="shared" si="126"/>
        <v>61.58</v>
      </c>
      <c r="Q1629" s="14" t="s">
        <v>8332</v>
      </c>
      <c r="R1629" t="s">
        <v>8334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16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8300</v>
      </c>
      <c r="O1630" s="12">
        <f t="shared" si="125"/>
        <v>1.00925</v>
      </c>
      <c r="P1630" s="4">
        <f t="shared" si="126"/>
        <v>45.88</v>
      </c>
      <c r="Q1630" s="14" t="s">
        <v>8332</v>
      </c>
      <c r="R1630" t="s">
        <v>8334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s="12">
        <f t="shared" si="125"/>
        <v>1.0366666666666666</v>
      </c>
      <c r="P1631" s="4">
        <f t="shared" si="126"/>
        <v>75.849999999999994</v>
      </c>
      <c r="Q1631" s="14" t="s">
        <v>8332</v>
      </c>
      <c r="R1631" t="s">
        <v>8334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32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8298</v>
      </c>
      <c r="O1632" s="12">
        <f t="shared" si="125"/>
        <v>2.6524999999999999</v>
      </c>
      <c r="P1632" s="4">
        <f t="shared" si="126"/>
        <v>84.21</v>
      </c>
      <c r="Q1632" s="14" t="s">
        <v>8332</v>
      </c>
      <c r="R1632" t="s">
        <v>8334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32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8297</v>
      </c>
      <c r="O1633" s="12">
        <f t="shared" si="125"/>
        <v>1.5590999999999999</v>
      </c>
      <c r="P1633" s="4">
        <f t="shared" si="126"/>
        <v>117.23</v>
      </c>
      <c r="Q1633" s="14" t="s">
        <v>8332</v>
      </c>
      <c r="R1633" t="s">
        <v>8334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32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8298</v>
      </c>
      <c r="O1634" s="12">
        <f t="shared" si="125"/>
        <v>1.0162500000000001</v>
      </c>
      <c r="P1634" s="4">
        <f t="shared" si="126"/>
        <v>86.49</v>
      </c>
      <c r="Q1634" s="14" t="s">
        <v>8332</v>
      </c>
      <c r="R1634" t="s">
        <v>8334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32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 s="12">
        <f t="shared" si="125"/>
        <v>1</v>
      </c>
      <c r="P1635" s="4">
        <f t="shared" si="126"/>
        <v>172.41</v>
      </c>
      <c r="Q1635" s="14" t="s">
        <v>8332</v>
      </c>
      <c r="R1635" t="s">
        <v>8334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8299</v>
      </c>
      <c r="O1636" s="12">
        <f t="shared" si="125"/>
        <v>1.0049999999999999</v>
      </c>
      <c r="P1636" s="4">
        <f t="shared" si="126"/>
        <v>62.81</v>
      </c>
      <c r="Q1636" s="14" t="s">
        <v>8332</v>
      </c>
      <c r="R1636" t="s">
        <v>8334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32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s="12">
        <f t="shared" si="125"/>
        <v>1.2529999999999999</v>
      </c>
      <c r="P1637" s="4">
        <f t="shared" si="126"/>
        <v>67.73</v>
      </c>
      <c r="Q1637" s="14" t="s">
        <v>8332</v>
      </c>
      <c r="R1637" t="s">
        <v>8334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32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8299</v>
      </c>
      <c r="O1638" s="12">
        <f t="shared" si="125"/>
        <v>1.0355555555555556</v>
      </c>
      <c r="P1638" s="4">
        <f t="shared" si="126"/>
        <v>53.56</v>
      </c>
      <c r="Q1638" s="14" t="s">
        <v>8332</v>
      </c>
      <c r="R1638" t="s">
        <v>8334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32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8301</v>
      </c>
      <c r="O1639" s="12">
        <f t="shared" si="125"/>
        <v>1.038</v>
      </c>
      <c r="P1639" s="4">
        <f t="shared" si="126"/>
        <v>34.6</v>
      </c>
      <c r="Q1639" s="14" t="s">
        <v>8332</v>
      </c>
      <c r="R1639" t="s">
        <v>8334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s="12">
        <f t="shared" si="125"/>
        <v>1.05</v>
      </c>
      <c r="P1640" s="4">
        <f t="shared" si="126"/>
        <v>38.89</v>
      </c>
      <c r="Q1640" s="14" t="s">
        <v>8332</v>
      </c>
      <c r="R1640" t="s">
        <v>8334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32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8298</v>
      </c>
      <c r="O1641" s="12">
        <f t="shared" si="125"/>
        <v>1</v>
      </c>
      <c r="P1641" s="4">
        <f t="shared" si="126"/>
        <v>94.74</v>
      </c>
      <c r="Q1641" s="14" t="s">
        <v>8332</v>
      </c>
      <c r="R1641" t="s">
        <v>8334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32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s="12">
        <f t="shared" si="125"/>
        <v>1.6986000000000001</v>
      </c>
      <c r="P1642" s="4">
        <f t="shared" si="126"/>
        <v>39.97</v>
      </c>
      <c r="Q1642" s="14" t="s">
        <v>8332</v>
      </c>
      <c r="R1642" t="s">
        <v>8334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16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 s="12">
        <f t="shared" si="125"/>
        <v>1.014</v>
      </c>
      <c r="P1643" s="4">
        <f t="shared" si="126"/>
        <v>97.5</v>
      </c>
      <c r="Q1643" s="14" t="s">
        <v>8332</v>
      </c>
      <c r="R1643" t="s">
        <v>8335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32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8302</v>
      </c>
      <c r="O1644" s="12">
        <f t="shared" si="125"/>
        <v>1</v>
      </c>
      <c r="P1644" s="4">
        <f t="shared" si="126"/>
        <v>42.86</v>
      </c>
      <c r="Q1644" s="14" t="s">
        <v>8332</v>
      </c>
      <c r="R1644" t="s">
        <v>8335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 s="12">
        <f t="shared" si="125"/>
        <v>1.2470000000000001</v>
      </c>
      <c r="P1645" s="4">
        <f t="shared" si="126"/>
        <v>168.51</v>
      </c>
      <c r="Q1645" s="14" t="s">
        <v>8332</v>
      </c>
      <c r="R1645" t="s">
        <v>8335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32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8302</v>
      </c>
      <c r="O1646" s="12">
        <f t="shared" si="125"/>
        <v>1.095</v>
      </c>
      <c r="P1646" s="4">
        <f t="shared" si="126"/>
        <v>85.55</v>
      </c>
      <c r="Q1646" s="14" t="s">
        <v>8332</v>
      </c>
      <c r="R1646" t="s">
        <v>8335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32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 s="12">
        <f t="shared" si="125"/>
        <v>1.1080000000000001</v>
      </c>
      <c r="P1647" s="4">
        <f t="shared" si="126"/>
        <v>554</v>
      </c>
      <c r="Q1647" s="14" t="s">
        <v>8332</v>
      </c>
      <c r="R1647" t="s">
        <v>8335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8302</v>
      </c>
      <c r="O1648" s="12">
        <f t="shared" si="125"/>
        <v>1.1020000000000001</v>
      </c>
      <c r="P1648" s="4">
        <f t="shared" si="126"/>
        <v>26.55</v>
      </c>
      <c r="Q1648" s="14" t="s">
        <v>8332</v>
      </c>
      <c r="R1648" t="s">
        <v>8335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32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 s="12">
        <f t="shared" si="125"/>
        <v>1.0471999999999999</v>
      </c>
      <c r="P1649" s="4">
        <f t="shared" si="126"/>
        <v>113.83</v>
      </c>
      <c r="Q1649" s="14" t="s">
        <v>8332</v>
      </c>
      <c r="R1649" t="s">
        <v>8335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32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8302</v>
      </c>
      <c r="O1650" s="12">
        <f t="shared" si="125"/>
        <v>1.2526086956521738</v>
      </c>
      <c r="P1650" s="4">
        <f t="shared" si="126"/>
        <v>32.01</v>
      </c>
      <c r="Q1650" s="14" t="s">
        <v>8332</v>
      </c>
      <c r="R1650" t="s">
        <v>8335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32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8302</v>
      </c>
      <c r="O1651" s="12">
        <f t="shared" si="125"/>
        <v>1.0058763157894737</v>
      </c>
      <c r="P1651" s="4">
        <f t="shared" si="126"/>
        <v>47.19</v>
      </c>
      <c r="Q1651" s="14" t="s">
        <v>8332</v>
      </c>
      <c r="R1651" t="s">
        <v>8335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 s="12">
        <f t="shared" si="125"/>
        <v>1.4155</v>
      </c>
      <c r="P1652" s="4">
        <f t="shared" si="126"/>
        <v>88.47</v>
      </c>
      <c r="Q1652" s="14" t="s">
        <v>8332</v>
      </c>
      <c r="R1652" t="s">
        <v>8335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32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 s="12">
        <f t="shared" si="125"/>
        <v>1.0075000000000001</v>
      </c>
      <c r="P1653" s="4">
        <f t="shared" si="126"/>
        <v>100.75</v>
      </c>
      <c r="Q1653" s="14" t="s">
        <v>8332</v>
      </c>
      <c r="R1653" t="s">
        <v>8335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32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8302</v>
      </c>
      <c r="O1654" s="12">
        <f t="shared" si="125"/>
        <v>1.0066666666666666</v>
      </c>
      <c r="P1654" s="4">
        <f t="shared" si="126"/>
        <v>64.709999999999994</v>
      </c>
      <c r="Q1654" s="14" t="s">
        <v>8332</v>
      </c>
      <c r="R1654" t="s">
        <v>8335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32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8302</v>
      </c>
      <c r="O1655" s="12">
        <f t="shared" si="125"/>
        <v>1.7423040000000001</v>
      </c>
      <c r="P1655" s="4">
        <f t="shared" si="126"/>
        <v>51.85</v>
      </c>
      <c r="Q1655" s="14" t="s">
        <v>8332</v>
      </c>
      <c r="R1655" t="s">
        <v>8335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32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8302</v>
      </c>
      <c r="O1656" s="12">
        <f t="shared" si="125"/>
        <v>1.199090909090909</v>
      </c>
      <c r="P1656" s="4">
        <f t="shared" si="126"/>
        <v>38.79</v>
      </c>
      <c r="Q1656" s="14" t="s">
        <v>8332</v>
      </c>
      <c r="R1656" t="s">
        <v>8335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8302</v>
      </c>
      <c r="O1657" s="12">
        <f t="shared" si="125"/>
        <v>1.4286666666666668</v>
      </c>
      <c r="P1657" s="4">
        <f t="shared" si="126"/>
        <v>44.65</v>
      </c>
      <c r="Q1657" s="14" t="s">
        <v>8332</v>
      </c>
      <c r="R1657" t="s">
        <v>8335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48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 s="12">
        <f t="shared" si="125"/>
        <v>1.0033493333333334</v>
      </c>
      <c r="P1658" s="4">
        <f t="shared" si="126"/>
        <v>156.77000000000001</v>
      </c>
      <c r="Q1658" s="14" t="s">
        <v>8332</v>
      </c>
      <c r="R1658" t="s">
        <v>8335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32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 s="12">
        <f t="shared" si="125"/>
        <v>1.0493380000000001</v>
      </c>
      <c r="P1659" s="4">
        <f t="shared" si="126"/>
        <v>118.7</v>
      </c>
      <c r="Q1659" s="14" t="s">
        <v>8332</v>
      </c>
      <c r="R1659" t="s">
        <v>8335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32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8302</v>
      </c>
      <c r="O1660" s="12">
        <f t="shared" si="125"/>
        <v>1.3223333333333334</v>
      </c>
      <c r="P1660" s="4">
        <f t="shared" si="126"/>
        <v>74.150000000000006</v>
      </c>
      <c r="Q1660" s="14" t="s">
        <v>8332</v>
      </c>
      <c r="R1660" t="s">
        <v>8335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32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8302</v>
      </c>
      <c r="O1661" s="12">
        <f t="shared" si="125"/>
        <v>1.1279999999999999</v>
      </c>
      <c r="P1661" s="4">
        <f t="shared" si="126"/>
        <v>12.53</v>
      </c>
      <c r="Q1661" s="14" t="s">
        <v>8332</v>
      </c>
      <c r="R1661" t="s">
        <v>8335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32" x14ac:dyDescent="0.2">
      <c r="A1662">
        <v>1660</v>
      </c>
      <c r="B1662" s="8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8302</v>
      </c>
      <c r="O1662" s="12">
        <f t="shared" si="125"/>
        <v>12.5375</v>
      </c>
      <c r="P1662" s="4">
        <f t="shared" si="126"/>
        <v>27.86</v>
      </c>
      <c r="Q1662" s="14" t="s">
        <v>8332</v>
      </c>
      <c r="R1662" t="s">
        <v>8335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48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8302</v>
      </c>
      <c r="O1663" s="12">
        <f t="shared" si="125"/>
        <v>1.0250632911392406</v>
      </c>
      <c r="P1663" s="4">
        <f t="shared" si="126"/>
        <v>80.180000000000007</v>
      </c>
      <c r="Q1663" s="14" t="s">
        <v>8332</v>
      </c>
      <c r="R1663" t="s">
        <v>8335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32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 s="12">
        <f t="shared" si="125"/>
        <v>1.026375</v>
      </c>
      <c r="P1664" s="4">
        <f t="shared" si="126"/>
        <v>132.44</v>
      </c>
      <c r="Q1664" s="14" t="s">
        <v>8332</v>
      </c>
      <c r="R1664" t="s">
        <v>8335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8302</v>
      </c>
      <c r="O1665" s="12">
        <f t="shared" si="125"/>
        <v>1.08</v>
      </c>
      <c r="P1665" s="4">
        <f t="shared" si="126"/>
        <v>33.75</v>
      </c>
      <c r="Q1665" s="14" t="s">
        <v>8332</v>
      </c>
      <c r="R1665" t="s">
        <v>8335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32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8302</v>
      </c>
      <c r="O1666" s="12">
        <f t="shared" ref="O1666:O1729" si="130">E1666/D1666</f>
        <v>1.2240879999999998</v>
      </c>
      <c r="P1666" s="4">
        <f t="shared" ref="P1666:P1729" si="131">IFERROR(ROUND(E1666/L1666,2), 0)</f>
        <v>34.380000000000003</v>
      </c>
      <c r="Q1666" s="14" t="s">
        <v>8332</v>
      </c>
      <c r="R1666" t="s">
        <v>8335</v>
      </c>
      <c r="S1666" s="11">
        <f t="shared" ref="S1666:S1729" si="132">(((J1666/60)/60/24)+DATE(1970,1,1))</f>
        <v>40939.761782407404</v>
      </c>
      <c r="T1666" s="11">
        <f t="shared" ref="T1666:T1729" si="133">(((I1666/60)/60/24)+DATE(1970,1,1))</f>
        <v>40984.165972222225</v>
      </c>
      <c r="U1666">
        <f t="shared" si="129"/>
        <v>2012</v>
      </c>
    </row>
    <row r="1667" spans="1:21" ht="32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8302</v>
      </c>
      <c r="O1667" s="12">
        <f t="shared" si="130"/>
        <v>1.1945714285714286</v>
      </c>
      <c r="P1667" s="4">
        <f t="shared" si="131"/>
        <v>44.96</v>
      </c>
      <c r="Q1667" s="14" t="s">
        <v>8332</v>
      </c>
      <c r="R1667" t="s">
        <v>8335</v>
      </c>
      <c r="S1667" s="11">
        <f t="shared" si="132"/>
        <v>40564.649456018517</v>
      </c>
      <c r="T1667" s="11">
        <f t="shared" si="133"/>
        <v>40596.125</v>
      </c>
      <c r="U1667">
        <f t="shared" ref="U1667:U1730" si="134">YEAR(S1667)</f>
        <v>2011</v>
      </c>
    </row>
    <row r="1668" spans="1:21" ht="32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8302</v>
      </c>
      <c r="O1668" s="12">
        <f t="shared" si="130"/>
        <v>1.6088</v>
      </c>
      <c r="P1668" s="4">
        <f t="shared" si="131"/>
        <v>41.04</v>
      </c>
      <c r="Q1668" s="14" t="s">
        <v>8332</v>
      </c>
      <c r="R1668" t="s">
        <v>8335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32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8302</v>
      </c>
      <c r="O1669" s="12">
        <f t="shared" si="130"/>
        <v>1.2685294117647059</v>
      </c>
      <c r="P1669" s="4">
        <f t="shared" si="131"/>
        <v>52.6</v>
      </c>
      <c r="Q1669" s="14" t="s">
        <v>8332</v>
      </c>
      <c r="R1669" t="s">
        <v>8335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32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8302</v>
      </c>
      <c r="O1670" s="12">
        <f t="shared" si="130"/>
        <v>1.026375</v>
      </c>
      <c r="P1670" s="4">
        <f t="shared" si="131"/>
        <v>70.78</v>
      </c>
      <c r="Q1670" s="14" t="s">
        <v>8332</v>
      </c>
      <c r="R1670" t="s">
        <v>8335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8302</v>
      </c>
      <c r="O1671" s="12">
        <f t="shared" si="130"/>
        <v>1.3975</v>
      </c>
      <c r="P1671" s="4">
        <f t="shared" si="131"/>
        <v>53.75</v>
      </c>
      <c r="Q1671" s="14" t="s">
        <v>8332</v>
      </c>
      <c r="R1671" t="s">
        <v>8335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48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8302</v>
      </c>
      <c r="O1672" s="12">
        <f t="shared" si="130"/>
        <v>1.026</v>
      </c>
      <c r="P1672" s="4">
        <f t="shared" si="131"/>
        <v>44.61</v>
      </c>
      <c r="Q1672" s="14" t="s">
        <v>8332</v>
      </c>
      <c r="R1672" t="s">
        <v>8335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8302</v>
      </c>
      <c r="O1673" s="12">
        <f t="shared" si="130"/>
        <v>1.0067349999999999</v>
      </c>
      <c r="P1673" s="4">
        <f t="shared" si="131"/>
        <v>26.15</v>
      </c>
      <c r="Q1673" s="14" t="s">
        <v>8332</v>
      </c>
      <c r="R1673" t="s">
        <v>8335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8302</v>
      </c>
      <c r="O1674" s="12">
        <f t="shared" si="130"/>
        <v>1.1294117647058823</v>
      </c>
      <c r="P1674" s="4">
        <f t="shared" si="131"/>
        <v>39.18</v>
      </c>
      <c r="Q1674" s="14" t="s">
        <v>8332</v>
      </c>
      <c r="R1674" t="s">
        <v>8335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32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8302</v>
      </c>
      <c r="O1675" s="12">
        <f t="shared" si="130"/>
        <v>1.2809523809523808</v>
      </c>
      <c r="P1675" s="4">
        <f t="shared" si="131"/>
        <v>45.59</v>
      </c>
      <c r="Q1675" s="14" t="s">
        <v>8332</v>
      </c>
      <c r="R1675" t="s">
        <v>8335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32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 s="12">
        <f t="shared" si="130"/>
        <v>2.0169999999999999</v>
      </c>
      <c r="P1676" s="4">
        <f t="shared" si="131"/>
        <v>89.25</v>
      </c>
      <c r="Q1676" s="14" t="s">
        <v>8332</v>
      </c>
      <c r="R1676" t="s">
        <v>8335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8302</v>
      </c>
      <c r="O1677" s="12">
        <f t="shared" si="130"/>
        <v>1.37416</v>
      </c>
      <c r="P1677" s="4">
        <f t="shared" si="131"/>
        <v>40.42</v>
      </c>
      <c r="Q1677" s="14" t="s">
        <v>8332</v>
      </c>
      <c r="R1677" t="s">
        <v>8335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8302</v>
      </c>
      <c r="O1678" s="12">
        <f t="shared" si="130"/>
        <v>1.1533333333333333</v>
      </c>
      <c r="P1678" s="4">
        <f t="shared" si="131"/>
        <v>82.38</v>
      </c>
      <c r="Q1678" s="14" t="s">
        <v>8332</v>
      </c>
      <c r="R1678" t="s">
        <v>8335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32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 s="12">
        <f t="shared" si="130"/>
        <v>1.1166666666666667</v>
      </c>
      <c r="P1679" s="4">
        <f t="shared" si="131"/>
        <v>159.52000000000001</v>
      </c>
      <c r="Q1679" s="14" t="s">
        <v>8332</v>
      </c>
      <c r="R1679" t="s">
        <v>8335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8302</v>
      </c>
      <c r="O1680" s="12">
        <f t="shared" si="130"/>
        <v>1.1839999999999999</v>
      </c>
      <c r="P1680" s="4">
        <f t="shared" si="131"/>
        <v>36.24</v>
      </c>
      <c r="Q1680" s="14" t="s">
        <v>8332</v>
      </c>
      <c r="R1680" t="s">
        <v>8335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48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8302</v>
      </c>
      <c r="O1681" s="12">
        <f t="shared" si="130"/>
        <v>1.75</v>
      </c>
      <c r="P1681" s="4">
        <f t="shared" si="131"/>
        <v>62.5</v>
      </c>
      <c r="Q1681" s="14" t="s">
        <v>8332</v>
      </c>
      <c r="R1681" t="s">
        <v>8335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8302</v>
      </c>
      <c r="O1682" s="12">
        <f t="shared" si="130"/>
        <v>1.175</v>
      </c>
      <c r="P1682" s="4">
        <f t="shared" si="131"/>
        <v>47</v>
      </c>
      <c r="Q1682" s="14" t="s">
        <v>8332</v>
      </c>
      <c r="R1682" t="s">
        <v>8335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32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8301</v>
      </c>
      <c r="O1683" s="12">
        <f t="shared" si="130"/>
        <v>1.0142212307692309</v>
      </c>
      <c r="P1683" s="4">
        <f t="shared" si="131"/>
        <v>74.58</v>
      </c>
      <c r="Q1683" s="14" t="s">
        <v>8332</v>
      </c>
      <c r="R1683" t="s">
        <v>8339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8301</v>
      </c>
      <c r="O1684" s="12">
        <f t="shared" si="130"/>
        <v>0</v>
      </c>
      <c r="P1684" s="4">
        <f t="shared" si="131"/>
        <v>0</v>
      </c>
      <c r="Q1684" s="14" t="s">
        <v>8332</v>
      </c>
      <c r="R1684" t="s">
        <v>8339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32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8301</v>
      </c>
      <c r="O1685" s="12">
        <f t="shared" si="130"/>
        <v>0.21714285714285714</v>
      </c>
      <c r="P1685" s="4">
        <f t="shared" si="131"/>
        <v>76</v>
      </c>
      <c r="Q1685" s="14" t="s">
        <v>8332</v>
      </c>
      <c r="R1685" t="s">
        <v>8339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8301</v>
      </c>
      <c r="O1686" s="12">
        <f t="shared" si="130"/>
        <v>1.0912500000000001</v>
      </c>
      <c r="P1686" s="4">
        <f t="shared" si="131"/>
        <v>86.44</v>
      </c>
      <c r="Q1686" s="14" t="s">
        <v>8332</v>
      </c>
      <c r="R1686" t="s">
        <v>8339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32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8301</v>
      </c>
      <c r="O1687" s="12">
        <f t="shared" si="130"/>
        <v>1.0285714285714285</v>
      </c>
      <c r="P1687" s="4">
        <f t="shared" si="131"/>
        <v>24</v>
      </c>
      <c r="Q1687" s="14" t="s">
        <v>8332</v>
      </c>
      <c r="R1687" t="s">
        <v>8339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32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8301</v>
      </c>
      <c r="O1688" s="12">
        <f t="shared" si="130"/>
        <v>3.5999999999999999E-3</v>
      </c>
      <c r="P1688" s="4">
        <f t="shared" si="131"/>
        <v>18</v>
      </c>
      <c r="Q1688" s="14" t="s">
        <v>8332</v>
      </c>
      <c r="R1688" t="s">
        <v>8339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32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8301</v>
      </c>
      <c r="O1689" s="12">
        <f t="shared" si="130"/>
        <v>0.3125</v>
      </c>
      <c r="P1689" s="4">
        <f t="shared" si="131"/>
        <v>80.13</v>
      </c>
      <c r="Q1689" s="14" t="s">
        <v>8332</v>
      </c>
      <c r="R1689" t="s">
        <v>8339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32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8301</v>
      </c>
      <c r="O1690" s="12">
        <f t="shared" si="130"/>
        <v>0.443</v>
      </c>
      <c r="P1690" s="4">
        <f t="shared" si="131"/>
        <v>253.14</v>
      </c>
      <c r="Q1690" s="14" t="s">
        <v>8332</v>
      </c>
      <c r="R1690" t="s">
        <v>8339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8301</v>
      </c>
      <c r="O1691" s="12">
        <f t="shared" si="130"/>
        <v>1</v>
      </c>
      <c r="P1691" s="4">
        <f t="shared" si="131"/>
        <v>171.43</v>
      </c>
      <c r="Q1691" s="14" t="s">
        <v>8332</v>
      </c>
      <c r="R1691" t="s">
        <v>8339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32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8301</v>
      </c>
      <c r="O1692" s="12">
        <f t="shared" si="130"/>
        <v>0.254</v>
      </c>
      <c r="P1692" s="4">
        <f t="shared" si="131"/>
        <v>57.73</v>
      </c>
      <c r="Q1692" s="14" t="s">
        <v>8332</v>
      </c>
      <c r="R1692" t="s">
        <v>8339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32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8301</v>
      </c>
      <c r="O1693" s="12">
        <f t="shared" si="130"/>
        <v>0.33473333333333333</v>
      </c>
      <c r="P1693" s="4">
        <f t="shared" si="131"/>
        <v>264.26</v>
      </c>
      <c r="Q1693" s="14" t="s">
        <v>8332</v>
      </c>
      <c r="R1693" t="s">
        <v>8339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32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8301</v>
      </c>
      <c r="O1694" s="12">
        <f t="shared" si="130"/>
        <v>0.47799999999999998</v>
      </c>
      <c r="P1694" s="4">
        <f t="shared" si="131"/>
        <v>159.33000000000001</v>
      </c>
      <c r="Q1694" s="14" t="s">
        <v>8332</v>
      </c>
      <c r="R1694" t="s">
        <v>8339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32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8301</v>
      </c>
      <c r="O1695" s="12">
        <f t="shared" si="130"/>
        <v>9.3333333333333338E-2</v>
      </c>
      <c r="P1695" s="4">
        <f t="shared" si="131"/>
        <v>35</v>
      </c>
      <c r="Q1695" s="14" t="s">
        <v>8332</v>
      </c>
      <c r="R1695" t="s">
        <v>8339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32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8301</v>
      </c>
      <c r="O1696" s="12">
        <f t="shared" si="130"/>
        <v>5.0000000000000001E-4</v>
      </c>
      <c r="P1696" s="4">
        <f t="shared" si="131"/>
        <v>5</v>
      </c>
      <c r="Q1696" s="14" t="s">
        <v>8332</v>
      </c>
      <c r="R1696" t="s">
        <v>8339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32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8301</v>
      </c>
      <c r="O1697" s="12">
        <f t="shared" si="130"/>
        <v>0.11708333333333333</v>
      </c>
      <c r="P1697" s="4">
        <f t="shared" si="131"/>
        <v>61.09</v>
      </c>
      <c r="Q1697" s="14" t="s">
        <v>8332</v>
      </c>
      <c r="R1697" t="s">
        <v>8339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32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8301</v>
      </c>
      <c r="O1698" s="12">
        <f t="shared" si="130"/>
        <v>0</v>
      </c>
      <c r="P1698" s="4">
        <f t="shared" si="131"/>
        <v>0</v>
      </c>
      <c r="Q1698" s="14" t="s">
        <v>8332</v>
      </c>
      <c r="R1698" t="s">
        <v>8339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32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8301</v>
      </c>
      <c r="O1699" s="12">
        <f t="shared" si="130"/>
        <v>0.20208000000000001</v>
      </c>
      <c r="P1699" s="4">
        <f t="shared" si="131"/>
        <v>114.82</v>
      </c>
      <c r="Q1699" s="14" t="s">
        <v>8332</v>
      </c>
      <c r="R1699" t="s">
        <v>8339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48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8301</v>
      </c>
      <c r="O1700" s="12">
        <f t="shared" si="130"/>
        <v>0</v>
      </c>
      <c r="P1700" s="4">
        <f t="shared" si="131"/>
        <v>0</v>
      </c>
      <c r="Q1700" s="14" t="s">
        <v>8332</v>
      </c>
      <c r="R1700" t="s">
        <v>8339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32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8301</v>
      </c>
      <c r="O1701" s="12">
        <f t="shared" si="130"/>
        <v>4.2311459353574929E-2</v>
      </c>
      <c r="P1701" s="4">
        <f t="shared" si="131"/>
        <v>54</v>
      </c>
      <c r="Q1701" s="14" t="s">
        <v>8332</v>
      </c>
      <c r="R1701" t="s">
        <v>8339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32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8301</v>
      </c>
      <c r="O1702" s="12">
        <f t="shared" si="130"/>
        <v>0.2606</v>
      </c>
      <c r="P1702" s="4">
        <f t="shared" si="131"/>
        <v>65.97</v>
      </c>
      <c r="Q1702" s="14" t="s">
        <v>8332</v>
      </c>
      <c r="R1702" t="s">
        <v>8339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32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8301</v>
      </c>
      <c r="O1703" s="12">
        <f t="shared" si="130"/>
        <v>1.9801980198019802E-3</v>
      </c>
      <c r="P1703" s="4">
        <f t="shared" si="131"/>
        <v>5</v>
      </c>
      <c r="Q1703" s="14" t="s">
        <v>8332</v>
      </c>
      <c r="R1703" t="s">
        <v>8339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8301</v>
      </c>
      <c r="O1704" s="12">
        <f t="shared" si="130"/>
        <v>6.0606060606060605E-5</v>
      </c>
      <c r="P1704" s="4">
        <f t="shared" si="131"/>
        <v>1</v>
      </c>
      <c r="Q1704" s="14" t="s">
        <v>8332</v>
      </c>
      <c r="R1704" t="s">
        <v>8339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32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8301</v>
      </c>
      <c r="O1705" s="12">
        <f t="shared" si="130"/>
        <v>1.0200000000000001E-2</v>
      </c>
      <c r="P1705" s="4">
        <f t="shared" si="131"/>
        <v>25.5</v>
      </c>
      <c r="Q1705" s="14" t="s">
        <v>8332</v>
      </c>
      <c r="R1705" t="s">
        <v>8339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8301</v>
      </c>
      <c r="O1706" s="12">
        <f t="shared" si="130"/>
        <v>0.65100000000000002</v>
      </c>
      <c r="P1706" s="4">
        <f t="shared" si="131"/>
        <v>118.36</v>
      </c>
      <c r="Q1706" s="14" t="s">
        <v>8332</v>
      </c>
      <c r="R1706" t="s">
        <v>8339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32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8301</v>
      </c>
      <c r="O1707" s="12">
        <f t="shared" si="130"/>
        <v>0</v>
      </c>
      <c r="P1707" s="4">
        <f t="shared" si="131"/>
        <v>0</v>
      </c>
      <c r="Q1707" s="14" t="s">
        <v>8332</v>
      </c>
      <c r="R1707" t="s">
        <v>8339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32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8301</v>
      </c>
      <c r="O1708" s="12">
        <f t="shared" si="130"/>
        <v>0</v>
      </c>
      <c r="P1708" s="4">
        <f t="shared" si="131"/>
        <v>0</v>
      </c>
      <c r="Q1708" s="14" t="s">
        <v>8332</v>
      </c>
      <c r="R1708" t="s">
        <v>8339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32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8301</v>
      </c>
      <c r="O1709" s="12">
        <f t="shared" si="130"/>
        <v>9.74E-2</v>
      </c>
      <c r="P1709" s="4">
        <f t="shared" si="131"/>
        <v>54.11</v>
      </c>
      <c r="Q1709" s="14" t="s">
        <v>8332</v>
      </c>
      <c r="R1709" t="s">
        <v>8339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32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8301</v>
      </c>
      <c r="O1710" s="12">
        <f t="shared" si="130"/>
        <v>0</v>
      </c>
      <c r="P1710" s="4">
        <f t="shared" si="131"/>
        <v>0</v>
      </c>
      <c r="Q1710" s="14" t="s">
        <v>8332</v>
      </c>
      <c r="R1710" t="s">
        <v>8339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32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8301</v>
      </c>
      <c r="O1711" s="12">
        <f t="shared" si="130"/>
        <v>4.8571428571428571E-2</v>
      </c>
      <c r="P1711" s="4">
        <f t="shared" si="131"/>
        <v>21.25</v>
      </c>
      <c r="Q1711" s="14" t="s">
        <v>8332</v>
      </c>
      <c r="R1711" t="s">
        <v>8339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8301</v>
      </c>
      <c r="O1712" s="12">
        <f t="shared" si="130"/>
        <v>6.7999999999999996E-3</v>
      </c>
      <c r="P1712" s="4">
        <f t="shared" si="131"/>
        <v>34</v>
      </c>
      <c r="Q1712" s="14" t="s">
        <v>8332</v>
      </c>
      <c r="R1712" t="s">
        <v>8339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32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8301</v>
      </c>
      <c r="O1713" s="12">
        <f t="shared" si="130"/>
        <v>0.105</v>
      </c>
      <c r="P1713" s="4">
        <f t="shared" si="131"/>
        <v>525</v>
      </c>
      <c r="Q1713" s="14" t="s">
        <v>8332</v>
      </c>
      <c r="R1713" t="s">
        <v>8339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8301</v>
      </c>
      <c r="O1714" s="12">
        <f t="shared" si="130"/>
        <v>0</v>
      </c>
      <c r="P1714" s="4">
        <f t="shared" si="131"/>
        <v>0</v>
      </c>
      <c r="Q1714" s="14" t="s">
        <v>8332</v>
      </c>
      <c r="R1714" t="s">
        <v>8339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32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8301</v>
      </c>
      <c r="O1715" s="12">
        <f t="shared" si="130"/>
        <v>1.6666666666666666E-2</v>
      </c>
      <c r="P1715" s="4">
        <f t="shared" si="131"/>
        <v>50</v>
      </c>
      <c r="Q1715" s="14" t="s">
        <v>8332</v>
      </c>
      <c r="R1715" t="s">
        <v>8339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8301</v>
      </c>
      <c r="O1716" s="12">
        <f t="shared" si="130"/>
        <v>7.868E-2</v>
      </c>
      <c r="P1716" s="4">
        <f t="shared" si="131"/>
        <v>115.71</v>
      </c>
      <c r="Q1716" s="14" t="s">
        <v>8332</v>
      </c>
      <c r="R1716" t="s">
        <v>8339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32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8301</v>
      </c>
      <c r="O1717" s="12">
        <f t="shared" si="130"/>
        <v>2.2000000000000001E-3</v>
      </c>
      <c r="P1717" s="4">
        <f t="shared" si="131"/>
        <v>5.5</v>
      </c>
      <c r="Q1717" s="14" t="s">
        <v>8332</v>
      </c>
      <c r="R1717" t="s">
        <v>8339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32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8301</v>
      </c>
      <c r="O1718" s="12">
        <f t="shared" si="130"/>
        <v>7.4999999999999997E-2</v>
      </c>
      <c r="P1718" s="4">
        <f t="shared" si="131"/>
        <v>50</v>
      </c>
      <c r="Q1718" s="14" t="s">
        <v>8332</v>
      </c>
      <c r="R1718" t="s">
        <v>8339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32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8301</v>
      </c>
      <c r="O1719" s="12">
        <f t="shared" si="130"/>
        <v>0.42725880551301687</v>
      </c>
      <c r="P1719" s="4">
        <f t="shared" si="131"/>
        <v>34.020000000000003</v>
      </c>
      <c r="Q1719" s="14" t="s">
        <v>8332</v>
      </c>
      <c r="R1719" t="s">
        <v>8339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8301</v>
      </c>
      <c r="O1720" s="12">
        <f t="shared" si="130"/>
        <v>2.142857142857143E-3</v>
      </c>
      <c r="P1720" s="4">
        <f t="shared" si="131"/>
        <v>37.5</v>
      </c>
      <c r="Q1720" s="14" t="s">
        <v>8332</v>
      </c>
      <c r="R1720" t="s">
        <v>8339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32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8301</v>
      </c>
      <c r="O1721" s="12">
        <f t="shared" si="130"/>
        <v>8.7500000000000008E-3</v>
      </c>
      <c r="P1721" s="4">
        <f t="shared" si="131"/>
        <v>11.67</v>
      </c>
      <c r="Q1721" s="14" t="s">
        <v>8332</v>
      </c>
      <c r="R1721" t="s">
        <v>8339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32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8301</v>
      </c>
      <c r="O1722" s="12">
        <f t="shared" si="130"/>
        <v>5.6250000000000001E-2</v>
      </c>
      <c r="P1722" s="4">
        <f t="shared" si="131"/>
        <v>28.13</v>
      </c>
      <c r="Q1722" s="14" t="s">
        <v>8332</v>
      </c>
      <c r="R1722" t="s">
        <v>8339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32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8301</v>
      </c>
      <c r="O1723" s="12">
        <f t="shared" si="130"/>
        <v>0</v>
      </c>
      <c r="P1723" s="4">
        <f t="shared" si="131"/>
        <v>0</v>
      </c>
      <c r="Q1723" s="14" t="s">
        <v>8332</v>
      </c>
      <c r="R1723" t="s">
        <v>8339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32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8301</v>
      </c>
      <c r="O1724" s="12">
        <f t="shared" si="130"/>
        <v>3.4722222222222224E-4</v>
      </c>
      <c r="P1724" s="4">
        <f t="shared" si="131"/>
        <v>1</v>
      </c>
      <c r="Q1724" s="14" t="s">
        <v>8332</v>
      </c>
      <c r="R1724" t="s">
        <v>8339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32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8301</v>
      </c>
      <c r="O1725" s="12">
        <f t="shared" si="130"/>
        <v>6.5000000000000002E-2</v>
      </c>
      <c r="P1725" s="4">
        <f t="shared" si="131"/>
        <v>216.67</v>
      </c>
      <c r="Q1725" s="14" t="s">
        <v>8332</v>
      </c>
      <c r="R1725" t="s">
        <v>8339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32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8301</v>
      </c>
      <c r="O1726" s="12">
        <f t="shared" si="130"/>
        <v>5.8333333333333336E-3</v>
      </c>
      <c r="P1726" s="4">
        <f t="shared" si="131"/>
        <v>8.75</v>
      </c>
      <c r="Q1726" s="14" t="s">
        <v>8332</v>
      </c>
      <c r="R1726" t="s">
        <v>8339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32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8301</v>
      </c>
      <c r="O1727" s="12">
        <f t="shared" si="130"/>
        <v>0.10181818181818182</v>
      </c>
      <c r="P1727" s="4">
        <f t="shared" si="131"/>
        <v>62.22</v>
      </c>
      <c r="Q1727" s="14" t="s">
        <v>8332</v>
      </c>
      <c r="R1727" t="s">
        <v>8339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8301</v>
      </c>
      <c r="O1728" s="12">
        <f t="shared" si="130"/>
        <v>0.33784615384615385</v>
      </c>
      <c r="P1728" s="4">
        <f t="shared" si="131"/>
        <v>137.25</v>
      </c>
      <c r="Q1728" s="14" t="s">
        <v>8332</v>
      </c>
      <c r="R1728" t="s">
        <v>8339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32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8301</v>
      </c>
      <c r="O1729" s="12">
        <f t="shared" si="130"/>
        <v>3.3333333333333332E-4</v>
      </c>
      <c r="P1729" s="4">
        <f t="shared" si="131"/>
        <v>1</v>
      </c>
      <c r="Q1729" s="14" t="s">
        <v>8332</v>
      </c>
      <c r="R1729" t="s">
        <v>8339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32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8301</v>
      </c>
      <c r="O1730" s="12">
        <f t="shared" ref="O1730:O1793" si="135">E1730/D1730</f>
        <v>0.68400000000000005</v>
      </c>
      <c r="P1730" s="4">
        <f t="shared" ref="P1730:P1793" si="136">IFERROR(ROUND(E1730/L1730,2), 0)</f>
        <v>122.14</v>
      </c>
      <c r="Q1730" s="14" t="s">
        <v>8332</v>
      </c>
      <c r="R1730" t="s">
        <v>8339</v>
      </c>
      <c r="S1730" s="11">
        <f t="shared" ref="S1730:S1793" si="137">(((J1730/60)/60/24)+DATE(1970,1,1))</f>
        <v>42268.625856481478</v>
      </c>
      <c r="T1730" s="11">
        <f t="shared" ref="T1730:T1793" si="138">(((I1730/60)/60/24)+DATE(1970,1,1))</f>
        <v>42298.625856481478</v>
      </c>
      <c r="U1730">
        <f t="shared" si="134"/>
        <v>2015</v>
      </c>
    </row>
    <row r="1731" spans="1:21" ht="32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8301</v>
      </c>
      <c r="O1731" s="12">
        <f t="shared" si="135"/>
        <v>0</v>
      </c>
      <c r="P1731" s="4">
        <f t="shared" si="136"/>
        <v>0</v>
      </c>
      <c r="Q1731" s="14" t="s">
        <v>8332</v>
      </c>
      <c r="R1731" t="s">
        <v>8339</v>
      </c>
      <c r="S1731" s="11">
        <f t="shared" si="137"/>
        <v>42471.052152777775</v>
      </c>
      <c r="T1731" s="11">
        <f t="shared" si="138"/>
        <v>42531.052152777775</v>
      </c>
      <c r="U1731">
        <f t="shared" ref="U1731:U1794" si="139">YEAR(S1731)</f>
        <v>2016</v>
      </c>
    </row>
    <row r="1732" spans="1:21" ht="32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8301</v>
      </c>
      <c r="O1732" s="12">
        <f t="shared" si="135"/>
        <v>0</v>
      </c>
      <c r="P1732" s="4">
        <f t="shared" si="136"/>
        <v>0</v>
      </c>
      <c r="Q1732" s="14" t="s">
        <v>8332</v>
      </c>
      <c r="R1732" t="s">
        <v>8339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16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8301</v>
      </c>
      <c r="O1733" s="12">
        <f t="shared" si="135"/>
        <v>0</v>
      </c>
      <c r="P1733" s="4">
        <f t="shared" si="136"/>
        <v>0</v>
      </c>
      <c r="Q1733" s="14" t="s">
        <v>8332</v>
      </c>
      <c r="R1733" t="s">
        <v>8339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32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8301</v>
      </c>
      <c r="O1734" s="12">
        <f t="shared" si="135"/>
        <v>0</v>
      </c>
      <c r="P1734" s="4">
        <f t="shared" si="136"/>
        <v>0</v>
      </c>
      <c r="Q1734" s="14" t="s">
        <v>8332</v>
      </c>
      <c r="R1734" t="s">
        <v>8339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32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8301</v>
      </c>
      <c r="O1735" s="12">
        <f t="shared" si="135"/>
        <v>0</v>
      </c>
      <c r="P1735" s="4">
        <f t="shared" si="136"/>
        <v>0</v>
      </c>
      <c r="Q1735" s="14" t="s">
        <v>8332</v>
      </c>
      <c r="R1735" t="s">
        <v>8339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32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8301</v>
      </c>
      <c r="O1736" s="12">
        <f t="shared" si="135"/>
        <v>2.2222222222222223E-4</v>
      </c>
      <c r="P1736" s="4">
        <f t="shared" si="136"/>
        <v>1</v>
      </c>
      <c r="Q1736" s="14" t="s">
        <v>8332</v>
      </c>
      <c r="R1736" t="s">
        <v>8339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32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8301</v>
      </c>
      <c r="O1737" s="12">
        <f t="shared" si="135"/>
        <v>0.11</v>
      </c>
      <c r="P1737" s="4">
        <f t="shared" si="136"/>
        <v>55</v>
      </c>
      <c r="Q1737" s="14" t="s">
        <v>8332</v>
      </c>
      <c r="R1737" t="s">
        <v>8339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8301</v>
      </c>
      <c r="O1738" s="12">
        <f t="shared" si="135"/>
        <v>7.3333333333333332E-3</v>
      </c>
      <c r="P1738" s="4">
        <f t="shared" si="136"/>
        <v>22</v>
      </c>
      <c r="Q1738" s="14" t="s">
        <v>8332</v>
      </c>
      <c r="R1738" t="s">
        <v>8339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32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8301</v>
      </c>
      <c r="O1739" s="12">
        <f t="shared" si="135"/>
        <v>0.21249999999999999</v>
      </c>
      <c r="P1739" s="4">
        <f t="shared" si="136"/>
        <v>56.67</v>
      </c>
      <c r="Q1739" s="14" t="s">
        <v>8332</v>
      </c>
      <c r="R1739" t="s">
        <v>8339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8301</v>
      </c>
      <c r="O1740" s="12">
        <f t="shared" si="135"/>
        <v>4.0000000000000001E-3</v>
      </c>
      <c r="P1740" s="4">
        <f t="shared" si="136"/>
        <v>20</v>
      </c>
      <c r="Q1740" s="14" t="s">
        <v>8332</v>
      </c>
      <c r="R1740" t="s">
        <v>8339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32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8301</v>
      </c>
      <c r="O1741" s="12">
        <f t="shared" si="135"/>
        <v>1E-3</v>
      </c>
      <c r="P1741" s="4">
        <f t="shared" si="136"/>
        <v>1</v>
      </c>
      <c r="Q1741" s="14" t="s">
        <v>8332</v>
      </c>
      <c r="R1741" t="s">
        <v>8339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32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8301</v>
      </c>
      <c r="O1742" s="12">
        <f t="shared" si="135"/>
        <v>0</v>
      </c>
      <c r="P1742" s="4">
        <f t="shared" si="136"/>
        <v>0</v>
      </c>
      <c r="Q1742" s="14" t="s">
        <v>8332</v>
      </c>
      <c r="R1742" t="s">
        <v>8339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8270</v>
      </c>
      <c r="O1743" s="12">
        <f t="shared" si="135"/>
        <v>1.1083333333333334</v>
      </c>
      <c r="P1743" s="4">
        <f t="shared" si="136"/>
        <v>25.58</v>
      </c>
      <c r="Q1743" s="14" t="s">
        <v>8327</v>
      </c>
      <c r="R1743" t="s">
        <v>8329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32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8270</v>
      </c>
      <c r="O1744" s="12">
        <f t="shared" si="135"/>
        <v>1.0874999999999999</v>
      </c>
      <c r="P1744" s="4">
        <f t="shared" si="136"/>
        <v>63.97</v>
      </c>
      <c r="Q1744" s="14" t="s">
        <v>8327</v>
      </c>
      <c r="R1744" t="s">
        <v>8329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32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8277</v>
      </c>
      <c r="O1745" s="12">
        <f t="shared" si="135"/>
        <v>1.0041666666666667</v>
      </c>
      <c r="P1745" s="4">
        <f t="shared" si="136"/>
        <v>89.93</v>
      </c>
      <c r="Q1745" s="14" t="s">
        <v>8327</v>
      </c>
      <c r="R1745" t="s">
        <v>8329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32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8277</v>
      </c>
      <c r="O1746" s="12">
        <f t="shared" si="135"/>
        <v>1.1845454545454546</v>
      </c>
      <c r="P1746" s="4">
        <f t="shared" si="136"/>
        <v>93.07</v>
      </c>
      <c r="Q1746" s="14" t="s">
        <v>8327</v>
      </c>
      <c r="R1746" t="s">
        <v>8329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32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8277</v>
      </c>
      <c r="O1747" s="12">
        <f t="shared" si="135"/>
        <v>1.1401428571428571</v>
      </c>
      <c r="P1747" s="4">
        <f t="shared" si="136"/>
        <v>89.67</v>
      </c>
      <c r="Q1747" s="14" t="s">
        <v>8327</v>
      </c>
      <c r="R1747" t="s">
        <v>8329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32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s="12">
        <f t="shared" si="135"/>
        <v>1.4810000000000001</v>
      </c>
      <c r="P1748" s="4">
        <f t="shared" si="136"/>
        <v>207.62</v>
      </c>
      <c r="Q1748" s="14" t="s">
        <v>8327</v>
      </c>
      <c r="R1748" t="s">
        <v>8329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32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8270</v>
      </c>
      <c r="O1749" s="12">
        <f t="shared" si="135"/>
        <v>1.0495555555555556</v>
      </c>
      <c r="P1749" s="4">
        <f t="shared" si="136"/>
        <v>59.41</v>
      </c>
      <c r="Q1749" s="14" t="s">
        <v>8327</v>
      </c>
      <c r="R1749" t="s">
        <v>8329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s="12">
        <f t="shared" si="135"/>
        <v>1.29948</v>
      </c>
      <c r="P1750" s="4">
        <f t="shared" si="136"/>
        <v>358.97</v>
      </c>
      <c r="Q1750" s="14" t="s">
        <v>8327</v>
      </c>
      <c r="R1750" t="s">
        <v>8329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8277</v>
      </c>
      <c r="O1751" s="12">
        <f t="shared" si="135"/>
        <v>1.2348756218905472</v>
      </c>
      <c r="P1751" s="4">
        <f t="shared" si="136"/>
        <v>94.74</v>
      </c>
      <c r="Q1751" s="14" t="s">
        <v>8327</v>
      </c>
      <c r="R1751" t="s">
        <v>8329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12">
        <f t="shared" si="135"/>
        <v>2.0162</v>
      </c>
      <c r="P1752" s="4">
        <f t="shared" si="136"/>
        <v>80.650000000000006</v>
      </c>
      <c r="Q1752" s="14" t="s">
        <v>8327</v>
      </c>
      <c r="R1752" t="s">
        <v>8329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s="12">
        <f t="shared" si="135"/>
        <v>1.0289999999999999</v>
      </c>
      <c r="P1753" s="4">
        <f t="shared" si="136"/>
        <v>168.69</v>
      </c>
      <c r="Q1753" s="14" t="s">
        <v>8327</v>
      </c>
      <c r="R1753" t="s">
        <v>8329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8270</v>
      </c>
      <c r="O1754" s="12">
        <f t="shared" si="135"/>
        <v>2.6016666666666666</v>
      </c>
      <c r="P1754" s="4">
        <f t="shared" si="136"/>
        <v>34.69</v>
      </c>
      <c r="Q1754" s="14" t="s">
        <v>8327</v>
      </c>
      <c r="R1754" t="s">
        <v>8329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32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s="12">
        <f t="shared" si="135"/>
        <v>1.08</v>
      </c>
      <c r="P1755" s="4">
        <f t="shared" si="136"/>
        <v>462.86</v>
      </c>
      <c r="Q1755" s="14" t="s">
        <v>8327</v>
      </c>
      <c r="R1755" t="s">
        <v>8329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32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 s="12">
        <f t="shared" si="135"/>
        <v>1.1052941176470588</v>
      </c>
      <c r="P1756" s="4">
        <f t="shared" si="136"/>
        <v>104.39</v>
      </c>
      <c r="Q1756" s="14" t="s">
        <v>8327</v>
      </c>
      <c r="R1756" t="s">
        <v>8329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32" x14ac:dyDescent="0.2">
      <c r="A1757">
        <v>1755</v>
      </c>
      <c r="B1757" s="8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2">
        <f t="shared" si="135"/>
        <v>1.2</v>
      </c>
      <c r="P1757" s="4">
        <f t="shared" si="136"/>
        <v>7.5</v>
      </c>
      <c r="Q1757" s="14" t="s">
        <v>8327</v>
      </c>
      <c r="R1757" t="s">
        <v>8329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32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8270</v>
      </c>
      <c r="O1758" s="12">
        <f t="shared" si="135"/>
        <v>1.0282909090909091</v>
      </c>
      <c r="P1758" s="4">
        <f t="shared" si="136"/>
        <v>47.13</v>
      </c>
      <c r="Q1758" s="14" t="s">
        <v>8327</v>
      </c>
      <c r="R1758" t="s">
        <v>8329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s="12">
        <f t="shared" si="135"/>
        <v>1.1599999999999999</v>
      </c>
      <c r="P1759" s="4">
        <f t="shared" si="136"/>
        <v>414.29</v>
      </c>
      <c r="Q1759" s="14" t="s">
        <v>8327</v>
      </c>
      <c r="R1759" t="s">
        <v>8329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32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8270</v>
      </c>
      <c r="O1760" s="12">
        <f t="shared" si="135"/>
        <v>1.147</v>
      </c>
      <c r="P1760" s="4">
        <f t="shared" si="136"/>
        <v>42.48</v>
      </c>
      <c r="Q1760" s="14" t="s">
        <v>8327</v>
      </c>
      <c r="R1760" t="s">
        <v>8329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16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 s="12">
        <f t="shared" si="135"/>
        <v>1.0660000000000001</v>
      </c>
      <c r="P1761" s="4">
        <f t="shared" si="136"/>
        <v>108.78</v>
      </c>
      <c r="Q1761" s="14" t="s">
        <v>8327</v>
      </c>
      <c r="R1761" t="s">
        <v>8329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32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12">
        <f t="shared" si="135"/>
        <v>1.6544000000000001</v>
      </c>
      <c r="P1762" s="4">
        <f t="shared" si="136"/>
        <v>81.099999999999994</v>
      </c>
      <c r="Q1762" s="14" t="s">
        <v>8327</v>
      </c>
      <c r="R1762" t="s">
        <v>8329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8270</v>
      </c>
      <c r="O1763" s="12">
        <f t="shared" si="135"/>
        <v>1.55</v>
      </c>
      <c r="P1763" s="4">
        <f t="shared" si="136"/>
        <v>51.67</v>
      </c>
      <c r="Q1763" s="14" t="s">
        <v>8327</v>
      </c>
      <c r="R1763" t="s">
        <v>8329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8270</v>
      </c>
      <c r="O1764" s="12">
        <f t="shared" si="135"/>
        <v>8.85</v>
      </c>
      <c r="P1764" s="4">
        <f t="shared" si="136"/>
        <v>35.4</v>
      </c>
      <c r="Q1764" s="14" t="s">
        <v>8327</v>
      </c>
      <c r="R1764" t="s">
        <v>8329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32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 s="12">
        <f t="shared" si="135"/>
        <v>1.0190833333333333</v>
      </c>
      <c r="P1765" s="4">
        <f t="shared" si="136"/>
        <v>103.64</v>
      </c>
      <c r="Q1765" s="14" t="s">
        <v>8327</v>
      </c>
      <c r="R1765" t="s">
        <v>8329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32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8270</v>
      </c>
      <c r="O1766" s="12">
        <f t="shared" si="135"/>
        <v>0.19600000000000001</v>
      </c>
      <c r="P1766" s="4">
        <f t="shared" si="136"/>
        <v>55.28</v>
      </c>
      <c r="Q1766" s="14" t="s">
        <v>8327</v>
      </c>
      <c r="R1766" t="s">
        <v>8329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32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12">
        <f t="shared" si="135"/>
        <v>0.59467839999999994</v>
      </c>
      <c r="P1767" s="4">
        <f t="shared" si="136"/>
        <v>72.17</v>
      </c>
      <c r="Q1767" s="14" t="s">
        <v>8327</v>
      </c>
      <c r="R1767" t="s">
        <v>8329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2">
        <f t="shared" si="135"/>
        <v>0</v>
      </c>
      <c r="P1768" s="4">
        <f t="shared" si="136"/>
        <v>0</v>
      </c>
      <c r="Q1768" s="14" t="s">
        <v>8327</v>
      </c>
      <c r="R1768" t="s">
        <v>8329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8270</v>
      </c>
      <c r="O1769" s="12">
        <f t="shared" si="135"/>
        <v>0.4572</v>
      </c>
      <c r="P1769" s="4">
        <f t="shared" si="136"/>
        <v>58.62</v>
      </c>
      <c r="Q1769" s="14" t="s">
        <v>8327</v>
      </c>
      <c r="R1769" t="s">
        <v>8329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32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8270</v>
      </c>
      <c r="O1770" s="12">
        <f t="shared" si="135"/>
        <v>3.7400000000000003E-2</v>
      </c>
      <c r="P1770" s="4">
        <f t="shared" si="136"/>
        <v>12.47</v>
      </c>
      <c r="Q1770" s="14" t="s">
        <v>8327</v>
      </c>
      <c r="R1770" t="s">
        <v>8329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32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8270</v>
      </c>
      <c r="O1771" s="12">
        <f t="shared" si="135"/>
        <v>2.7025E-2</v>
      </c>
      <c r="P1771" s="4">
        <f t="shared" si="136"/>
        <v>49.14</v>
      </c>
      <c r="Q1771" s="14" t="s">
        <v>8327</v>
      </c>
      <c r="R1771" t="s">
        <v>8329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32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s="12">
        <f t="shared" si="135"/>
        <v>0.56514285714285717</v>
      </c>
      <c r="P1772" s="4">
        <f t="shared" si="136"/>
        <v>150.5</v>
      </c>
      <c r="Q1772" s="14" t="s">
        <v>8327</v>
      </c>
      <c r="R1772" t="s">
        <v>8329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32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8270</v>
      </c>
      <c r="O1773" s="12">
        <f t="shared" si="135"/>
        <v>0.21309523809523809</v>
      </c>
      <c r="P1773" s="4">
        <f t="shared" si="136"/>
        <v>35.799999999999997</v>
      </c>
      <c r="Q1773" s="14" t="s">
        <v>8327</v>
      </c>
      <c r="R1773" t="s">
        <v>8329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8270</v>
      </c>
      <c r="O1774" s="12">
        <f t="shared" si="135"/>
        <v>0.156</v>
      </c>
      <c r="P1774" s="4">
        <f t="shared" si="136"/>
        <v>45.16</v>
      </c>
      <c r="Q1774" s="14" t="s">
        <v>8327</v>
      </c>
      <c r="R1774" t="s">
        <v>8329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32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 s="12">
        <f t="shared" si="135"/>
        <v>6.2566666666666673E-2</v>
      </c>
      <c r="P1775" s="4">
        <f t="shared" si="136"/>
        <v>98.79</v>
      </c>
      <c r="Q1775" s="14" t="s">
        <v>8327</v>
      </c>
      <c r="R1775" t="s">
        <v>8329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32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8277</v>
      </c>
      <c r="O1776" s="12">
        <f t="shared" si="135"/>
        <v>0.4592</v>
      </c>
      <c r="P1776" s="4">
        <f t="shared" si="136"/>
        <v>88.31</v>
      </c>
      <c r="Q1776" s="14" t="s">
        <v>8327</v>
      </c>
      <c r="R1776" t="s">
        <v>8329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32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s="12">
        <f t="shared" si="135"/>
        <v>0.65101538461538466</v>
      </c>
      <c r="P1777" s="4">
        <f t="shared" si="136"/>
        <v>170.63</v>
      </c>
      <c r="Q1777" s="14" t="s">
        <v>8327</v>
      </c>
      <c r="R1777" t="s">
        <v>8329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32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8277</v>
      </c>
      <c r="O1778" s="12">
        <f t="shared" si="135"/>
        <v>6.7000000000000004E-2</v>
      </c>
      <c r="P1778" s="4">
        <f t="shared" si="136"/>
        <v>83.75</v>
      </c>
      <c r="Q1778" s="14" t="s">
        <v>8327</v>
      </c>
      <c r="R1778" t="s">
        <v>8329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8270</v>
      </c>
      <c r="O1779" s="12">
        <f t="shared" si="135"/>
        <v>0.135625</v>
      </c>
      <c r="P1779" s="4">
        <f t="shared" si="136"/>
        <v>65.099999999999994</v>
      </c>
      <c r="Q1779" s="14" t="s">
        <v>8327</v>
      </c>
      <c r="R1779" t="s">
        <v>8329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32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12">
        <f t="shared" si="135"/>
        <v>1.9900000000000001E-2</v>
      </c>
      <c r="P1780" s="4">
        <f t="shared" si="136"/>
        <v>66.33</v>
      </c>
      <c r="Q1780" s="14" t="s">
        <v>8327</v>
      </c>
      <c r="R1780" t="s">
        <v>8329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32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 s="12">
        <f t="shared" si="135"/>
        <v>0.36236363636363639</v>
      </c>
      <c r="P1781" s="4">
        <f t="shared" si="136"/>
        <v>104.89</v>
      </c>
      <c r="Q1781" s="14" t="s">
        <v>8327</v>
      </c>
      <c r="R1781" t="s">
        <v>8329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32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12">
        <f t="shared" si="135"/>
        <v>0.39743333333333336</v>
      </c>
      <c r="P1782" s="4">
        <f t="shared" si="136"/>
        <v>78.44</v>
      </c>
      <c r="Q1782" s="14" t="s">
        <v>8327</v>
      </c>
      <c r="R1782" t="s">
        <v>8329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32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8270</v>
      </c>
      <c r="O1783" s="12">
        <f t="shared" si="135"/>
        <v>0.25763636363636366</v>
      </c>
      <c r="P1783" s="4">
        <f t="shared" si="136"/>
        <v>59.04</v>
      </c>
      <c r="Q1783" s="14" t="s">
        <v>8327</v>
      </c>
      <c r="R1783" t="s">
        <v>8329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32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12">
        <f t="shared" si="135"/>
        <v>0.15491428571428573</v>
      </c>
      <c r="P1784" s="4">
        <f t="shared" si="136"/>
        <v>71.34</v>
      </c>
      <c r="Q1784" s="14" t="s">
        <v>8327</v>
      </c>
      <c r="R1784" t="s">
        <v>8329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32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8270</v>
      </c>
      <c r="O1785" s="12">
        <f t="shared" si="135"/>
        <v>0.236925</v>
      </c>
      <c r="P1785" s="4">
        <f t="shared" si="136"/>
        <v>51.23</v>
      </c>
      <c r="Q1785" s="14" t="s">
        <v>8327</v>
      </c>
      <c r="R1785" t="s">
        <v>8329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32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8270</v>
      </c>
      <c r="O1786" s="12">
        <f t="shared" si="135"/>
        <v>0.39760000000000001</v>
      </c>
      <c r="P1786" s="4">
        <f t="shared" si="136"/>
        <v>60.24</v>
      </c>
      <c r="Q1786" s="14" t="s">
        <v>8327</v>
      </c>
      <c r="R1786" t="s">
        <v>8329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32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8270</v>
      </c>
      <c r="O1787" s="12">
        <f t="shared" si="135"/>
        <v>0.20220833333333332</v>
      </c>
      <c r="P1787" s="4">
        <f t="shared" si="136"/>
        <v>44.94</v>
      </c>
      <c r="Q1787" s="14" t="s">
        <v>8327</v>
      </c>
      <c r="R1787" t="s">
        <v>8329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32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8270</v>
      </c>
      <c r="O1788" s="12">
        <f t="shared" si="135"/>
        <v>0.47631578947368419</v>
      </c>
      <c r="P1788" s="4">
        <f t="shared" si="136"/>
        <v>31.21</v>
      </c>
      <c r="Q1788" s="14" t="s">
        <v>8327</v>
      </c>
      <c r="R1788" t="s">
        <v>8329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32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8270</v>
      </c>
      <c r="O1789" s="12">
        <f t="shared" si="135"/>
        <v>0.15329999999999999</v>
      </c>
      <c r="P1789" s="4">
        <f t="shared" si="136"/>
        <v>63.88</v>
      </c>
      <c r="Q1789" s="14" t="s">
        <v>8327</v>
      </c>
      <c r="R1789" t="s">
        <v>8329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32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8270</v>
      </c>
      <c r="O1790" s="12">
        <f t="shared" si="135"/>
        <v>1.3818181818181818E-2</v>
      </c>
      <c r="P1790" s="4">
        <f t="shared" si="136"/>
        <v>19</v>
      </c>
      <c r="Q1790" s="14" t="s">
        <v>8327</v>
      </c>
      <c r="R1790" t="s">
        <v>8329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32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2">
        <f t="shared" si="135"/>
        <v>5.0000000000000001E-3</v>
      </c>
      <c r="P1791" s="4">
        <f t="shared" si="136"/>
        <v>10</v>
      </c>
      <c r="Q1791" s="14" t="s">
        <v>8327</v>
      </c>
      <c r="R1791" t="s">
        <v>8329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32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 s="12">
        <f t="shared" si="135"/>
        <v>4.9575757575757579E-2</v>
      </c>
      <c r="P1792" s="4">
        <f t="shared" si="136"/>
        <v>109.07</v>
      </c>
      <c r="Q1792" s="14" t="s">
        <v>8327</v>
      </c>
      <c r="R1792" t="s">
        <v>8329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8270</v>
      </c>
      <c r="O1793" s="12">
        <f t="shared" si="135"/>
        <v>3.5666666666666666E-2</v>
      </c>
      <c r="P1793" s="4">
        <f t="shared" si="136"/>
        <v>26.75</v>
      </c>
      <c r="Q1793" s="14" t="s">
        <v>8327</v>
      </c>
      <c r="R1793" t="s">
        <v>8329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 s="12">
        <f t="shared" ref="O1794:O1857" si="140">E1794/D1794</f>
        <v>0.61124000000000001</v>
      </c>
      <c r="P1794" s="4">
        <f t="shared" ref="P1794:P1857" si="141">IFERROR(ROUND(E1794/L1794,2), 0)</f>
        <v>109.94</v>
      </c>
      <c r="Q1794" s="14" t="s">
        <v>8327</v>
      </c>
      <c r="R1794" t="s">
        <v>8329</v>
      </c>
      <c r="S1794" s="11">
        <f t="shared" ref="S1794:S1857" si="142">(((J1794/60)/60/24)+DATE(1970,1,1))</f>
        <v>42189.031041666662</v>
      </c>
      <c r="T1794" s="11">
        <f t="shared" ref="T1794:T1857" si="143">(((I1794/60)/60/24)+DATE(1970,1,1))</f>
        <v>42226.290972222225</v>
      </c>
      <c r="U1794">
        <f t="shared" si="139"/>
        <v>2015</v>
      </c>
    </row>
    <row r="1795" spans="1:21" ht="32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8270</v>
      </c>
      <c r="O1795" s="12">
        <f t="shared" si="140"/>
        <v>1.3333333333333334E-2</v>
      </c>
      <c r="P1795" s="4">
        <f t="shared" si="141"/>
        <v>20</v>
      </c>
      <c r="Q1795" s="14" t="s">
        <v>8327</v>
      </c>
      <c r="R1795" t="s">
        <v>8329</v>
      </c>
      <c r="S1795" s="11">
        <f t="shared" si="142"/>
        <v>41940.89166666667</v>
      </c>
      <c r="T1795" s="11">
        <f t="shared" si="143"/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8270</v>
      </c>
      <c r="O1796" s="12">
        <f t="shared" si="140"/>
        <v>0.11077777777777778</v>
      </c>
      <c r="P1796" s="4">
        <f t="shared" si="141"/>
        <v>55.39</v>
      </c>
      <c r="Q1796" s="14" t="s">
        <v>8327</v>
      </c>
      <c r="R1796" t="s">
        <v>8329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32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s="12">
        <f t="shared" si="140"/>
        <v>0.38735714285714284</v>
      </c>
      <c r="P1797" s="4">
        <f t="shared" si="141"/>
        <v>133.9</v>
      </c>
      <c r="Q1797" s="14" t="s">
        <v>8327</v>
      </c>
      <c r="R1797" t="s">
        <v>8329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8270</v>
      </c>
      <c r="O1798" s="12">
        <f t="shared" si="140"/>
        <v>0.22052631578947368</v>
      </c>
      <c r="P1798" s="4">
        <f t="shared" si="141"/>
        <v>48.72</v>
      </c>
      <c r="Q1798" s="14" t="s">
        <v>8327</v>
      </c>
      <c r="R1798" t="s">
        <v>8329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32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8270</v>
      </c>
      <c r="O1799" s="12">
        <f t="shared" si="140"/>
        <v>0.67549999999999999</v>
      </c>
      <c r="P1799" s="4">
        <f t="shared" si="141"/>
        <v>48.25</v>
      </c>
      <c r="Q1799" s="14" t="s">
        <v>8327</v>
      </c>
      <c r="R1799" t="s">
        <v>8329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32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8270</v>
      </c>
      <c r="O1800" s="12">
        <f t="shared" si="140"/>
        <v>0.136375</v>
      </c>
      <c r="P1800" s="4">
        <f t="shared" si="141"/>
        <v>58.97</v>
      </c>
      <c r="Q1800" s="14" t="s">
        <v>8327</v>
      </c>
      <c r="R1800" t="s">
        <v>8329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8270</v>
      </c>
      <c r="O1801" s="12">
        <f t="shared" si="140"/>
        <v>1.7457500000000001E-2</v>
      </c>
      <c r="P1801" s="4">
        <f t="shared" si="141"/>
        <v>11.64</v>
      </c>
      <c r="Q1801" s="14" t="s">
        <v>8327</v>
      </c>
      <c r="R1801" t="s">
        <v>8329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32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8277</v>
      </c>
      <c r="O1802" s="12">
        <f t="shared" si="140"/>
        <v>0.20449632511889321</v>
      </c>
      <c r="P1802" s="4">
        <f t="shared" si="141"/>
        <v>83.72</v>
      </c>
      <c r="Q1802" s="14" t="s">
        <v>8327</v>
      </c>
      <c r="R1802" t="s">
        <v>8329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8270</v>
      </c>
      <c r="O1803" s="12">
        <f t="shared" si="140"/>
        <v>0.13852941176470587</v>
      </c>
      <c r="P1803" s="4">
        <f t="shared" si="141"/>
        <v>63.65</v>
      </c>
      <c r="Q1803" s="14" t="s">
        <v>8327</v>
      </c>
      <c r="R1803" t="s">
        <v>8329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8277</v>
      </c>
      <c r="O1804" s="12">
        <f t="shared" si="140"/>
        <v>0.48485714285714288</v>
      </c>
      <c r="P1804" s="4">
        <f t="shared" si="141"/>
        <v>94.28</v>
      </c>
      <c r="Q1804" s="14" t="s">
        <v>8327</v>
      </c>
      <c r="R1804" t="s">
        <v>8329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32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12">
        <f t="shared" si="140"/>
        <v>0.308</v>
      </c>
      <c r="P1805" s="4">
        <f t="shared" si="141"/>
        <v>71.87</v>
      </c>
      <c r="Q1805" s="14" t="s">
        <v>8327</v>
      </c>
      <c r="R1805" t="s">
        <v>8329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32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 s="12">
        <f t="shared" si="140"/>
        <v>0.35174193548387095</v>
      </c>
      <c r="P1806" s="4">
        <f t="shared" si="141"/>
        <v>104.85</v>
      </c>
      <c r="Q1806" s="14" t="s">
        <v>8327</v>
      </c>
      <c r="R1806" t="s">
        <v>8329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32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12">
        <f t="shared" si="140"/>
        <v>0.36404444444444445</v>
      </c>
      <c r="P1807" s="4">
        <f t="shared" si="141"/>
        <v>67.14</v>
      </c>
      <c r="Q1807" s="14" t="s">
        <v>8327</v>
      </c>
      <c r="R1807" t="s">
        <v>8329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32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12">
        <f t="shared" si="140"/>
        <v>2.955E-2</v>
      </c>
      <c r="P1808" s="4">
        <f t="shared" si="141"/>
        <v>73.88</v>
      </c>
      <c r="Q1808" s="14" t="s">
        <v>8327</v>
      </c>
      <c r="R1808" t="s">
        <v>8329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16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12">
        <f t="shared" si="140"/>
        <v>0.1106</v>
      </c>
      <c r="P1809" s="4">
        <f t="shared" si="141"/>
        <v>69.13</v>
      </c>
      <c r="Q1809" s="14" t="s">
        <v>8327</v>
      </c>
      <c r="R1809" t="s">
        <v>8329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32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 s="12">
        <f t="shared" si="140"/>
        <v>0.41407142857142859</v>
      </c>
      <c r="P1810" s="4">
        <f t="shared" si="141"/>
        <v>120.77</v>
      </c>
      <c r="Q1810" s="14" t="s">
        <v>8327</v>
      </c>
      <c r="R1810" t="s">
        <v>8329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32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8270</v>
      </c>
      <c r="O1811" s="12">
        <f t="shared" si="140"/>
        <v>0.10857142857142857</v>
      </c>
      <c r="P1811" s="4">
        <f t="shared" si="141"/>
        <v>42.22</v>
      </c>
      <c r="Q1811" s="14" t="s">
        <v>8327</v>
      </c>
      <c r="R1811" t="s">
        <v>8329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32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2">
        <f t="shared" si="140"/>
        <v>3.3333333333333333E-2</v>
      </c>
      <c r="P1812" s="4">
        <f t="shared" si="141"/>
        <v>7.5</v>
      </c>
      <c r="Q1812" s="14" t="s">
        <v>8327</v>
      </c>
      <c r="R1812" t="s">
        <v>8329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2">
        <f t="shared" si="140"/>
        <v>7.407407407407407E-4</v>
      </c>
      <c r="P1813" s="4">
        <f t="shared" si="141"/>
        <v>1.54</v>
      </c>
      <c r="Q1813" s="14" t="s">
        <v>8327</v>
      </c>
      <c r="R1813" t="s">
        <v>8329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8270</v>
      </c>
      <c r="O1814" s="12">
        <f t="shared" si="140"/>
        <v>0.13307692307692306</v>
      </c>
      <c r="P1814" s="4">
        <f t="shared" si="141"/>
        <v>37.61</v>
      </c>
      <c r="Q1814" s="14" t="s">
        <v>8327</v>
      </c>
      <c r="R1814" t="s">
        <v>8329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32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2">
        <f t="shared" si="140"/>
        <v>0</v>
      </c>
      <c r="P1815" s="4">
        <f t="shared" si="141"/>
        <v>0</v>
      </c>
      <c r="Q1815" s="14" t="s">
        <v>8327</v>
      </c>
      <c r="R1815" t="s">
        <v>8329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32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8270</v>
      </c>
      <c r="O1816" s="12">
        <f t="shared" si="140"/>
        <v>0.49183333333333334</v>
      </c>
      <c r="P1816" s="4">
        <f t="shared" si="141"/>
        <v>42.16</v>
      </c>
      <c r="Q1816" s="14" t="s">
        <v>8327</v>
      </c>
      <c r="R1816" t="s">
        <v>8329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32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2">
        <f t="shared" si="140"/>
        <v>0</v>
      </c>
      <c r="P1817" s="4">
        <f t="shared" si="141"/>
        <v>0</v>
      </c>
      <c r="Q1817" s="14" t="s">
        <v>8327</v>
      </c>
      <c r="R1817" t="s">
        <v>8329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32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8277</v>
      </c>
      <c r="O1818" s="12">
        <f t="shared" si="140"/>
        <v>2.036E-2</v>
      </c>
      <c r="P1818" s="4">
        <f t="shared" si="141"/>
        <v>84.83</v>
      </c>
      <c r="Q1818" s="14" t="s">
        <v>8327</v>
      </c>
      <c r="R1818" t="s">
        <v>8329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8277</v>
      </c>
      <c r="O1819" s="12">
        <f t="shared" si="140"/>
        <v>0.52327777777777773</v>
      </c>
      <c r="P1819" s="4">
        <f t="shared" si="141"/>
        <v>94.19</v>
      </c>
      <c r="Q1819" s="14" t="s">
        <v>8327</v>
      </c>
      <c r="R1819" t="s">
        <v>8329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2">
        <f t="shared" si="140"/>
        <v>0</v>
      </c>
      <c r="P1820" s="4">
        <f t="shared" si="141"/>
        <v>0</v>
      </c>
      <c r="Q1820" s="14" t="s">
        <v>8327</v>
      </c>
      <c r="R1820" t="s">
        <v>8329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32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2">
        <f t="shared" si="140"/>
        <v>2.0833333333333332E-2</v>
      </c>
      <c r="P1821" s="4">
        <f t="shared" si="141"/>
        <v>6.25</v>
      </c>
      <c r="Q1821" s="14" t="s">
        <v>8327</v>
      </c>
      <c r="R1821" t="s">
        <v>8329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s="12">
        <f t="shared" si="140"/>
        <v>6.565384615384616E-2</v>
      </c>
      <c r="P1822" s="4">
        <f t="shared" si="141"/>
        <v>213.38</v>
      </c>
      <c r="Q1822" s="14" t="s">
        <v>8327</v>
      </c>
      <c r="R1822" t="s">
        <v>8329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32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8299</v>
      </c>
      <c r="O1823" s="12">
        <f t="shared" si="140"/>
        <v>1.3489</v>
      </c>
      <c r="P1823" s="4">
        <f t="shared" si="141"/>
        <v>59.16</v>
      </c>
      <c r="Q1823" s="14" t="s">
        <v>8332</v>
      </c>
      <c r="R1823" t="s">
        <v>8334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8301</v>
      </c>
      <c r="O1824" s="12">
        <f t="shared" si="140"/>
        <v>1</v>
      </c>
      <c r="P1824" s="4">
        <f t="shared" si="141"/>
        <v>27.27</v>
      </c>
      <c r="Q1824" s="14" t="s">
        <v>8332</v>
      </c>
      <c r="R1824" t="s">
        <v>8334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32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12">
        <f t="shared" si="140"/>
        <v>1.1585714285714286</v>
      </c>
      <c r="P1825" s="4">
        <f t="shared" si="141"/>
        <v>24.58</v>
      </c>
      <c r="Q1825" s="14" t="s">
        <v>8332</v>
      </c>
      <c r="R1825" t="s">
        <v>8334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s="12">
        <f t="shared" si="140"/>
        <v>1.0006666666666666</v>
      </c>
      <c r="P1826" s="4">
        <f t="shared" si="141"/>
        <v>75.05</v>
      </c>
      <c r="Q1826" s="14" t="s">
        <v>8332</v>
      </c>
      <c r="R1826" t="s">
        <v>8334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32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s="12">
        <f t="shared" si="140"/>
        <v>1.0505</v>
      </c>
      <c r="P1827" s="4">
        <f t="shared" si="141"/>
        <v>42.02</v>
      </c>
      <c r="Q1827" s="14" t="s">
        <v>8332</v>
      </c>
      <c r="R1827" t="s">
        <v>8334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8299</v>
      </c>
      <c r="O1828" s="12">
        <f t="shared" si="140"/>
        <v>1.01</v>
      </c>
      <c r="P1828" s="4">
        <f t="shared" si="141"/>
        <v>53.16</v>
      </c>
      <c r="Q1828" s="14" t="s">
        <v>8332</v>
      </c>
      <c r="R1828" t="s">
        <v>8334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32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8298</v>
      </c>
      <c r="O1829" s="12">
        <f t="shared" si="140"/>
        <v>1.0066250000000001</v>
      </c>
      <c r="P1829" s="4">
        <f t="shared" si="141"/>
        <v>83.89</v>
      </c>
      <c r="Q1829" s="14" t="s">
        <v>8332</v>
      </c>
      <c r="R1829" t="s">
        <v>8334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32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 s="12">
        <f t="shared" si="140"/>
        <v>1.0016</v>
      </c>
      <c r="P1830" s="4">
        <f t="shared" si="141"/>
        <v>417.33</v>
      </c>
      <c r="Q1830" s="14" t="s">
        <v>8332</v>
      </c>
      <c r="R1830" t="s">
        <v>8334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32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s="12">
        <f t="shared" si="140"/>
        <v>1.6668333333333334</v>
      </c>
      <c r="P1831" s="4">
        <f t="shared" si="141"/>
        <v>75.77</v>
      </c>
      <c r="Q1831" s="14" t="s">
        <v>8332</v>
      </c>
      <c r="R1831" t="s">
        <v>8334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32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s="12">
        <f t="shared" si="140"/>
        <v>1.0153333333333334</v>
      </c>
      <c r="P1832" s="4">
        <f t="shared" si="141"/>
        <v>67.39</v>
      </c>
      <c r="Q1832" s="14" t="s">
        <v>8332</v>
      </c>
      <c r="R1832" t="s">
        <v>8334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32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s="12">
        <f t="shared" si="140"/>
        <v>1.03</v>
      </c>
      <c r="P1833" s="4">
        <f t="shared" si="141"/>
        <v>73.569999999999993</v>
      </c>
      <c r="Q1833" s="14" t="s">
        <v>8332</v>
      </c>
      <c r="R1833" t="s">
        <v>8334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32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12">
        <f t="shared" si="140"/>
        <v>1.4285714285714286</v>
      </c>
      <c r="P1834" s="4">
        <f t="shared" si="141"/>
        <v>25</v>
      </c>
      <c r="Q1834" s="14" t="s">
        <v>8332</v>
      </c>
      <c r="R1834" t="s">
        <v>8334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32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s="12">
        <f t="shared" si="140"/>
        <v>2.625</v>
      </c>
      <c r="P1835" s="4">
        <f t="shared" si="141"/>
        <v>42</v>
      </c>
      <c r="Q1835" s="14" t="s">
        <v>8332</v>
      </c>
      <c r="R1835" t="s">
        <v>8334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16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 s="12">
        <f t="shared" si="140"/>
        <v>1.1805000000000001</v>
      </c>
      <c r="P1836" s="4">
        <f t="shared" si="141"/>
        <v>131.16999999999999</v>
      </c>
      <c r="Q1836" s="14" t="s">
        <v>8332</v>
      </c>
      <c r="R1836" t="s">
        <v>8334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8300</v>
      </c>
      <c r="O1837" s="12">
        <f t="shared" si="140"/>
        <v>1.04</v>
      </c>
      <c r="P1837" s="4">
        <f t="shared" si="141"/>
        <v>47.27</v>
      </c>
      <c r="Q1837" s="14" t="s">
        <v>8332</v>
      </c>
      <c r="R1837" t="s">
        <v>8334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 s="12">
        <f t="shared" si="140"/>
        <v>2.0034000000000001</v>
      </c>
      <c r="P1838" s="4">
        <f t="shared" si="141"/>
        <v>182.13</v>
      </c>
      <c r="Q1838" s="14" t="s">
        <v>8332</v>
      </c>
      <c r="R1838" t="s">
        <v>8334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32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8299</v>
      </c>
      <c r="O1839" s="12">
        <f t="shared" si="140"/>
        <v>3.0683333333333334</v>
      </c>
      <c r="P1839" s="4">
        <f t="shared" si="141"/>
        <v>61.37</v>
      </c>
      <c r="Q1839" s="14" t="s">
        <v>8332</v>
      </c>
      <c r="R1839" t="s">
        <v>8334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32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8301</v>
      </c>
      <c r="O1840" s="12">
        <f t="shared" si="140"/>
        <v>1.00149</v>
      </c>
      <c r="P1840" s="4">
        <f t="shared" si="141"/>
        <v>35.770000000000003</v>
      </c>
      <c r="Q1840" s="14" t="s">
        <v>8332</v>
      </c>
      <c r="R1840" t="s">
        <v>8334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32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8300</v>
      </c>
      <c r="O1841" s="12">
        <f t="shared" si="140"/>
        <v>2.0529999999999999</v>
      </c>
      <c r="P1841" s="4">
        <f t="shared" si="141"/>
        <v>45.62</v>
      </c>
      <c r="Q1841" s="14" t="s">
        <v>8332</v>
      </c>
      <c r="R1841" t="s">
        <v>8334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32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s="12">
        <f t="shared" si="140"/>
        <v>1.0888888888888888</v>
      </c>
      <c r="P1842" s="4">
        <f t="shared" si="141"/>
        <v>75.38</v>
      </c>
      <c r="Q1842" s="14" t="s">
        <v>8332</v>
      </c>
      <c r="R1842" t="s">
        <v>8334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8299</v>
      </c>
      <c r="O1843" s="12">
        <f t="shared" si="140"/>
        <v>1.0175000000000001</v>
      </c>
      <c r="P1843" s="4">
        <f t="shared" si="141"/>
        <v>50.88</v>
      </c>
      <c r="Q1843" s="14" t="s">
        <v>8332</v>
      </c>
      <c r="R1843" t="s">
        <v>8334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32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 s="12">
        <f t="shared" si="140"/>
        <v>1.2524999999999999</v>
      </c>
      <c r="P1844" s="4">
        <f t="shared" si="141"/>
        <v>119.29</v>
      </c>
      <c r="Q1844" s="14" t="s">
        <v>8332</v>
      </c>
      <c r="R1844" t="s">
        <v>8334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8298</v>
      </c>
      <c r="O1845" s="12">
        <f t="shared" si="140"/>
        <v>1.2400610000000001</v>
      </c>
      <c r="P1845" s="4">
        <f t="shared" si="141"/>
        <v>92.54</v>
      </c>
      <c r="Q1845" s="14" t="s">
        <v>8332</v>
      </c>
      <c r="R1845" t="s">
        <v>8334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32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8298</v>
      </c>
      <c r="O1846" s="12">
        <f t="shared" si="140"/>
        <v>1.014</v>
      </c>
      <c r="P1846" s="4">
        <f t="shared" si="141"/>
        <v>76.05</v>
      </c>
      <c r="Q1846" s="14" t="s">
        <v>8332</v>
      </c>
      <c r="R1846" t="s">
        <v>8334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0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8299</v>
      </c>
      <c r="O1847" s="12">
        <f t="shared" si="140"/>
        <v>1</v>
      </c>
      <c r="P1847" s="4">
        <f t="shared" si="141"/>
        <v>52.63</v>
      </c>
      <c r="Q1847" s="14" t="s">
        <v>8332</v>
      </c>
      <c r="R1847" t="s">
        <v>8334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32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8297</v>
      </c>
      <c r="O1848" s="12">
        <f t="shared" si="140"/>
        <v>1.3792666666666666</v>
      </c>
      <c r="P1848" s="4">
        <f t="shared" si="141"/>
        <v>98.99</v>
      </c>
      <c r="Q1848" s="14" t="s">
        <v>8332</v>
      </c>
      <c r="R1848" t="s">
        <v>8334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32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8298</v>
      </c>
      <c r="O1849" s="12">
        <f t="shared" si="140"/>
        <v>1.2088000000000001</v>
      </c>
      <c r="P1849" s="4">
        <f t="shared" si="141"/>
        <v>79.53</v>
      </c>
      <c r="Q1849" s="14" t="s">
        <v>8332</v>
      </c>
      <c r="R1849" t="s">
        <v>8334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32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 s="12">
        <f t="shared" si="140"/>
        <v>1.0736666666666668</v>
      </c>
      <c r="P1850" s="4">
        <f t="shared" si="141"/>
        <v>134.21</v>
      </c>
      <c r="Q1850" s="14" t="s">
        <v>8332</v>
      </c>
      <c r="R1850" t="s">
        <v>8334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s="12">
        <f t="shared" si="140"/>
        <v>1.0033333333333334</v>
      </c>
      <c r="P1851" s="4">
        <f t="shared" si="141"/>
        <v>37.630000000000003</v>
      </c>
      <c r="Q1851" s="14" t="s">
        <v>8332</v>
      </c>
      <c r="R1851" t="s">
        <v>8334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32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8299</v>
      </c>
      <c r="O1852" s="12">
        <f t="shared" si="140"/>
        <v>1.0152222222222222</v>
      </c>
      <c r="P1852" s="4">
        <f t="shared" si="141"/>
        <v>51.04</v>
      </c>
      <c r="Q1852" s="14" t="s">
        <v>8332</v>
      </c>
      <c r="R1852" t="s">
        <v>8334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32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8299</v>
      </c>
      <c r="O1853" s="12">
        <f t="shared" si="140"/>
        <v>1.0007692307692309</v>
      </c>
      <c r="P1853" s="4">
        <f t="shared" si="141"/>
        <v>50.04</v>
      </c>
      <c r="Q1853" s="14" t="s">
        <v>8332</v>
      </c>
      <c r="R1853" t="s">
        <v>8334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32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 s="12">
        <f t="shared" si="140"/>
        <v>1.1696666666666666</v>
      </c>
      <c r="P1854" s="4">
        <f t="shared" si="141"/>
        <v>133.93</v>
      </c>
      <c r="Q1854" s="14" t="s">
        <v>8332</v>
      </c>
      <c r="R1854" t="s">
        <v>8334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32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8299</v>
      </c>
      <c r="O1855" s="12">
        <f t="shared" si="140"/>
        <v>1.01875</v>
      </c>
      <c r="P1855" s="4">
        <f t="shared" si="141"/>
        <v>58.21</v>
      </c>
      <c r="Q1855" s="14" t="s">
        <v>8332</v>
      </c>
      <c r="R1855" t="s">
        <v>8334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32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8298</v>
      </c>
      <c r="O1856" s="12">
        <f t="shared" si="140"/>
        <v>1.0212366666666666</v>
      </c>
      <c r="P1856" s="4">
        <f t="shared" si="141"/>
        <v>88.04</v>
      </c>
      <c r="Q1856" s="14" t="s">
        <v>8332</v>
      </c>
      <c r="R1856" t="s">
        <v>8334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32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s="12">
        <f t="shared" si="140"/>
        <v>1.5405897142857143</v>
      </c>
      <c r="P1857" s="4">
        <f t="shared" si="141"/>
        <v>70.58</v>
      </c>
      <c r="Q1857" s="14" t="s">
        <v>8332</v>
      </c>
      <c r="R1857" t="s">
        <v>8334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32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8299</v>
      </c>
      <c r="O1858" s="12">
        <f t="shared" ref="O1858:O1921" si="145">E1858/D1858</f>
        <v>1.0125</v>
      </c>
      <c r="P1858" s="4">
        <f t="shared" ref="P1858:P1921" si="146">IFERROR(ROUND(E1858/L1858,2), 0)</f>
        <v>53.29</v>
      </c>
      <c r="Q1858" s="14" t="s">
        <v>8332</v>
      </c>
      <c r="R1858" t="s">
        <v>8334</v>
      </c>
      <c r="S1858" s="11">
        <f t="shared" ref="S1858:S1921" si="147">(((J1858/60)/60/24)+DATE(1970,1,1))</f>
        <v>41817.854999999996</v>
      </c>
      <c r="T1858" s="11">
        <f t="shared" ref="T1858:T1921" si="148">(((I1858/60)/60/24)+DATE(1970,1,1))</f>
        <v>41838.854999999996</v>
      </c>
      <c r="U1858">
        <f t="shared" si="144"/>
        <v>2014</v>
      </c>
    </row>
    <row r="1859" spans="1:21" ht="32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 s="12">
        <f t="shared" si="145"/>
        <v>1</v>
      </c>
      <c r="P1859" s="4">
        <f t="shared" si="146"/>
        <v>136.36000000000001</v>
      </c>
      <c r="Q1859" s="14" t="s">
        <v>8332</v>
      </c>
      <c r="R1859" t="s">
        <v>8334</v>
      </c>
      <c r="S1859" s="11">
        <f t="shared" si="147"/>
        <v>41864.76866898148</v>
      </c>
      <c r="T1859" s="11">
        <f t="shared" si="148"/>
        <v>41894.76866898148</v>
      </c>
      <c r="U1859">
        <f t="shared" ref="U1859:U1922" si="149">YEAR(S1859)</f>
        <v>2014</v>
      </c>
    </row>
    <row r="1860" spans="1:21" ht="32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s="12">
        <f t="shared" si="145"/>
        <v>1.0874800874800874</v>
      </c>
      <c r="P1860" s="4">
        <f t="shared" si="146"/>
        <v>40.549999999999997</v>
      </c>
      <c r="Q1860" s="14" t="s">
        <v>8332</v>
      </c>
      <c r="R1860" t="s">
        <v>8334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16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s="12">
        <f t="shared" si="145"/>
        <v>1.3183333333333334</v>
      </c>
      <c r="P1861" s="4">
        <f t="shared" si="146"/>
        <v>70.63</v>
      </c>
      <c r="Q1861" s="14" t="s">
        <v>8332</v>
      </c>
      <c r="R1861" t="s">
        <v>8334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32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8299</v>
      </c>
      <c r="O1862" s="12">
        <f t="shared" si="145"/>
        <v>1.3346666666666667</v>
      </c>
      <c r="P1862" s="4">
        <f t="shared" si="146"/>
        <v>52.68</v>
      </c>
      <c r="Q1862" s="14" t="s">
        <v>8332</v>
      </c>
      <c r="R1862" t="s">
        <v>8334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32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12">
        <f t="shared" si="145"/>
        <v>0</v>
      </c>
      <c r="P1863" s="4">
        <f t="shared" si="146"/>
        <v>0</v>
      </c>
      <c r="Q1863" s="14" t="s">
        <v>8344</v>
      </c>
      <c r="R1863" t="s">
        <v>8347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32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12">
        <f t="shared" si="145"/>
        <v>8.0833333333333326E-2</v>
      </c>
      <c r="P1864" s="4">
        <f t="shared" si="146"/>
        <v>90.94</v>
      </c>
      <c r="Q1864" s="14" t="s">
        <v>8344</v>
      </c>
      <c r="R1864" t="s">
        <v>8347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32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12">
        <f t="shared" si="145"/>
        <v>4.0000000000000001E-3</v>
      </c>
      <c r="P1865" s="4">
        <f t="shared" si="146"/>
        <v>5</v>
      </c>
      <c r="Q1865" s="14" t="s">
        <v>8344</v>
      </c>
      <c r="R1865" t="s">
        <v>8347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32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12">
        <f t="shared" si="145"/>
        <v>0.42892307692307691</v>
      </c>
      <c r="P1866" s="4">
        <f t="shared" si="146"/>
        <v>58.08</v>
      </c>
      <c r="Q1866" s="14" t="s">
        <v>8344</v>
      </c>
      <c r="R1866" t="s">
        <v>8347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32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12">
        <f t="shared" si="145"/>
        <v>3.6363636363636364E-5</v>
      </c>
      <c r="P1867" s="4">
        <f t="shared" si="146"/>
        <v>2</v>
      </c>
      <c r="Q1867" s="14" t="s">
        <v>8344</v>
      </c>
      <c r="R1867" t="s">
        <v>8347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32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12">
        <f t="shared" si="145"/>
        <v>5.0000000000000001E-3</v>
      </c>
      <c r="P1868" s="4">
        <f t="shared" si="146"/>
        <v>62.5</v>
      </c>
      <c r="Q1868" s="14" t="s">
        <v>8344</v>
      </c>
      <c r="R1868" t="s">
        <v>8347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12">
        <f t="shared" si="145"/>
        <v>5.0000000000000001E-4</v>
      </c>
      <c r="P1869" s="4">
        <f t="shared" si="146"/>
        <v>10</v>
      </c>
      <c r="Q1869" s="14" t="s">
        <v>8344</v>
      </c>
      <c r="R1869" t="s">
        <v>8347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32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12">
        <f t="shared" si="145"/>
        <v>4.8680000000000001E-2</v>
      </c>
      <c r="P1870" s="4">
        <f t="shared" si="146"/>
        <v>71.59</v>
      </c>
      <c r="Q1870" s="14" t="s">
        <v>8344</v>
      </c>
      <c r="R1870" t="s">
        <v>8347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32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12">
        <f t="shared" si="145"/>
        <v>0</v>
      </c>
      <c r="P1871" s="4">
        <f t="shared" si="146"/>
        <v>0</v>
      </c>
      <c r="Q1871" s="14" t="s">
        <v>8344</v>
      </c>
      <c r="R1871" t="s">
        <v>8347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32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12">
        <f t="shared" si="145"/>
        <v>0.10314285714285715</v>
      </c>
      <c r="P1872" s="4">
        <f t="shared" si="146"/>
        <v>32.82</v>
      </c>
      <c r="Q1872" s="14" t="s">
        <v>8344</v>
      </c>
      <c r="R1872" t="s">
        <v>8347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32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12">
        <f t="shared" si="145"/>
        <v>0.7178461538461538</v>
      </c>
      <c r="P1873" s="4">
        <f t="shared" si="146"/>
        <v>49.12</v>
      </c>
      <c r="Q1873" s="14" t="s">
        <v>8344</v>
      </c>
      <c r="R1873" t="s">
        <v>8347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32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12">
        <f t="shared" si="145"/>
        <v>1.06E-2</v>
      </c>
      <c r="P1874" s="4">
        <f t="shared" si="146"/>
        <v>16.309999999999999</v>
      </c>
      <c r="Q1874" s="14" t="s">
        <v>8344</v>
      </c>
      <c r="R1874" t="s">
        <v>8347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32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12">
        <f t="shared" si="145"/>
        <v>4.4999999999999997E-3</v>
      </c>
      <c r="P1875" s="4">
        <f t="shared" si="146"/>
        <v>18</v>
      </c>
      <c r="Q1875" s="14" t="s">
        <v>8344</v>
      </c>
      <c r="R1875" t="s">
        <v>8347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32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12">
        <f t="shared" si="145"/>
        <v>1.6249999999999999E-4</v>
      </c>
      <c r="P1876" s="4">
        <f t="shared" si="146"/>
        <v>13</v>
      </c>
      <c r="Q1876" s="14" t="s">
        <v>8344</v>
      </c>
      <c r="R1876" t="s">
        <v>8347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12">
        <f t="shared" si="145"/>
        <v>5.1000000000000004E-3</v>
      </c>
      <c r="P1877" s="4">
        <f t="shared" si="146"/>
        <v>17</v>
      </c>
      <c r="Q1877" s="14" t="s">
        <v>8344</v>
      </c>
      <c r="R1877" t="s">
        <v>8347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32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12">
        <f t="shared" si="145"/>
        <v>0</v>
      </c>
      <c r="P1878" s="4">
        <f t="shared" si="146"/>
        <v>0</v>
      </c>
      <c r="Q1878" s="14" t="s">
        <v>8344</v>
      </c>
      <c r="R1878" t="s">
        <v>8347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12">
        <f t="shared" si="145"/>
        <v>0</v>
      </c>
      <c r="P1879" s="4">
        <f t="shared" si="146"/>
        <v>0</v>
      </c>
      <c r="Q1879" s="14" t="s">
        <v>8344</v>
      </c>
      <c r="R1879" t="s">
        <v>8347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32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12">
        <f t="shared" si="145"/>
        <v>0</v>
      </c>
      <c r="P1880" s="4">
        <f t="shared" si="146"/>
        <v>0</v>
      </c>
      <c r="Q1880" s="14" t="s">
        <v>8344</v>
      </c>
      <c r="R1880" t="s">
        <v>8347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32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12">
        <f t="shared" si="145"/>
        <v>1.1999999999999999E-3</v>
      </c>
      <c r="P1881" s="4">
        <f t="shared" si="146"/>
        <v>3</v>
      </c>
      <c r="Q1881" s="14" t="s">
        <v>8344</v>
      </c>
      <c r="R1881" t="s">
        <v>8347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12">
        <f t="shared" si="145"/>
        <v>0.20080000000000001</v>
      </c>
      <c r="P1882" s="4">
        <f t="shared" si="146"/>
        <v>41.83</v>
      </c>
      <c r="Q1882" s="14" t="s">
        <v>8344</v>
      </c>
      <c r="R1882" t="s">
        <v>8347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32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8303</v>
      </c>
      <c r="O1883" s="12">
        <f t="shared" si="145"/>
        <v>1.726845</v>
      </c>
      <c r="P1883" s="4">
        <f t="shared" si="146"/>
        <v>49.34</v>
      </c>
      <c r="Q1883" s="14" t="s">
        <v>8332</v>
      </c>
      <c r="R1883" t="s">
        <v>8338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32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8301</v>
      </c>
      <c r="O1884" s="12">
        <f t="shared" si="145"/>
        <v>1.008955223880597</v>
      </c>
      <c r="P1884" s="4">
        <f t="shared" si="146"/>
        <v>41.73</v>
      </c>
      <c r="Q1884" s="14" t="s">
        <v>8332</v>
      </c>
      <c r="R1884" t="s">
        <v>8338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32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2">
        <f t="shared" si="145"/>
        <v>1.0480480480480481</v>
      </c>
      <c r="P1885" s="4">
        <f t="shared" si="146"/>
        <v>32.72</v>
      </c>
      <c r="Q1885" s="14" t="s">
        <v>8332</v>
      </c>
      <c r="R1885" t="s">
        <v>8338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32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2">
        <f t="shared" si="145"/>
        <v>1.351</v>
      </c>
      <c r="P1886" s="4">
        <f t="shared" si="146"/>
        <v>51.96</v>
      </c>
      <c r="Q1886" s="14" t="s">
        <v>8332</v>
      </c>
      <c r="R1886" t="s">
        <v>8338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32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8303</v>
      </c>
      <c r="O1887" s="12">
        <f t="shared" si="145"/>
        <v>1.1632786885245903</v>
      </c>
      <c r="P1887" s="4">
        <f t="shared" si="146"/>
        <v>50.69</v>
      </c>
      <c r="Q1887" s="14" t="s">
        <v>8332</v>
      </c>
      <c r="R1887" t="s">
        <v>8338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32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8301</v>
      </c>
      <c r="O1888" s="12">
        <f t="shared" si="145"/>
        <v>1.0208333333333333</v>
      </c>
      <c r="P1888" s="4">
        <f t="shared" si="146"/>
        <v>42.24</v>
      </c>
      <c r="Q1888" s="14" t="s">
        <v>8332</v>
      </c>
      <c r="R1888" t="s">
        <v>8338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32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2">
        <f t="shared" si="145"/>
        <v>1.1116666666666666</v>
      </c>
      <c r="P1889" s="4">
        <f t="shared" si="146"/>
        <v>416.88</v>
      </c>
      <c r="Q1889" s="14" t="s">
        <v>8332</v>
      </c>
      <c r="R1889" t="s">
        <v>8338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8303</v>
      </c>
      <c r="O1890" s="12">
        <f t="shared" si="145"/>
        <v>1.6608000000000001</v>
      </c>
      <c r="P1890" s="4">
        <f t="shared" si="146"/>
        <v>46.65</v>
      </c>
      <c r="Q1890" s="14" t="s">
        <v>8332</v>
      </c>
      <c r="R1890" t="s">
        <v>8338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32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8303</v>
      </c>
      <c r="O1891" s="12">
        <f t="shared" si="145"/>
        <v>1.0660000000000001</v>
      </c>
      <c r="P1891" s="4">
        <f t="shared" si="146"/>
        <v>48.45</v>
      </c>
      <c r="Q1891" s="14" t="s">
        <v>8332</v>
      </c>
      <c r="R1891" t="s">
        <v>8338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32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2">
        <f t="shared" si="145"/>
        <v>1.4458441666666668</v>
      </c>
      <c r="P1892" s="4">
        <f t="shared" si="146"/>
        <v>70.53</v>
      </c>
      <c r="Q1892" s="14" t="s">
        <v>8332</v>
      </c>
      <c r="R1892" t="s">
        <v>8338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48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2">
        <f t="shared" si="145"/>
        <v>1.0555000000000001</v>
      </c>
      <c r="P1893" s="4">
        <f t="shared" si="146"/>
        <v>87.96</v>
      </c>
      <c r="Q1893" s="14" t="s">
        <v>8332</v>
      </c>
      <c r="R1893" t="s">
        <v>8338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8301</v>
      </c>
      <c r="O1894" s="12">
        <f t="shared" si="145"/>
        <v>1.3660000000000001</v>
      </c>
      <c r="P1894" s="4">
        <f t="shared" si="146"/>
        <v>26.27</v>
      </c>
      <c r="Q1894" s="14" t="s">
        <v>8332</v>
      </c>
      <c r="R1894" t="s">
        <v>8338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32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2">
        <f t="shared" si="145"/>
        <v>1.04</v>
      </c>
      <c r="P1895" s="4">
        <f t="shared" si="146"/>
        <v>57.78</v>
      </c>
      <c r="Q1895" s="14" t="s">
        <v>8332</v>
      </c>
      <c r="R1895" t="s">
        <v>8338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2">
        <f t="shared" si="145"/>
        <v>1.145</v>
      </c>
      <c r="P1896" s="4">
        <f t="shared" si="146"/>
        <v>57.25</v>
      </c>
      <c r="Q1896" s="14" t="s">
        <v>8332</v>
      </c>
      <c r="R1896" t="s">
        <v>8338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32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2">
        <f t="shared" si="145"/>
        <v>1.0171957671957672</v>
      </c>
      <c r="P1897" s="4">
        <f t="shared" si="146"/>
        <v>196.34</v>
      </c>
      <c r="Q1897" s="14" t="s">
        <v>8332</v>
      </c>
      <c r="R1897" t="s">
        <v>8338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32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8301</v>
      </c>
      <c r="O1898" s="12">
        <f t="shared" si="145"/>
        <v>1.2394678492239468</v>
      </c>
      <c r="P1898" s="4">
        <f t="shared" si="146"/>
        <v>43</v>
      </c>
      <c r="Q1898" s="14" t="s">
        <v>8332</v>
      </c>
      <c r="R1898" t="s">
        <v>8338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32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2">
        <f t="shared" si="145"/>
        <v>1.0245669291338582</v>
      </c>
      <c r="P1899" s="4">
        <f t="shared" si="146"/>
        <v>35.549999999999997</v>
      </c>
      <c r="Q1899" s="14" t="s">
        <v>8332</v>
      </c>
      <c r="R1899" t="s">
        <v>8338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32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2">
        <f t="shared" si="145"/>
        <v>1.4450000000000001</v>
      </c>
      <c r="P1900" s="4">
        <f t="shared" si="146"/>
        <v>68.81</v>
      </c>
      <c r="Q1900" s="14" t="s">
        <v>8332</v>
      </c>
      <c r="R1900" t="s">
        <v>8338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32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8301</v>
      </c>
      <c r="O1901" s="12">
        <f t="shared" si="145"/>
        <v>1.3333333333333333</v>
      </c>
      <c r="P1901" s="4">
        <f t="shared" si="146"/>
        <v>28.57</v>
      </c>
      <c r="Q1901" s="14" t="s">
        <v>8332</v>
      </c>
      <c r="R1901" t="s">
        <v>8338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32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8303</v>
      </c>
      <c r="O1902" s="12">
        <f t="shared" si="145"/>
        <v>1.0936440000000001</v>
      </c>
      <c r="P1902" s="4">
        <f t="shared" si="146"/>
        <v>50.63</v>
      </c>
      <c r="Q1902" s="14" t="s">
        <v>8332</v>
      </c>
      <c r="R1902" t="s">
        <v>8338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32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 t="shared" si="145"/>
        <v>2.696969696969697E-2</v>
      </c>
      <c r="P1903" s="4">
        <f t="shared" si="146"/>
        <v>106.8</v>
      </c>
      <c r="Q1903" s="14" t="s">
        <v>8313</v>
      </c>
      <c r="R1903" t="s">
        <v>8319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32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45"/>
        <v>1.2E-2</v>
      </c>
      <c r="P1904" s="4">
        <f t="shared" si="146"/>
        <v>4</v>
      </c>
      <c r="Q1904" s="14" t="s">
        <v>8313</v>
      </c>
      <c r="R1904" t="s">
        <v>8319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32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45"/>
        <v>0.46600000000000003</v>
      </c>
      <c r="P1905" s="4">
        <f t="shared" si="146"/>
        <v>34.1</v>
      </c>
      <c r="Q1905" s="14" t="s">
        <v>8313</v>
      </c>
      <c r="R1905" t="s">
        <v>8319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32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45"/>
        <v>1E-3</v>
      </c>
      <c r="P1906" s="4">
        <f t="shared" si="146"/>
        <v>25</v>
      </c>
      <c r="Q1906" s="14" t="s">
        <v>8313</v>
      </c>
      <c r="R1906" t="s">
        <v>8319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32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45"/>
        <v>1.6800000000000001E-3</v>
      </c>
      <c r="P1907" s="4">
        <f t="shared" si="146"/>
        <v>10.5</v>
      </c>
      <c r="Q1907" s="14" t="s">
        <v>8313</v>
      </c>
      <c r="R1907" t="s">
        <v>8319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32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 t="shared" si="145"/>
        <v>0.42759999999999998</v>
      </c>
      <c r="P1908" s="4">
        <f t="shared" si="146"/>
        <v>215.96</v>
      </c>
      <c r="Q1908" s="14" t="s">
        <v>8313</v>
      </c>
      <c r="R1908" t="s">
        <v>8319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32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45"/>
        <v>2.8333333333333335E-3</v>
      </c>
      <c r="P1909" s="4">
        <f t="shared" si="146"/>
        <v>21.25</v>
      </c>
      <c r="Q1909" s="14" t="s">
        <v>8313</v>
      </c>
      <c r="R1909" t="s">
        <v>8319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32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 t="shared" si="145"/>
        <v>1.7319999999999999E-2</v>
      </c>
      <c r="P1910" s="4">
        <f t="shared" si="146"/>
        <v>108.25</v>
      </c>
      <c r="Q1910" s="14" t="s">
        <v>8313</v>
      </c>
      <c r="R1910" t="s">
        <v>8319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32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 t="shared" si="145"/>
        <v>0.14111428571428572</v>
      </c>
      <c r="P1911" s="4">
        <f t="shared" si="146"/>
        <v>129.97</v>
      </c>
      <c r="Q1911" s="14" t="s">
        <v>8313</v>
      </c>
      <c r="R1911" t="s">
        <v>8319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32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 t="shared" si="145"/>
        <v>0.39395294117647056</v>
      </c>
      <c r="P1912" s="4">
        <f t="shared" si="146"/>
        <v>117.49</v>
      </c>
      <c r="Q1912" s="14" t="s">
        <v>8313</v>
      </c>
      <c r="R1912" t="s">
        <v>8319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32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45"/>
        <v>2.3529411764705883E-4</v>
      </c>
      <c r="P1913" s="4">
        <f t="shared" si="146"/>
        <v>10</v>
      </c>
      <c r="Q1913" s="14" t="s">
        <v>8313</v>
      </c>
      <c r="R1913" t="s">
        <v>8319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32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 t="shared" si="145"/>
        <v>0.59299999999999997</v>
      </c>
      <c r="P1914" s="4">
        <f t="shared" si="146"/>
        <v>70.599999999999994</v>
      </c>
      <c r="Q1914" s="14" t="s">
        <v>8313</v>
      </c>
      <c r="R1914" t="s">
        <v>8319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45"/>
        <v>1.3270833333333334E-2</v>
      </c>
      <c r="P1915" s="4">
        <f t="shared" si="146"/>
        <v>24.5</v>
      </c>
      <c r="Q1915" s="14" t="s">
        <v>8313</v>
      </c>
      <c r="R1915" t="s">
        <v>8319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32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45"/>
        <v>9.0090090090090086E-2</v>
      </c>
      <c r="P1916" s="4">
        <f t="shared" si="146"/>
        <v>30</v>
      </c>
      <c r="Q1916" s="14" t="s">
        <v>8313</v>
      </c>
      <c r="R1916" t="s">
        <v>8319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32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45"/>
        <v>1.6E-2</v>
      </c>
      <c r="P1917" s="4">
        <f t="shared" si="146"/>
        <v>2</v>
      </c>
      <c r="Q1917" s="14" t="s">
        <v>8313</v>
      </c>
      <c r="R1917" t="s">
        <v>8319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45"/>
        <v>5.1000000000000004E-3</v>
      </c>
      <c r="P1918" s="4">
        <f t="shared" si="146"/>
        <v>17</v>
      </c>
      <c r="Q1918" s="14" t="s">
        <v>8313</v>
      </c>
      <c r="R1918" t="s">
        <v>8319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 t="shared" si="145"/>
        <v>0.52570512820512816</v>
      </c>
      <c r="P1919" s="4">
        <f t="shared" si="146"/>
        <v>2928.93</v>
      </c>
      <c r="Q1919" s="14" t="s">
        <v>8313</v>
      </c>
      <c r="R1919" t="s">
        <v>8319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32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45"/>
        <v>1.04E-2</v>
      </c>
      <c r="P1920" s="4">
        <f t="shared" si="146"/>
        <v>28.89</v>
      </c>
      <c r="Q1920" s="14" t="s">
        <v>8313</v>
      </c>
      <c r="R1920" t="s">
        <v>8319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32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45"/>
        <v>0.47399999999999998</v>
      </c>
      <c r="P1921" s="4">
        <f t="shared" si="146"/>
        <v>29.63</v>
      </c>
      <c r="Q1921" s="14" t="s">
        <v>8313</v>
      </c>
      <c r="R1921" t="s">
        <v>8319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32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 t="shared" ref="O1922:O1985" si="150">E1922/D1922</f>
        <v>0.43030000000000002</v>
      </c>
      <c r="P1922" s="4">
        <f t="shared" ref="P1922:P1985" si="151">IFERROR(ROUND(E1922/L1922,2), 0)</f>
        <v>40.98</v>
      </c>
      <c r="Q1922" s="14" t="s">
        <v>8313</v>
      </c>
      <c r="R1922" t="s">
        <v>8319</v>
      </c>
      <c r="S1922" s="11">
        <f t="shared" ref="S1922:S1985" si="152">(((J1922/60)/60/24)+DATE(1970,1,1))</f>
        <v>42270.875706018516</v>
      </c>
      <c r="T1922" s="11">
        <f t="shared" ref="T1922:T1985" si="153">(((I1922/60)/60/24)+DATE(1970,1,1))</f>
        <v>42298.958333333328</v>
      </c>
      <c r="U1922">
        <f t="shared" si="149"/>
        <v>2015</v>
      </c>
    </row>
    <row r="1923" spans="1:21" ht="16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2">
        <f t="shared" si="150"/>
        <v>1.3680000000000001</v>
      </c>
      <c r="P1923" s="4">
        <f t="shared" si="151"/>
        <v>54</v>
      </c>
      <c r="Q1923" s="14" t="s">
        <v>8332</v>
      </c>
      <c r="R1923" t="s">
        <v>8338</v>
      </c>
      <c r="S1923" s="11">
        <f t="shared" si="152"/>
        <v>41074.221562500003</v>
      </c>
      <c r="T1923" s="11">
        <f t="shared" si="153"/>
        <v>41104.221562500003</v>
      </c>
      <c r="U1923">
        <f t="shared" ref="U1923:U1986" si="154">YEAR(S1923)</f>
        <v>2012</v>
      </c>
    </row>
    <row r="1924" spans="1:21" ht="32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2">
        <f t="shared" si="150"/>
        <v>1.1555</v>
      </c>
      <c r="P1924" s="4">
        <f t="shared" si="151"/>
        <v>36.11</v>
      </c>
      <c r="Q1924" s="14" t="s">
        <v>8332</v>
      </c>
      <c r="R1924" t="s">
        <v>8338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32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8301</v>
      </c>
      <c r="O1925" s="12">
        <f t="shared" si="150"/>
        <v>2.4079999999999999</v>
      </c>
      <c r="P1925" s="4">
        <f t="shared" si="151"/>
        <v>23.15</v>
      </c>
      <c r="Q1925" s="14" t="s">
        <v>8332</v>
      </c>
      <c r="R1925" t="s">
        <v>8338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2">
        <f t="shared" si="150"/>
        <v>1.1439999999999999</v>
      </c>
      <c r="P1926" s="4">
        <f t="shared" si="151"/>
        <v>104</v>
      </c>
      <c r="Q1926" s="14" t="s">
        <v>8332</v>
      </c>
      <c r="R1926" t="s">
        <v>8338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2">
        <f t="shared" si="150"/>
        <v>1.1033333333333333</v>
      </c>
      <c r="P1927" s="4">
        <f t="shared" si="151"/>
        <v>31.83</v>
      </c>
      <c r="Q1927" s="14" t="s">
        <v>8332</v>
      </c>
      <c r="R1927" t="s">
        <v>8338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48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8301</v>
      </c>
      <c r="O1928" s="12">
        <f t="shared" si="150"/>
        <v>1.9537933333333333</v>
      </c>
      <c r="P1928" s="4">
        <f t="shared" si="151"/>
        <v>27.39</v>
      </c>
      <c r="Q1928" s="14" t="s">
        <v>8332</v>
      </c>
      <c r="R1928" t="s">
        <v>8338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2">
        <f t="shared" si="150"/>
        <v>1.0333333333333334</v>
      </c>
      <c r="P1929" s="4">
        <f t="shared" si="151"/>
        <v>56.36</v>
      </c>
      <c r="Q1929" s="14" t="s">
        <v>8332</v>
      </c>
      <c r="R1929" t="s">
        <v>8338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2">
        <f t="shared" si="150"/>
        <v>1.031372549019608</v>
      </c>
      <c r="P1930" s="4">
        <f t="shared" si="151"/>
        <v>77.349999999999994</v>
      </c>
      <c r="Q1930" s="14" t="s">
        <v>8332</v>
      </c>
      <c r="R1930" t="s">
        <v>8338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32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8301</v>
      </c>
      <c r="O1931" s="12">
        <f t="shared" si="150"/>
        <v>1.003125</v>
      </c>
      <c r="P1931" s="4">
        <f t="shared" si="151"/>
        <v>42.8</v>
      </c>
      <c r="Q1931" s="14" t="s">
        <v>8332</v>
      </c>
      <c r="R1931" t="s">
        <v>8338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8303</v>
      </c>
      <c r="O1932" s="12">
        <f t="shared" si="150"/>
        <v>1.27</v>
      </c>
      <c r="P1932" s="4">
        <f t="shared" si="151"/>
        <v>48.85</v>
      </c>
      <c r="Q1932" s="14" t="s">
        <v>8332</v>
      </c>
      <c r="R1932" t="s">
        <v>8338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8303</v>
      </c>
      <c r="O1933" s="12">
        <f t="shared" si="150"/>
        <v>1.20601</v>
      </c>
      <c r="P1933" s="4">
        <f t="shared" si="151"/>
        <v>48.24</v>
      </c>
      <c r="Q1933" s="14" t="s">
        <v>8332</v>
      </c>
      <c r="R1933" t="s">
        <v>8338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32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2">
        <f t="shared" si="150"/>
        <v>1.0699047619047619</v>
      </c>
      <c r="P1934" s="4">
        <f t="shared" si="151"/>
        <v>70.209999999999994</v>
      </c>
      <c r="Q1934" s="14" t="s">
        <v>8332</v>
      </c>
      <c r="R1934" t="s">
        <v>8338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32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2">
        <f t="shared" si="150"/>
        <v>1.7243333333333333</v>
      </c>
      <c r="P1935" s="4">
        <f t="shared" si="151"/>
        <v>94.05</v>
      </c>
      <c r="Q1935" s="14" t="s">
        <v>8332</v>
      </c>
      <c r="R1935" t="s">
        <v>8338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32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2">
        <f t="shared" si="150"/>
        <v>1.2362</v>
      </c>
      <c r="P1936" s="4">
        <f t="shared" si="151"/>
        <v>80.27</v>
      </c>
      <c r="Q1936" s="14" t="s">
        <v>8332</v>
      </c>
      <c r="R1936" t="s">
        <v>8338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32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2">
        <f t="shared" si="150"/>
        <v>1.0840000000000001</v>
      </c>
      <c r="P1937" s="4">
        <f t="shared" si="151"/>
        <v>54.2</v>
      </c>
      <c r="Q1937" s="14" t="s">
        <v>8332</v>
      </c>
      <c r="R1937" t="s">
        <v>8338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32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2">
        <f t="shared" si="150"/>
        <v>1.1652013333333333</v>
      </c>
      <c r="P1938" s="4">
        <f t="shared" si="151"/>
        <v>60.27</v>
      </c>
      <c r="Q1938" s="14" t="s">
        <v>8332</v>
      </c>
      <c r="R1938" t="s">
        <v>8338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32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8301</v>
      </c>
      <c r="O1939" s="12">
        <f t="shared" si="150"/>
        <v>1.8724499999999999</v>
      </c>
      <c r="P1939" s="4">
        <f t="shared" si="151"/>
        <v>38.74</v>
      </c>
      <c r="Q1939" s="14" t="s">
        <v>8332</v>
      </c>
      <c r="R1939" t="s">
        <v>8338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32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2">
        <f t="shared" si="150"/>
        <v>1.1593333333333333</v>
      </c>
      <c r="P1940" s="4">
        <f t="shared" si="151"/>
        <v>152.54</v>
      </c>
      <c r="Q1940" s="14" t="s">
        <v>8332</v>
      </c>
      <c r="R1940" t="s">
        <v>8338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32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2">
        <f t="shared" si="150"/>
        <v>1.107</v>
      </c>
      <c r="P1941" s="4">
        <f t="shared" si="151"/>
        <v>115.31</v>
      </c>
      <c r="Q1941" s="14" t="s">
        <v>8332</v>
      </c>
      <c r="R1941" t="s">
        <v>8338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32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2">
        <f t="shared" si="150"/>
        <v>1.7092307692307693</v>
      </c>
      <c r="P1942" s="4">
        <f t="shared" si="151"/>
        <v>35.840000000000003</v>
      </c>
      <c r="Q1942" s="14" t="s">
        <v>8332</v>
      </c>
      <c r="R1942" t="s">
        <v>8338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32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s="12">
        <f t="shared" si="150"/>
        <v>1.2611835600000001</v>
      </c>
      <c r="P1943" s="4">
        <f t="shared" si="151"/>
        <v>64.569999999999993</v>
      </c>
      <c r="Q1943" s="14" t="s">
        <v>8313</v>
      </c>
      <c r="R1943" t="s">
        <v>8318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32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s="12">
        <f t="shared" si="150"/>
        <v>1.3844033333333334</v>
      </c>
      <c r="P1944" s="4">
        <f t="shared" si="151"/>
        <v>87.44</v>
      </c>
      <c r="Q1944" s="14" t="s">
        <v>8313</v>
      </c>
      <c r="R1944" t="s">
        <v>8318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32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s="12">
        <f t="shared" si="150"/>
        <v>17.052499999999998</v>
      </c>
      <c r="P1945" s="4">
        <f t="shared" si="151"/>
        <v>68.819999999999993</v>
      </c>
      <c r="Q1945" s="14" t="s">
        <v>8313</v>
      </c>
      <c r="R1945" t="s">
        <v>8318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32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s="12">
        <f t="shared" si="150"/>
        <v>7.8805550000000002</v>
      </c>
      <c r="P1946" s="4">
        <f t="shared" si="151"/>
        <v>176.2</v>
      </c>
      <c r="Q1946" s="14" t="s">
        <v>8313</v>
      </c>
      <c r="R1946" t="s">
        <v>8318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32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2">
        <f t="shared" si="150"/>
        <v>3.4801799999999998</v>
      </c>
      <c r="P1947" s="4">
        <f t="shared" si="151"/>
        <v>511.79</v>
      </c>
      <c r="Q1947" s="14" t="s">
        <v>8313</v>
      </c>
      <c r="R1947" t="s">
        <v>8318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32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s="12">
        <f t="shared" si="150"/>
        <v>1.4974666666666667</v>
      </c>
      <c r="P1948" s="4">
        <f t="shared" si="151"/>
        <v>160.44</v>
      </c>
      <c r="Q1948" s="14" t="s">
        <v>8313</v>
      </c>
      <c r="R1948" t="s">
        <v>8318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1.0063375000000001</v>
      </c>
      <c r="P1949" s="4">
        <f t="shared" si="151"/>
        <v>35</v>
      </c>
      <c r="Q1949" s="14" t="s">
        <v>8313</v>
      </c>
      <c r="R1949" t="s">
        <v>8318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16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12">
        <f t="shared" si="150"/>
        <v>8.0021100000000001</v>
      </c>
      <c r="P1950" s="4">
        <f t="shared" si="151"/>
        <v>188.51</v>
      </c>
      <c r="Q1950" s="14" t="s">
        <v>8313</v>
      </c>
      <c r="R1950" t="s">
        <v>8318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32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1.0600260000000001</v>
      </c>
      <c r="P1951" s="4">
        <f t="shared" si="151"/>
        <v>56.2</v>
      </c>
      <c r="Q1951" s="14" t="s">
        <v>8313</v>
      </c>
      <c r="R1951" t="s">
        <v>8318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32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2.0051866666666669</v>
      </c>
      <c r="P1952" s="4">
        <f t="shared" si="151"/>
        <v>51.31</v>
      </c>
      <c r="Q1952" s="14" t="s">
        <v>8313</v>
      </c>
      <c r="R1952" t="s">
        <v>8318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32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s="12">
        <f t="shared" si="150"/>
        <v>2.1244399999999999</v>
      </c>
      <c r="P1953" s="4">
        <f t="shared" si="151"/>
        <v>127.36</v>
      </c>
      <c r="Q1953" s="14" t="s">
        <v>8313</v>
      </c>
      <c r="R1953" t="s">
        <v>8318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32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2">
        <f t="shared" si="150"/>
        <v>1.9847237142857144</v>
      </c>
      <c r="P1954" s="4">
        <f t="shared" si="151"/>
        <v>101.86</v>
      </c>
      <c r="Q1954" s="14" t="s">
        <v>8313</v>
      </c>
      <c r="R1954" t="s">
        <v>8318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32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12">
        <f t="shared" si="150"/>
        <v>2.2594666666666665</v>
      </c>
      <c r="P1955" s="4">
        <f t="shared" si="151"/>
        <v>230.56</v>
      </c>
      <c r="Q1955" s="14" t="s">
        <v>8313</v>
      </c>
      <c r="R1955" t="s">
        <v>8318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16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2">
        <f t="shared" si="150"/>
        <v>6.9894800000000004</v>
      </c>
      <c r="P1956" s="4">
        <f t="shared" si="151"/>
        <v>842.11</v>
      </c>
      <c r="Q1956" s="14" t="s">
        <v>8313</v>
      </c>
      <c r="R1956" t="s">
        <v>8318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32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2">
        <f t="shared" si="150"/>
        <v>3.9859528571428569</v>
      </c>
      <c r="P1957" s="4">
        <f t="shared" si="151"/>
        <v>577.28</v>
      </c>
      <c r="Q1957" s="14" t="s">
        <v>8313</v>
      </c>
      <c r="R1957" t="s">
        <v>8318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32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2">
        <f t="shared" si="150"/>
        <v>2.9403333333333332</v>
      </c>
      <c r="P1958" s="4">
        <f t="shared" si="151"/>
        <v>483.34</v>
      </c>
      <c r="Q1958" s="14" t="s">
        <v>8313</v>
      </c>
      <c r="R1958" t="s">
        <v>8318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16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s="12">
        <f t="shared" si="150"/>
        <v>1.6750470000000002</v>
      </c>
      <c r="P1959" s="4">
        <f t="shared" si="151"/>
        <v>76.14</v>
      </c>
      <c r="Q1959" s="14" t="s">
        <v>8313</v>
      </c>
      <c r="R1959" t="s">
        <v>8318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32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s="12">
        <f t="shared" si="150"/>
        <v>14.355717142857143</v>
      </c>
      <c r="P1960" s="4">
        <f t="shared" si="151"/>
        <v>74.11</v>
      </c>
      <c r="Q1960" s="14" t="s">
        <v>8313</v>
      </c>
      <c r="R1960" t="s">
        <v>8318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32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1.5673440000000001</v>
      </c>
      <c r="P1961" s="4">
        <f t="shared" si="151"/>
        <v>36.97</v>
      </c>
      <c r="Q1961" s="14" t="s">
        <v>8313</v>
      </c>
      <c r="R1961" t="s">
        <v>8318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32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2">
        <f t="shared" si="150"/>
        <v>1.1790285714285715</v>
      </c>
      <c r="P1962" s="4">
        <f t="shared" si="151"/>
        <v>2500.9699999999998</v>
      </c>
      <c r="Q1962" s="14" t="s">
        <v>8313</v>
      </c>
      <c r="R1962" t="s">
        <v>8318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32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s="12">
        <f t="shared" si="150"/>
        <v>11.053811999999999</v>
      </c>
      <c r="P1963" s="4">
        <f t="shared" si="151"/>
        <v>67.69</v>
      </c>
      <c r="Q1963" s="14" t="s">
        <v>8313</v>
      </c>
      <c r="R1963" t="s">
        <v>8318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1.9292499999999999</v>
      </c>
      <c r="P1964" s="4">
        <f t="shared" si="151"/>
        <v>63.05</v>
      </c>
      <c r="Q1964" s="14" t="s">
        <v>8313</v>
      </c>
      <c r="R1964" t="s">
        <v>8318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32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2">
        <f t="shared" si="150"/>
        <v>1.268842105263158</v>
      </c>
      <c r="P1965" s="4">
        <f t="shared" si="151"/>
        <v>117.6</v>
      </c>
      <c r="Q1965" s="14" t="s">
        <v>8313</v>
      </c>
      <c r="R1965" t="s">
        <v>8318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32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s="12">
        <f t="shared" si="150"/>
        <v>2.5957748878923765</v>
      </c>
      <c r="P1966" s="4">
        <f t="shared" si="151"/>
        <v>180.75</v>
      </c>
      <c r="Q1966" s="14" t="s">
        <v>8313</v>
      </c>
      <c r="R1966" t="s">
        <v>8318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32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2">
        <f t="shared" si="150"/>
        <v>2.6227999999999998</v>
      </c>
      <c r="P1967" s="4">
        <f t="shared" si="151"/>
        <v>127.32</v>
      </c>
      <c r="Q1967" s="14" t="s">
        <v>8313</v>
      </c>
      <c r="R1967" t="s">
        <v>8318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32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s="12">
        <f t="shared" si="150"/>
        <v>2.0674309000000002</v>
      </c>
      <c r="P1968" s="4">
        <f t="shared" si="151"/>
        <v>136.63999999999999</v>
      </c>
      <c r="Q1968" s="14" t="s">
        <v>8313</v>
      </c>
      <c r="R1968" t="s">
        <v>8318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32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s="12">
        <f t="shared" si="150"/>
        <v>3.7012999999999998</v>
      </c>
      <c r="P1969" s="4">
        <f t="shared" si="151"/>
        <v>182.78</v>
      </c>
      <c r="Q1969" s="14" t="s">
        <v>8313</v>
      </c>
      <c r="R1969" t="s">
        <v>8318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2">
        <f t="shared" si="150"/>
        <v>2.8496600000000001</v>
      </c>
      <c r="P1970" s="4">
        <f t="shared" si="151"/>
        <v>279.38</v>
      </c>
      <c r="Q1970" s="14" t="s">
        <v>8313</v>
      </c>
      <c r="R1970" t="s">
        <v>8318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32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5.7907999999999999</v>
      </c>
      <c r="P1971" s="4">
        <f t="shared" si="151"/>
        <v>61.38</v>
      </c>
      <c r="Q1971" s="14" t="s">
        <v>8313</v>
      </c>
      <c r="R1971" t="s">
        <v>8318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32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s="12">
        <f t="shared" si="150"/>
        <v>11.318</v>
      </c>
      <c r="P1972" s="4">
        <f t="shared" si="151"/>
        <v>80.73</v>
      </c>
      <c r="Q1972" s="14" t="s">
        <v>8313</v>
      </c>
      <c r="R1972" t="s">
        <v>8318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32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12">
        <f t="shared" si="150"/>
        <v>2.6302771750000002</v>
      </c>
      <c r="P1973" s="4">
        <f t="shared" si="151"/>
        <v>272.36</v>
      </c>
      <c r="Q1973" s="14" t="s">
        <v>8313</v>
      </c>
      <c r="R1973" t="s">
        <v>8318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32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s="12">
        <f t="shared" si="150"/>
        <v>6.7447999999999997</v>
      </c>
      <c r="P1974" s="4">
        <f t="shared" si="151"/>
        <v>70.849999999999994</v>
      </c>
      <c r="Q1974" s="14" t="s">
        <v>8313</v>
      </c>
      <c r="R1974" t="s">
        <v>8318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32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12">
        <f t="shared" si="150"/>
        <v>2.5683081313131315</v>
      </c>
      <c r="P1975" s="4">
        <f t="shared" si="151"/>
        <v>247.94</v>
      </c>
      <c r="Q1975" s="14" t="s">
        <v>8313</v>
      </c>
      <c r="R1975" t="s">
        <v>8318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32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12">
        <f t="shared" si="150"/>
        <v>3.7549600000000001</v>
      </c>
      <c r="P1976" s="4">
        <f t="shared" si="151"/>
        <v>186.81</v>
      </c>
      <c r="Q1976" s="14" t="s">
        <v>8313</v>
      </c>
      <c r="R1976" t="s">
        <v>8318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s="12">
        <f t="shared" si="150"/>
        <v>2.0870837499999997</v>
      </c>
      <c r="P1977" s="4">
        <f t="shared" si="151"/>
        <v>131.99</v>
      </c>
      <c r="Q1977" s="14" t="s">
        <v>8313</v>
      </c>
      <c r="R1977" t="s">
        <v>8318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16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3.4660000000000002</v>
      </c>
      <c r="P1978" s="4">
        <f t="shared" si="151"/>
        <v>29.31</v>
      </c>
      <c r="Q1978" s="14" t="s">
        <v>8313</v>
      </c>
      <c r="R1978" t="s">
        <v>8318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32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12">
        <f t="shared" si="150"/>
        <v>4.0232999999999999</v>
      </c>
      <c r="P1979" s="4">
        <f t="shared" si="151"/>
        <v>245.02</v>
      </c>
      <c r="Q1979" s="14" t="s">
        <v>8313</v>
      </c>
      <c r="R1979" t="s">
        <v>8318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32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2">
        <f t="shared" si="150"/>
        <v>10.2684514</v>
      </c>
      <c r="P1980" s="4">
        <f t="shared" si="151"/>
        <v>1323.25</v>
      </c>
      <c r="Q1980" s="14" t="s">
        <v>8313</v>
      </c>
      <c r="R1980" t="s">
        <v>8318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2">
        <f t="shared" si="150"/>
        <v>1.14901155</v>
      </c>
      <c r="P1981" s="4">
        <f t="shared" si="151"/>
        <v>282.66000000000003</v>
      </c>
      <c r="Q1981" s="14" t="s">
        <v>8313</v>
      </c>
      <c r="R1981" t="s">
        <v>8318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16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2">
        <f t="shared" si="150"/>
        <v>3.5482402000000004</v>
      </c>
      <c r="P1982" s="4">
        <f t="shared" si="151"/>
        <v>91.21</v>
      </c>
      <c r="Q1982" s="14" t="s">
        <v>8313</v>
      </c>
      <c r="R1982" t="s">
        <v>8318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32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12">
        <f t="shared" si="150"/>
        <v>5.0799999999999998E-2</v>
      </c>
      <c r="P1983" s="4">
        <f t="shared" si="151"/>
        <v>31.75</v>
      </c>
      <c r="Q1983" s="14" t="s">
        <v>8327</v>
      </c>
      <c r="R1983" t="s">
        <v>8330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32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12">
        <f t="shared" si="150"/>
        <v>0</v>
      </c>
      <c r="P1984" s="4">
        <f t="shared" si="151"/>
        <v>0</v>
      </c>
      <c r="Q1984" s="14" t="s">
        <v>8327</v>
      </c>
      <c r="R1984" t="s">
        <v>8330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32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12">
        <f t="shared" si="150"/>
        <v>4.2999999999999997E-2</v>
      </c>
      <c r="P1985" s="4">
        <f t="shared" si="151"/>
        <v>88.69</v>
      </c>
      <c r="Q1985" s="14" t="s">
        <v>8327</v>
      </c>
      <c r="R1985" t="s">
        <v>8330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48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12">
        <f t="shared" ref="O1986:O2049" si="155">E1986/D1986</f>
        <v>0.21146666666666666</v>
      </c>
      <c r="P1986" s="4">
        <f t="shared" ref="P1986:P2049" si="156">IFERROR(ROUND(E1986/L1986,2), 0)</f>
        <v>453.14</v>
      </c>
      <c r="Q1986" s="14" t="s">
        <v>8327</v>
      </c>
      <c r="R1986" t="s">
        <v>8330</v>
      </c>
      <c r="S1986" s="11">
        <f t="shared" ref="S1986:S2049" si="157">(((J1986/60)/60/24)+DATE(1970,1,1))</f>
        <v>41913.790289351848</v>
      </c>
      <c r="T1986" s="11">
        <f t="shared" ref="T1986:T2049" si="158">(((I1986/60)/60/24)+DATE(1970,1,1))</f>
        <v>41973.831956018519</v>
      </c>
      <c r="U1986">
        <f t="shared" si="154"/>
        <v>2014</v>
      </c>
    </row>
    <row r="1987" spans="1:21" ht="32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12">
        <f t="shared" si="155"/>
        <v>3.1875000000000001E-2</v>
      </c>
      <c r="P1987" s="4">
        <f t="shared" si="156"/>
        <v>12.75</v>
      </c>
      <c r="Q1987" s="14" t="s">
        <v>8327</v>
      </c>
      <c r="R1987" t="s">
        <v>8330</v>
      </c>
      <c r="S1987" s="11">
        <f t="shared" si="157"/>
        <v>42555.698738425926</v>
      </c>
      <c r="T1987" s="11">
        <f t="shared" si="158"/>
        <v>42584.958333333328</v>
      </c>
      <c r="U1987">
        <f t="shared" ref="U1987:U2050" si="159">YEAR(S1987)</f>
        <v>2016</v>
      </c>
    </row>
    <row r="1988" spans="1:21" ht="32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12">
        <f t="shared" si="155"/>
        <v>5.0000000000000001E-4</v>
      </c>
      <c r="P1988" s="4">
        <f t="shared" si="156"/>
        <v>1</v>
      </c>
      <c r="Q1988" s="14" t="s">
        <v>8327</v>
      </c>
      <c r="R1988" t="s">
        <v>8330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12">
        <f t="shared" si="155"/>
        <v>0.42472727272727273</v>
      </c>
      <c r="P1989" s="4">
        <f t="shared" si="156"/>
        <v>83.43</v>
      </c>
      <c r="Q1989" s="14" t="s">
        <v>8327</v>
      </c>
      <c r="R1989" t="s">
        <v>8330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12">
        <f t="shared" si="155"/>
        <v>4.1666666666666666E-3</v>
      </c>
      <c r="P1990" s="4">
        <f t="shared" si="156"/>
        <v>25</v>
      </c>
      <c r="Q1990" s="14" t="s">
        <v>8327</v>
      </c>
      <c r="R1990" t="s">
        <v>8330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32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12">
        <f t="shared" si="155"/>
        <v>0.01</v>
      </c>
      <c r="P1991" s="4">
        <f t="shared" si="156"/>
        <v>50</v>
      </c>
      <c r="Q1991" s="14" t="s">
        <v>8327</v>
      </c>
      <c r="R1991" t="s">
        <v>8330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32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12">
        <f t="shared" si="155"/>
        <v>0.16966666666666666</v>
      </c>
      <c r="P1992" s="4">
        <f t="shared" si="156"/>
        <v>101.8</v>
      </c>
      <c r="Q1992" s="14" t="s">
        <v>8327</v>
      </c>
      <c r="R1992" t="s">
        <v>8330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12">
        <f t="shared" si="155"/>
        <v>7.0000000000000007E-2</v>
      </c>
      <c r="P1993" s="4">
        <f t="shared" si="156"/>
        <v>46.67</v>
      </c>
      <c r="Q1993" s="14" t="s">
        <v>8327</v>
      </c>
      <c r="R1993" t="s">
        <v>8330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16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12">
        <f t="shared" si="155"/>
        <v>1.3333333333333333E-3</v>
      </c>
      <c r="P1994" s="4">
        <f t="shared" si="156"/>
        <v>1</v>
      </c>
      <c r="Q1994" s="14" t="s">
        <v>8327</v>
      </c>
      <c r="R1994" t="s">
        <v>8330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32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12">
        <f t="shared" si="155"/>
        <v>0</v>
      </c>
      <c r="P1995" s="4">
        <f t="shared" si="156"/>
        <v>0</v>
      </c>
      <c r="Q1995" s="14" t="s">
        <v>8327</v>
      </c>
      <c r="R1995" t="s">
        <v>8330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32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12">
        <f t="shared" si="155"/>
        <v>0</v>
      </c>
      <c r="P1996" s="4">
        <f t="shared" si="156"/>
        <v>0</v>
      </c>
      <c r="Q1996" s="14" t="s">
        <v>8327</v>
      </c>
      <c r="R1996" t="s">
        <v>8330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32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12">
        <f t="shared" si="155"/>
        <v>7.8E-2</v>
      </c>
      <c r="P1997" s="4">
        <f t="shared" si="156"/>
        <v>26</v>
      </c>
      <c r="Q1997" s="14" t="s">
        <v>8327</v>
      </c>
      <c r="R1997" t="s">
        <v>8330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32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12">
        <f t="shared" si="155"/>
        <v>0</v>
      </c>
      <c r="P1998" s="4">
        <f t="shared" si="156"/>
        <v>0</v>
      </c>
      <c r="Q1998" s="14" t="s">
        <v>8327</v>
      </c>
      <c r="R1998" t="s">
        <v>8330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32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12">
        <f t="shared" si="155"/>
        <v>0</v>
      </c>
      <c r="P1999" s="4">
        <f t="shared" si="156"/>
        <v>0</v>
      </c>
      <c r="Q1999" s="14" t="s">
        <v>8327</v>
      </c>
      <c r="R1999" t="s">
        <v>8330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32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12">
        <f t="shared" si="155"/>
        <v>0.26200000000000001</v>
      </c>
      <c r="P2000" s="4">
        <f t="shared" si="156"/>
        <v>218.33</v>
      </c>
      <c r="Q2000" s="14" t="s">
        <v>8327</v>
      </c>
      <c r="R2000" t="s">
        <v>8330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32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12">
        <f t="shared" si="155"/>
        <v>7.6129032258064515E-3</v>
      </c>
      <c r="P2001" s="4">
        <f t="shared" si="156"/>
        <v>33.71</v>
      </c>
      <c r="Q2001" s="14" t="s">
        <v>8327</v>
      </c>
      <c r="R2001" t="s">
        <v>8330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32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12">
        <f t="shared" si="155"/>
        <v>0.125</v>
      </c>
      <c r="P2002" s="4">
        <f t="shared" si="156"/>
        <v>25</v>
      </c>
      <c r="Q2002" s="14" t="s">
        <v>8327</v>
      </c>
      <c r="R2002" t="s">
        <v>8330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s="12">
        <f t="shared" si="155"/>
        <v>3.8212909090909091</v>
      </c>
      <c r="P2003" s="4">
        <f t="shared" si="156"/>
        <v>128.38999999999999</v>
      </c>
      <c r="Q2003" s="14" t="s">
        <v>8313</v>
      </c>
      <c r="R2003" t="s">
        <v>8318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32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s="12">
        <f t="shared" si="155"/>
        <v>2.1679422000000002</v>
      </c>
      <c r="P2004" s="4">
        <f t="shared" si="156"/>
        <v>78.83</v>
      </c>
      <c r="Q2004" s="14" t="s">
        <v>8313</v>
      </c>
      <c r="R2004" t="s">
        <v>8318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48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2">
        <f t="shared" si="155"/>
        <v>3.12</v>
      </c>
      <c r="P2005" s="4">
        <f t="shared" si="156"/>
        <v>91.76</v>
      </c>
      <c r="Q2005" s="14" t="s">
        <v>8313</v>
      </c>
      <c r="R2005" t="s">
        <v>8318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32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2">
        <f t="shared" si="155"/>
        <v>2.3442048</v>
      </c>
      <c r="P2006" s="4">
        <f t="shared" si="156"/>
        <v>331.1</v>
      </c>
      <c r="Q2006" s="14" t="s">
        <v>8313</v>
      </c>
      <c r="R2006" t="s">
        <v>8318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32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12">
        <f t="shared" si="155"/>
        <v>1.236801</v>
      </c>
      <c r="P2007" s="4">
        <f t="shared" si="156"/>
        <v>194.26</v>
      </c>
      <c r="Q2007" s="14" t="s">
        <v>8313</v>
      </c>
      <c r="R2007" t="s">
        <v>8318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2">
        <f t="shared" si="155"/>
        <v>2.4784000000000002</v>
      </c>
      <c r="P2008" s="4">
        <f t="shared" si="156"/>
        <v>408.98</v>
      </c>
      <c r="Q2008" s="14" t="s">
        <v>8313</v>
      </c>
      <c r="R2008" t="s">
        <v>8318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s="12">
        <f t="shared" si="155"/>
        <v>1.157092</v>
      </c>
      <c r="P2009" s="4">
        <f t="shared" si="156"/>
        <v>84.46</v>
      </c>
      <c r="Q2009" s="14" t="s">
        <v>8313</v>
      </c>
      <c r="R2009" t="s">
        <v>8318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32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1.1707484768810599</v>
      </c>
      <c r="P2010" s="4">
        <f t="shared" si="156"/>
        <v>44.85</v>
      </c>
      <c r="Q2010" s="14" t="s">
        <v>8313</v>
      </c>
      <c r="R2010" t="s">
        <v>8318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32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2">
        <f t="shared" si="155"/>
        <v>3.05158</v>
      </c>
      <c r="P2011" s="4">
        <f t="shared" si="156"/>
        <v>383.36</v>
      </c>
      <c r="Q2011" s="14" t="s">
        <v>8313</v>
      </c>
      <c r="R2011" t="s">
        <v>8318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3.2005299999999997</v>
      </c>
      <c r="P2012" s="4">
        <f t="shared" si="156"/>
        <v>55.28</v>
      </c>
      <c r="Q2012" s="14" t="s">
        <v>8313</v>
      </c>
      <c r="R2012" t="s">
        <v>8318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32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2">
        <f t="shared" si="155"/>
        <v>8.1956399999999991</v>
      </c>
      <c r="P2013" s="4">
        <f t="shared" si="156"/>
        <v>422.02</v>
      </c>
      <c r="Q2013" s="14" t="s">
        <v>8313</v>
      </c>
      <c r="R2013" t="s">
        <v>8318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32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2.3490000000000002</v>
      </c>
      <c r="P2014" s="4">
        <f t="shared" si="156"/>
        <v>64.180000000000007</v>
      </c>
      <c r="Q2014" s="14" t="s">
        <v>8313</v>
      </c>
      <c r="R2014" t="s">
        <v>8318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32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s="12">
        <f t="shared" si="155"/>
        <v>4.9491375</v>
      </c>
      <c r="P2015" s="4">
        <f t="shared" si="156"/>
        <v>173.58</v>
      </c>
      <c r="Q2015" s="14" t="s">
        <v>8313</v>
      </c>
      <c r="R2015" t="s">
        <v>8318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32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2">
        <f t="shared" si="155"/>
        <v>78.137822333333332</v>
      </c>
      <c r="P2016" s="4">
        <f t="shared" si="156"/>
        <v>88.6</v>
      </c>
      <c r="Q2016" s="14" t="s">
        <v>8313</v>
      </c>
      <c r="R2016" t="s">
        <v>8318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32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1.1300013888888889</v>
      </c>
      <c r="P2017" s="4">
        <f t="shared" si="156"/>
        <v>50.22</v>
      </c>
      <c r="Q2017" s="14" t="s">
        <v>8313</v>
      </c>
      <c r="R2017" t="s">
        <v>8318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12">
        <f t="shared" si="155"/>
        <v>9.2154220000000002</v>
      </c>
      <c r="P2018" s="4">
        <f t="shared" si="156"/>
        <v>192.39</v>
      </c>
      <c r="Q2018" s="14" t="s">
        <v>8313</v>
      </c>
      <c r="R2018" t="s">
        <v>8318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32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s="12">
        <f t="shared" si="155"/>
        <v>1.2510239999999999</v>
      </c>
      <c r="P2019" s="4">
        <f t="shared" si="156"/>
        <v>73.42</v>
      </c>
      <c r="Q2019" s="14" t="s">
        <v>8313</v>
      </c>
      <c r="R2019" t="s">
        <v>8318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32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s="12">
        <f t="shared" si="155"/>
        <v>1.0224343076923077</v>
      </c>
      <c r="P2020" s="4">
        <f t="shared" si="156"/>
        <v>147.68</v>
      </c>
      <c r="Q2020" s="14" t="s">
        <v>8313</v>
      </c>
      <c r="R2020" t="s">
        <v>8318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32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2">
        <f t="shared" si="155"/>
        <v>4.8490975000000001</v>
      </c>
      <c r="P2021" s="4">
        <f t="shared" si="156"/>
        <v>108.97</v>
      </c>
      <c r="Q2021" s="14" t="s">
        <v>8313</v>
      </c>
      <c r="R2021" t="s">
        <v>8318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32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1.9233333333333333</v>
      </c>
      <c r="P2022" s="4">
        <f t="shared" si="156"/>
        <v>23.65</v>
      </c>
      <c r="Q2022" s="14" t="s">
        <v>8313</v>
      </c>
      <c r="R2022" t="s">
        <v>8318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32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s="12">
        <f t="shared" si="155"/>
        <v>2.8109999999999999</v>
      </c>
      <c r="P2023" s="4">
        <f t="shared" si="156"/>
        <v>147.94999999999999</v>
      </c>
      <c r="Q2023" s="14" t="s">
        <v>8313</v>
      </c>
      <c r="R2023" t="s">
        <v>8318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32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2">
        <f t="shared" si="155"/>
        <v>1.2513700000000001</v>
      </c>
      <c r="P2024" s="4">
        <f t="shared" si="156"/>
        <v>385.04</v>
      </c>
      <c r="Q2024" s="14" t="s">
        <v>8313</v>
      </c>
      <c r="R2024" t="s">
        <v>8318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32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2">
        <f t="shared" si="155"/>
        <v>1.61459</v>
      </c>
      <c r="P2025" s="4">
        <f t="shared" si="156"/>
        <v>457.39</v>
      </c>
      <c r="Q2025" s="14" t="s">
        <v>8313</v>
      </c>
      <c r="R2025" t="s">
        <v>8318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32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12">
        <f t="shared" si="155"/>
        <v>5.8535000000000004</v>
      </c>
      <c r="P2026" s="4">
        <f t="shared" si="156"/>
        <v>222.99</v>
      </c>
      <c r="Q2026" s="14" t="s">
        <v>8313</v>
      </c>
      <c r="R2026" t="s">
        <v>8318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32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12">
        <f t="shared" si="155"/>
        <v>2.0114999999999998</v>
      </c>
      <c r="P2027" s="4">
        <f t="shared" si="156"/>
        <v>220.74</v>
      </c>
      <c r="Q2027" s="14" t="s">
        <v>8313</v>
      </c>
      <c r="R2027" t="s">
        <v>8318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16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s="12">
        <f t="shared" si="155"/>
        <v>1.3348307999999998</v>
      </c>
      <c r="P2028" s="4">
        <f t="shared" si="156"/>
        <v>73.5</v>
      </c>
      <c r="Q2028" s="14" t="s">
        <v>8313</v>
      </c>
      <c r="R2028" t="s">
        <v>8318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32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12">
        <f t="shared" si="155"/>
        <v>1.2024900000000001</v>
      </c>
      <c r="P2029" s="4">
        <f t="shared" si="156"/>
        <v>223.1</v>
      </c>
      <c r="Q2029" s="14" t="s">
        <v>8313</v>
      </c>
      <c r="R2029" t="s">
        <v>8318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16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1.2616666666666667</v>
      </c>
      <c r="P2030" s="4">
        <f t="shared" si="156"/>
        <v>47.91</v>
      </c>
      <c r="Q2030" s="14" t="s">
        <v>8313</v>
      </c>
      <c r="R2030" t="s">
        <v>8318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2">
        <f t="shared" si="155"/>
        <v>3.6120000000000001</v>
      </c>
      <c r="P2031" s="4">
        <f t="shared" si="156"/>
        <v>96.06</v>
      </c>
      <c r="Q2031" s="14" t="s">
        <v>8313</v>
      </c>
      <c r="R2031" t="s">
        <v>8318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32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2">
        <f t="shared" si="155"/>
        <v>2.26239013671875</v>
      </c>
      <c r="P2032" s="4">
        <f t="shared" si="156"/>
        <v>118.61</v>
      </c>
      <c r="Q2032" s="14" t="s">
        <v>8313</v>
      </c>
      <c r="R2032" t="s">
        <v>8318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2">
        <f t="shared" si="155"/>
        <v>1.2035</v>
      </c>
      <c r="P2033" s="4">
        <f t="shared" si="156"/>
        <v>118.45</v>
      </c>
      <c r="Q2033" s="14" t="s">
        <v>8313</v>
      </c>
      <c r="R2033" t="s">
        <v>8318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32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s="12">
        <f t="shared" si="155"/>
        <v>3.0418799999999999</v>
      </c>
      <c r="P2034" s="4">
        <f t="shared" si="156"/>
        <v>143.21</v>
      </c>
      <c r="Q2034" s="14" t="s">
        <v>8313</v>
      </c>
      <c r="R2034" t="s">
        <v>8318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32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2">
        <f t="shared" si="155"/>
        <v>1.7867599999999999</v>
      </c>
      <c r="P2035" s="4">
        <f t="shared" si="156"/>
        <v>282.72000000000003</v>
      </c>
      <c r="Q2035" s="14" t="s">
        <v>8313</v>
      </c>
      <c r="R2035" t="s">
        <v>8318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32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2">
        <f t="shared" si="155"/>
        <v>3.868199871794872</v>
      </c>
      <c r="P2036" s="4">
        <f t="shared" si="156"/>
        <v>593.94000000000005</v>
      </c>
      <c r="Q2036" s="14" t="s">
        <v>8313</v>
      </c>
      <c r="R2036" t="s">
        <v>8318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32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12">
        <f t="shared" si="155"/>
        <v>2.1103642500000004</v>
      </c>
      <c r="P2037" s="4">
        <f t="shared" si="156"/>
        <v>262.16000000000003</v>
      </c>
      <c r="Q2037" s="14" t="s">
        <v>8313</v>
      </c>
      <c r="R2037" t="s">
        <v>8318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32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1.3166833333333334</v>
      </c>
      <c r="P2038" s="4">
        <f t="shared" si="156"/>
        <v>46.58</v>
      </c>
      <c r="Q2038" s="14" t="s">
        <v>8313</v>
      </c>
      <c r="R2038" t="s">
        <v>8318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32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s="12">
        <f t="shared" si="155"/>
        <v>3.0047639999999998</v>
      </c>
      <c r="P2039" s="4">
        <f t="shared" si="156"/>
        <v>70.040000000000006</v>
      </c>
      <c r="Q2039" s="14" t="s">
        <v>8313</v>
      </c>
      <c r="R2039" t="s">
        <v>8318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32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s="12">
        <f t="shared" si="155"/>
        <v>4.2051249999999998</v>
      </c>
      <c r="P2040" s="4">
        <f t="shared" si="156"/>
        <v>164.91</v>
      </c>
      <c r="Q2040" s="14" t="s">
        <v>8313</v>
      </c>
      <c r="R2040" t="s">
        <v>8318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2">
        <f t="shared" si="155"/>
        <v>1.362168</v>
      </c>
      <c r="P2041" s="4">
        <f t="shared" si="156"/>
        <v>449.26</v>
      </c>
      <c r="Q2041" s="14" t="s">
        <v>8313</v>
      </c>
      <c r="R2041" t="s">
        <v>8318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2.4817133333333334</v>
      </c>
      <c r="P2042" s="4">
        <f t="shared" si="156"/>
        <v>27.47</v>
      </c>
      <c r="Q2042" s="14" t="s">
        <v>8313</v>
      </c>
      <c r="R2042" t="s">
        <v>8318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32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s="12">
        <f t="shared" si="155"/>
        <v>1.8186315789473684</v>
      </c>
      <c r="P2043" s="4">
        <f t="shared" si="156"/>
        <v>143.97999999999999</v>
      </c>
      <c r="Q2043" s="14" t="s">
        <v>8313</v>
      </c>
      <c r="R2043" t="s">
        <v>8318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32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2">
        <f t="shared" si="155"/>
        <v>1.2353000000000001</v>
      </c>
      <c r="P2044" s="4">
        <f t="shared" si="156"/>
        <v>88.24</v>
      </c>
      <c r="Q2044" s="14" t="s">
        <v>8313</v>
      </c>
      <c r="R2044" t="s">
        <v>8318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32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5.0620938628158845</v>
      </c>
      <c r="P2045" s="4">
        <f t="shared" si="156"/>
        <v>36.33</v>
      </c>
      <c r="Q2045" s="14" t="s">
        <v>8313</v>
      </c>
      <c r="R2045" t="s">
        <v>8318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32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2">
        <f t="shared" si="155"/>
        <v>1.0821333333333334</v>
      </c>
      <c r="P2046" s="4">
        <f t="shared" si="156"/>
        <v>90.18</v>
      </c>
      <c r="Q2046" s="14" t="s">
        <v>8313</v>
      </c>
      <c r="R2046" t="s">
        <v>8318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32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s="12">
        <f t="shared" si="155"/>
        <v>8.1918387755102042</v>
      </c>
      <c r="P2047" s="4">
        <f t="shared" si="156"/>
        <v>152.62</v>
      </c>
      <c r="Q2047" s="14" t="s">
        <v>8313</v>
      </c>
      <c r="R2047" t="s">
        <v>8318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32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1.2110000000000001</v>
      </c>
      <c r="P2048" s="4">
        <f t="shared" si="156"/>
        <v>55.81</v>
      </c>
      <c r="Q2048" s="14" t="s">
        <v>8313</v>
      </c>
      <c r="R2048" t="s">
        <v>8318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32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12">
        <f t="shared" si="155"/>
        <v>1.0299897959183673</v>
      </c>
      <c r="P2049" s="4">
        <f t="shared" si="156"/>
        <v>227.85</v>
      </c>
      <c r="Q2049" s="14" t="s">
        <v>8313</v>
      </c>
      <c r="R2049" t="s">
        <v>8318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32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2">
        <f t="shared" ref="O2050:O2113" si="160">E2050/D2050</f>
        <v>1.4833229411764706</v>
      </c>
      <c r="P2050" s="4">
        <f t="shared" ref="P2050:P2113" si="161">IFERROR(ROUND(E2050/L2050,2), 0)</f>
        <v>91.83</v>
      </c>
      <c r="Q2050" s="14" t="s">
        <v>8313</v>
      </c>
      <c r="R2050" t="s">
        <v>8318</v>
      </c>
      <c r="S2050" s="11">
        <f t="shared" ref="S2050:S2113" si="162">(((J2050/60)/60/24)+DATE(1970,1,1))</f>
        <v>41387.651516203703</v>
      </c>
      <c r="T2050" s="11">
        <f t="shared" ref="T2050:T2113" si="163">(((I2050/60)/60/24)+DATE(1970,1,1))</f>
        <v>41417.651516203703</v>
      </c>
      <c r="U2050">
        <f t="shared" si="159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s="12">
        <f t="shared" si="160"/>
        <v>1.2019070000000001</v>
      </c>
      <c r="P2051" s="4">
        <f t="shared" si="161"/>
        <v>80.989999999999995</v>
      </c>
      <c r="Q2051" s="14" t="s">
        <v>8313</v>
      </c>
      <c r="R2051" t="s">
        <v>8318</v>
      </c>
      <c r="S2051" s="11">
        <f t="shared" si="162"/>
        <v>41575.527349537035</v>
      </c>
      <c r="T2051" s="11">
        <f t="shared" si="163"/>
        <v>41610.957638888889</v>
      </c>
      <c r="U2051">
        <f t="shared" ref="U2051:U2114" si="164">YEAR(S2051)</f>
        <v>2013</v>
      </c>
    </row>
    <row r="2052" spans="1:21" ht="32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12">
        <f t="shared" si="160"/>
        <v>4.7327000000000004</v>
      </c>
      <c r="P2052" s="4">
        <f t="shared" si="161"/>
        <v>278.39</v>
      </c>
      <c r="Q2052" s="14" t="s">
        <v>8313</v>
      </c>
      <c r="R2052" t="s">
        <v>8318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32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1.303625</v>
      </c>
      <c r="P2053" s="4">
        <f t="shared" si="161"/>
        <v>43.1</v>
      </c>
      <c r="Q2053" s="14" t="s">
        <v>8313</v>
      </c>
      <c r="R2053" t="s">
        <v>8318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32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2">
        <f t="shared" si="160"/>
        <v>3.5304799999999998</v>
      </c>
      <c r="P2054" s="4">
        <f t="shared" si="161"/>
        <v>326.29000000000002</v>
      </c>
      <c r="Q2054" s="14" t="s">
        <v>8313</v>
      </c>
      <c r="R2054" t="s">
        <v>8318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32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1.0102</v>
      </c>
      <c r="P2055" s="4">
        <f t="shared" si="161"/>
        <v>41.74</v>
      </c>
      <c r="Q2055" s="14" t="s">
        <v>8313</v>
      </c>
      <c r="R2055" t="s">
        <v>8318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32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1.1359142857142857</v>
      </c>
      <c r="P2056" s="4">
        <f t="shared" si="161"/>
        <v>64.02</v>
      </c>
      <c r="Q2056" s="14" t="s">
        <v>8313</v>
      </c>
      <c r="R2056" t="s">
        <v>8318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32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2">
        <f t="shared" si="160"/>
        <v>1.6741666666666666</v>
      </c>
      <c r="P2057" s="4">
        <f t="shared" si="161"/>
        <v>99.46</v>
      </c>
      <c r="Q2057" s="14" t="s">
        <v>8313</v>
      </c>
      <c r="R2057" t="s">
        <v>8318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32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s="12">
        <f t="shared" si="160"/>
        <v>1.5345200000000001</v>
      </c>
      <c r="P2058" s="4">
        <f t="shared" si="161"/>
        <v>138.49</v>
      </c>
      <c r="Q2058" s="14" t="s">
        <v>8313</v>
      </c>
      <c r="R2058" t="s">
        <v>8318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32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2.022322</v>
      </c>
      <c r="P2059" s="4">
        <f t="shared" si="161"/>
        <v>45.55</v>
      </c>
      <c r="Q2059" s="14" t="s">
        <v>8313</v>
      </c>
      <c r="R2059" t="s">
        <v>8318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16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1.6828125</v>
      </c>
      <c r="P2060" s="4">
        <f t="shared" si="161"/>
        <v>10.51</v>
      </c>
      <c r="Q2060" s="14" t="s">
        <v>8313</v>
      </c>
      <c r="R2060" t="s">
        <v>8318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2">
        <f t="shared" si="160"/>
        <v>1.4345666666666668</v>
      </c>
      <c r="P2061" s="4">
        <f t="shared" si="161"/>
        <v>114.77</v>
      </c>
      <c r="Q2061" s="14" t="s">
        <v>8313</v>
      </c>
      <c r="R2061" t="s">
        <v>8318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32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1.964</v>
      </c>
      <c r="P2062" s="4">
        <f t="shared" si="161"/>
        <v>36</v>
      </c>
      <c r="Q2062" s="14" t="s">
        <v>8313</v>
      </c>
      <c r="R2062" t="s">
        <v>8318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32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s="12">
        <f t="shared" si="160"/>
        <v>1.0791999999999999</v>
      </c>
      <c r="P2063" s="4">
        <f t="shared" si="161"/>
        <v>154.16999999999999</v>
      </c>
      <c r="Q2063" s="14" t="s">
        <v>8313</v>
      </c>
      <c r="R2063" t="s">
        <v>8318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32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2">
        <f t="shared" si="160"/>
        <v>1.14977</v>
      </c>
      <c r="P2064" s="4">
        <f t="shared" si="161"/>
        <v>566.39</v>
      </c>
      <c r="Q2064" s="14" t="s">
        <v>8313</v>
      </c>
      <c r="R2064" t="s">
        <v>8318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2">
        <f t="shared" si="160"/>
        <v>1.4804999999999999</v>
      </c>
      <c r="P2065" s="4">
        <f t="shared" si="161"/>
        <v>120.86</v>
      </c>
      <c r="Q2065" s="14" t="s">
        <v>8313</v>
      </c>
      <c r="R2065" t="s">
        <v>8318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32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s="12">
        <f t="shared" si="160"/>
        <v>1.9116676082790633</v>
      </c>
      <c r="P2066" s="4">
        <f t="shared" si="161"/>
        <v>86.16</v>
      </c>
      <c r="Q2066" s="14" t="s">
        <v>8313</v>
      </c>
      <c r="R2066" t="s">
        <v>8318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32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1.99215125</v>
      </c>
      <c r="P2067" s="4">
        <f t="shared" si="161"/>
        <v>51.21</v>
      </c>
      <c r="Q2067" s="14" t="s">
        <v>8313</v>
      </c>
      <c r="R2067" t="s">
        <v>8318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32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s="12">
        <f t="shared" si="160"/>
        <v>2.1859999999999999</v>
      </c>
      <c r="P2068" s="4">
        <f t="shared" si="161"/>
        <v>67.260000000000005</v>
      </c>
      <c r="Q2068" s="14" t="s">
        <v>8313</v>
      </c>
      <c r="R2068" t="s">
        <v>8318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32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1.2686868686868686</v>
      </c>
      <c r="P2069" s="4">
        <f t="shared" si="161"/>
        <v>62.8</v>
      </c>
      <c r="Q2069" s="14" t="s">
        <v>8313</v>
      </c>
      <c r="R2069" t="s">
        <v>8318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2">
        <f t="shared" si="160"/>
        <v>1.0522388</v>
      </c>
      <c r="P2070" s="4">
        <f t="shared" si="161"/>
        <v>346.13</v>
      </c>
      <c r="Q2070" s="14" t="s">
        <v>8313</v>
      </c>
      <c r="R2070" t="s">
        <v>8318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32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12">
        <f t="shared" si="160"/>
        <v>1.2840666000000001</v>
      </c>
      <c r="P2071" s="4">
        <f t="shared" si="161"/>
        <v>244.12</v>
      </c>
      <c r="Q2071" s="14" t="s">
        <v>8313</v>
      </c>
      <c r="R2071" t="s">
        <v>8318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32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12">
        <f t="shared" si="160"/>
        <v>3.1732719999999999</v>
      </c>
      <c r="P2072" s="4">
        <f t="shared" si="161"/>
        <v>259.25</v>
      </c>
      <c r="Q2072" s="14" t="s">
        <v>8313</v>
      </c>
      <c r="R2072" t="s">
        <v>8318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32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12">
        <f t="shared" si="160"/>
        <v>2.8073000000000001</v>
      </c>
      <c r="P2073" s="4">
        <f t="shared" si="161"/>
        <v>201.96</v>
      </c>
      <c r="Q2073" s="14" t="s">
        <v>8313</v>
      </c>
      <c r="R2073" t="s">
        <v>8318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12">
        <f t="shared" si="160"/>
        <v>1.1073146853146854</v>
      </c>
      <c r="P2074" s="4">
        <f t="shared" si="161"/>
        <v>226.21</v>
      </c>
      <c r="Q2074" s="14" t="s">
        <v>8313</v>
      </c>
      <c r="R2074" t="s">
        <v>8318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32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2">
        <f t="shared" si="160"/>
        <v>1.5260429999999998</v>
      </c>
      <c r="P2075" s="4">
        <f t="shared" si="161"/>
        <v>324.69</v>
      </c>
      <c r="Q2075" s="14" t="s">
        <v>8313</v>
      </c>
      <c r="R2075" t="s">
        <v>8318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12">
        <f t="shared" si="160"/>
        <v>1.0249999999999999</v>
      </c>
      <c r="P2076" s="4">
        <f t="shared" si="161"/>
        <v>205</v>
      </c>
      <c r="Q2076" s="14" t="s">
        <v>8313</v>
      </c>
      <c r="R2076" t="s">
        <v>8318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32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16.783738373837384</v>
      </c>
      <c r="P2077" s="4">
        <f t="shared" si="161"/>
        <v>20.47</v>
      </c>
      <c r="Q2077" s="14" t="s">
        <v>8313</v>
      </c>
      <c r="R2077" t="s">
        <v>8318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2">
        <f t="shared" si="160"/>
        <v>5.4334915642458101</v>
      </c>
      <c r="P2078" s="4">
        <f t="shared" si="161"/>
        <v>116.35</v>
      </c>
      <c r="Q2078" s="14" t="s">
        <v>8313</v>
      </c>
      <c r="R2078" t="s">
        <v>8318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32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2">
        <f t="shared" si="160"/>
        <v>1.1550800000000001</v>
      </c>
      <c r="P2079" s="4">
        <f t="shared" si="161"/>
        <v>307.2</v>
      </c>
      <c r="Q2079" s="14" t="s">
        <v>8313</v>
      </c>
      <c r="R2079" t="s">
        <v>8318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32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2">
        <f t="shared" si="160"/>
        <v>1.3120499999999999</v>
      </c>
      <c r="P2080" s="4">
        <f t="shared" si="161"/>
        <v>546.69000000000005</v>
      </c>
      <c r="Q2080" s="14" t="s">
        <v>8313</v>
      </c>
      <c r="R2080" t="s">
        <v>8318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32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2.8816999999999999</v>
      </c>
      <c r="P2081" s="4">
        <f t="shared" si="161"/>
        <v>47.47</v>
      </c>
      <c r="Q2081" s="14" t="s">
        <v>8313</v>
      </c>
      <c r="R2081" t="s">
        <v>8318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32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2">
        <f t="shared" si="160"/>
        <v>5.0780000000000003</v>
      </c>
      <c r="P2082" s="4">
        <f t="shared" si="161"/>
        <v>101.56</v>
      </c>
      <c r="Q2082" s="14" t="s">
        <v>8313</v>
      </c>
      <c r="R2082" t="s">
        <v>8318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32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2">
        <f t="shared" si="160"/>
        <v>1.1457142857142857</v>
      </c>
      <c r="P2083" s="4">
        <f t="shared" si="161"/>
        <v>72.91</v>
      </c>
      <c r="Q2083" s="14" t="s">
        <v>8332</v>
      </c>
      <c r="R2083" t="s">
        <v>8338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32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8301</v>
      </c>
      <c r="O2084" s="12">
        <f t="shared" si="160"/>
        <v>1.1073333333333333</v>
      </c>
      <c r="P2084" s="4">
        <f t="shared" si="161"/>
        <v>43.71</v>
      </c>
      <c r="Q2084" s="14" t="s">
        <v>8332</v>
      </c>
      <c r="R2084" t="s">
        <v>8338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32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2">
        <f t="shared" si="160"/>
        <v>1.1333333333333333</v>
      </c>
      <c r="P2085" s="4">
        <f t="shared" si="161"/>
        <v>34</v>
      </c>
      <c r="Q2085" s="14" t="s">
        <v>8332</v>
      </c>
      <c r="R2085" t="s">
        <v>8338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32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2">
        <f t="shared" si="160"/>
        <v>1.0833333333333333</v>
      </c>
      <c r="P2086" s="4">
        <f t="shared" si="161"/>
        <v>70.650000000000006</v>
      </c>
      <c r="Q2086" s="14" t="s">
        <v>8332</v>
      </c>
      <c r="R2086" t="s">
        <v>8338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2">
        <f t="shared" si="160"/>
        <v>1.2353333333333334</v>
      </c>
      <c r="P2087" s="4">
        <f t="shared" si="161"/>
        <v>89.3</v>
      </c>
      <c r="Q2087" s="14" t="s">
        <v>8332</v>
      </c>
      <c r="R2087" t="s">
        <v>8338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32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2">
        <f t="shared" si="160"/>
        <v>1.0069999999999999</v>
      </c>
      <c r="P2088" s="4">
        <f t="shared" si="161"/>
        <v>115.09</v>
      </c>
      <c r="Q2088" s="14" t="s">
        <v>8332</v>
      </c>
      <c r="R2088" t="s">
        <v>8338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32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2">
        <f t="shared" si="160"/>
        <v>1.0353333333333334</v>
      </c>
      <c r="P2089" s="4">
        <f t="shared" si="161"/>
        <v>62.12</v>
      </c>
      <c r="Q2089" s="14" t="s">
        <v>8332</v>
      </c>
      <c r="R2089" t="s">
        <v>8338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32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8301</v>
      </c>
      <c r="O2090" s="12">
        <f t="shared" si="160"/>
        <v>1.1551066666666667</v>
      </c>
      <c r="P2090" s="4">
        <f t="shared" si="161"/>
        <v>46.2</v>
      </c>
      <c r="Q2090" s="14" t="s">
        <v>8332</v>
      </c>
      <c r="R2090" t="s">
        <v>8338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8303</v>
      </c>
      <c r="O2091" s="12">
        <f t="shared" si="160"/>
        <v>1.2040040000000001</v>
      </c>
      <c r="P2091" s="4">
        <f t="shared" si="161"/>
        <v>48.55</v>
      </c>
      <c r="Q2091" s="14" t="s">
        <v>8332</v>
      </c>
      <c r="R2091" t="s">
        <v>8338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32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2">
        <f t="shared" si="160"/>
        <v>1.1504037499999999</v>
      </c>
      <c r="P2092" s="4">
        <f t="shared" si="161"/>
        <v>57.52</v>
      </c>
      <c r="Q2092" s="14" t="s">
        <v>8332</v>
      </c>
      <c r="R2092" t="s">
        <v>8338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32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2">
        <f t="shared" si="160"/>
        <v>1.2046777777777777</v>
      </c>
      <c r="P2093" s="4">
        <f t="shared" si="161"/>
        <v>88.15</v>
      </c>
      <c r="Q2093" s="14" t="s">
        <v>8332</v>
      </c>
      <c r="R2093" t="s">
        <v>8338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32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2">
        <f t="shared" si="160"/>
        <v>1.0128333333333333</v>
      </c>
      <c r="P2094" s="4">
        <f t="shared" si="161"/>
        <v>110.49</v>
      </c>
      <c r="Q2094" s="14" t="s">
        <v>8332</v>
      </c>
      <c r="R2094" t="s">
        <v>8338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32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2">
        <f t="shared" si="160"/>
        <v>1.0246666666666666</v>
      </c>
      <c r="P2095" s="4">
        <f t="shared" si="161"/>
        <v>66.83</v>
      </c>
      <c r="Q2095" s="14" t="s">
        <v>8332</v>
      </c>
      <c r="R2095" t="s">
        <v>8338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2">
        <f t="shared" si="160"/>
        <v>1.2054285714285715</v>
      </c>
      <c r="P2096" s="4">
        <f t="shared" si="161"/>
        <v>58.6</v>
      </c>
      <c r="Q2096" s="14" t="s">
        <v>8332</v>
      </c>
      <c r="R2096" t="s">
        <v>8338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32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2">
        <f t="shared" si="160"/>
        <v>1</v>
      </c>
      <c r="P2097" s="4">
        <f t="shared" si="161"/>
        <v>113.64</v>
      </c>
      <c r="Q2097" s="14" t="s">
        <v>8332</v>
      </c>
      <c r="R2097" t="s">
        <v>8338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32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8301</v>
      </c>
      <c r="O2098" s="12">
        <f t="shared" si="160"/>
        <v>1.0166666666666666</v>
      </c>
      <c r="P2098" s="4">
        <f t="shared" si="161"/>
        <v>43.57</v>
      </c>
      <c r="Q2098" s="14" t="s">
        <v>8332</v>
      </c>
      <c r="R2098" t="s">
        <v>8338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32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2">
        <f t="shared" si="160"/>
        <v>1</v>
      </c>
      <c r="P2099" s="4">
        <f t="shared" si="161"/>
        <v>78.95</v>
      </c>
      <c r="Q2099" s="14" t="s">
        <v>8332</v>
      </c>
      <c r="R2099" t="s">
        <v>8338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32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2">
        <f t="shared" si="160"/>
        <v>1.0033333333333334</v>
      </c>
      <c r="P2100" s="4">
        <f t="shared" si="161"/>
        <v>188.13</v>
      </c>
      <c r="Q2100" s="14" t="s">
        <v>8332</v>
      </c>
      <c r="R2100" t="s">
        <v>8338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2">
        <f t="shared" si="160"/>
        <v>1.3236666666666668</v>
      </c>
      <c r="P2101" s="4">
        <f t="shared" si="161"/>
        <v>63.03</v>
      </c>
      <c r="Q2101" s="14" t="s">
        <v>8332</v>
      </c>
      <c r="R2101" t="s">
        <v>8338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32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8301</v>
      </c>
      <c r="O2102" s="12">
        <f t="shared" si="160"/>
        <v>1.3666666666666667</v>
      </c>
      <c r="P2102" s="4">
        <f t="shared" si="161"/>
        <v>30.37</v>
      </c>
      <c r="Q2102" s="14" t="s">
        <v>8332</v>
      </c>
      <c r="R2102" t="s">
        <v>8338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32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8303</v>
      </c>
      <c r="O2103" s="12">
        <f t="shared" si="160"/>
        <v>1.1325000000000001</v>
      </c>
      <c r="P2103" s="4">
        <f t="shared" si="161"/>
        <v>51.48</v>
      </c>
      <c r="Q2103" s="14" t="s">
        <v>8332</v>
      </c>
      <c r="R2103" t="s">
        <v>8338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32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2">
        <f t="shared" si="160"/>
        <v>1.36</v>
      </c>
      <c r="P2104" s="4">
        <f t="shared" si="161"/>
        <v>35.79</v>
      </c>
      <c r="Q2104" s="14" t="s">
        <v>8332</v>
      </c>
      <c r="R2104" t="s">
        <v>8338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16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2">
        <f t="shared" si="160"/>
        <v>1.4612318374694613</v>
      </c>
      <c r="P2105" s="4">
        <f t="shared" si="161"/>
        <v>98.82</v>
      </c>
      <c r="Q2105" s="14" t="s">
        <v>8332</v>
      </c>
      <c r="R2105" t="s">
        <v>8338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32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8301</v>
      </c>
      <c r="O2106" s="12">
        <f t="shared" si="160"/>
        <v>1.2949999999999999</v>
      </c>
      <c r="P2106" s="4">
        <f t="shared" si="161"/>
        <v>28</v>
      </c>
      <c r="Q2106" s="14" t="s">
        <v>8332</v>
      </c>
      <c r="R2106" t="s">
        <v>8338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8303</v>
      </c>
      <c r="O2107" s="12">
        <f t="shared" si="160"/>
        <v>2.54</v>
      </c>
      <c r="P2107" s="4">
        <f t="shared" si="161"/>
        <v>51.31</v>
      </c>
      <c r="Q2107" s="14" t="s">
        <v>8332</v>
      </c>
      <c r="R2107" t="s">
        <v>8338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32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2">
        <f t="shared" si="160"/>
        <v>1.0704545454545455</v>
      </c>
      <c r="P2108" s="4">
        <f t="shared" si="161"/>
        <v>53.52</v>
      </c>
      <c r="Q2108" s="14" t="s">
        <v>8332</v>
      </c>
      <c r="R2108" t="s">
        <v>8338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32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2">
        <f t="shared" si="160"/>
        <v>1.0773299999999999</v>
      </c>
      <c r="P2109" s="4">
        <f t="shared" si="161"/>
        <v>37.15</v>
      </c>
      <c r="Q2109" s="14" t="s">
        <v>8332</v>
      </c>
      <c r="R2109" t="s">
        <v>8338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32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2">
        <f t="shared" si="160"/>
        <v>1.0731250000000001</v>
      </c>
      <c r="P2110" s="4">
        <f t="shared" si="161"/>
        <v>89.9</v>
      </c>
      <c r="Q2110" s="14" t="s">
        <v>8332</v>
      </c>
      <c r="R2110" t="s">
        <v>8338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2">
        <f t="shared" si="160"/>
        <v>1.06525</v>
      </c>
      <c r="P2111" s="4">
        <f t="shared" si="161"/>
        <v>106.53</v>
      </c>
      <c r="Q2111" s="14" t="s">
        <v>8332</v>
      </c>
      <c r="R2111" t="s">
        <v>8338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2">
        <f t="shared" si="160"/>
        <v>1.0035000000000001</v>
      </c>
      <c r="P2112" s="4">
        <f t="shared" si="161"/>
        <v>52.82</v>
      </c>
      <c r="Q2112" s="14" t="s">
        <v>8332</v>
      </c>
      <c r="R2112" t="s">
        <v>8338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32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2">
        <f t="shared" si="160"/>
        <v>1.0649999999999999</v>
      </c>
      <c r="P2113" s="4">
        <f t="shared" si="161"/>
        <v>54.62</v>
      </c>
      <c r="Q2113" s="14" t="s">
        <v>8332</v>
      </c>
      <c r="R2113" t="s">
        <v>8338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32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8301</v>
      </c>
      <c r="O2114" s="12">
        <f t="shared" ref="O2114:O2177" si="165">E2114/D2114</f>
        <v>1</v>
      </c>
      <c r="P2114" s="4">
        <f t="shared" ref="P2114:P2177" si="166">IFERROR(ROUND(E2114/L2114,2), 0)</f>
        <v>27.27</v>
      </c>
      <c r="Q2114" s="14" t="s">
        <v>8332</v>
      </c>
      <c r="R2114" t="s">
        <v>8338</v>
      </c>
      <c r="S2114" s="11">
        <f t="shared" ref="S2114:S2177" si="167">(((J2114/60)/60/24)+DATE(1970,1,1))</f>
        <v>41365.928159722222</v>
      </c>
      <c r="T2114" s="11">
        <f t="shared" ref="T2114:T2177" si="168">(((I2114/60)/60/24)+DATE(1970,1,1))</f>
        <v>41379.928159722222</v>
      </c>
      <c r="U2114">
        <f t="shared" si="164"/>
        <v>2013</v>
      </c>
    </row>
    <row r="2115" spans="1:21" ht="16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2">
        <f t="shared" si="165"/>
        <v>1.0485714285714285</v>
      </c>
      <c r="P2115" s="4">
        <f t="shared" si="166"/>
        <v>68.599999999999994</v>
      </c>
      <c r="Q2115" s="14" t="s">
        <v>8332</v>
      </c>
      <c r="R2115" t="s">
        <v>8338</v>
      </c>
      <c r="S2115" s="11">
        <f t="shared" si="167"/>
        <v>41870.86546296296</v>
      </c>
      <c r="T2115" s="11">
        <f t="shared" si="168"/>
        <v>41905.86546296296</v>
      </c>
      <c r="U2115">
        <f t="shared" ref="U2115:U2178" si="169">YEAR(S2115)</f>
        <v>2014</v>
      </c>
    </row>
    <row r="2116" spans="1:21" ht="32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2">
        <f t="shared" si="165"/>
        <v>1.0469999999999999</v>
      </c>
      <c r="P2116" s="4">
        <f t="shared" si="166"/>
        <v>35.61</v>
      </c>
      <c r="Q2116" s="14" t="s">
        <v>8332</v>
      </c>
      <c r="R2116" t="s">
        <v>8338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32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2">
        <f t="shared" si="165"/>
        <v>2.2566666666666668</v>
      </c>
      <c r="P2117" s="4">
        <f t="shared" si="166"/>
        <v>94.03</v>
      </c>
      <c r="Q2117" s="14" t="s">
        <v>8332</v>
      </c>
      <c r="R2117" t="s">
        <v>8338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32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2">
        <f t="shared" si="165"/>
        <v>1.0090416666666666</v>
      </c>
      <c r="P2118" s="4">
        <f t="shared" si="166"/>
        <v>526.46</v>
      </c>
      <c r="Q2118" s="14" t="s">
        <v>8332</v>
      </c>
      <c r="R2118" t="s">
        <v>8338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32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8303</v>
      </c>
      <c r="O2119" s="12">
        <f t="shared" si="165"/>
        <v>1.4775</v>
      </c>
      <c r="P2119" s="4">
        <f t="shared" si="166"/>
        <v>50.66</v>
      </c>
      <c r="Q2119" s="14" t="s">
        <v>8332</v>
      </c>
      <c r="R2119" t="s">
        <v>8338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2">
        <f t="shared" si="165"/>
        <v>1.3461099999999999</v>
      </c>
      <c r="P2120" s="4">
        <f t="shared" si="166"/>
        <v>79.180000000000007</v>
      </c>
      <c r="Q2120" s="14" t="s">
        <v>8332</v>
      </c>
      <c r="R2120" t="s">
        <v>8338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32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2">
        <f t="shared" si="165"/>
        <v>1.0075000000000001</v>
      </c>
      <c r="P2121" s="4">
        <f t="shared" si="166"/>
        <v>91.59</v>
      </c>
      <c r="Q2121" s="14" t="s">
        <v>8332</v>
      </c>
      <c r="R2121" t="s">
        <v>8338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32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2">
        <f t="shared" si="165"/>
        <v>1.00880375</v>
      </c>
      <c r="P2122" s="4">
        <f t="shared" si="166"/>
        <v>116.96</v>
      </c>
      <c r="Q2122" s="14" t="s">
        <v>8332</v>
      </c>
      <c r="R2122" t="s">
        <v>8338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8303</v>
      </c>
      <c r="O2123" s="12">
        <f t="shared" si="165"/>
        <v>5.6800000000000002E-3</v>
      </c>
      <c r="P2123" s="4">
        <f t="shared" si="166"/>
        <v>28.4</v>
      </c>
      <c r="Q2123" s="14" t="s">
        <v>8344</v>
      </c>
      <c r="R2123" t="s">
        <v>8345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2">
        <f t="shared" si="165"/>
        <v>3.875E-3</v>
      </c>
      <c r="P2124" s="4">
        <f t="shared" si="166"/>
        <v>103.33</v>
      </c>
      <c r="Q2124" s="14" t="s">
        <v>8344</v>
      </c>
      <c r="R2124" t="s">
        <v>8345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48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2">
        <f t="shared" si="165"/>
        <v>0.1</v>
      </c>
      <c r="P2125" s="4">
        <f t="shared" si="166"/>
        <v>10</v>
      </c>
      <c r="Q2125" s="14" t="s">
        <v>8344</v>
      </c>
      <c r="R2125" t="s">
        <v>8345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32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2">
        <f t="shared" si="165"/>
        <v>0.10454545454545454</v>
      </c>
      <c r="P2126" s="4">
        <f t="shared" si="166"/>
        <v>23</v>
      </c>
      <c r="Q2126" s="14" t="s">
        <v>8344</v>
      </c>
      <c r="R2126" t="s">
        <v>8345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32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8303</v>
      </c>
      <c r="O2127" s="12">
        <f t="shared" si="165"/>
        <v>1.4200000000000001E-2</v>
      </c>
      <c r="P2127" s="4">
        <f t="shared" si="166"/>
        <v>31.56</v>
      </c>
      <c r="Q2127" s="14" t="s">
        <v>8344</v>
      </c>
      <c r="R2127" t="s">
        <v>8345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32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2">
        <f t="shared" si="165"/>
        <v>5.0000000000000001E-4</v>
      </c>
      <c r="P2128" s="4">
        <f t="shared" si="166"/>
        <v>5</v>
      </c>
      <c r="Q2128" s="14" t="s">
        <v>8344</v>
      </c>
      <c r="R2128" t="s">
        <v>8345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8303</v>
      </c>
      <c r="O2129" s="12">
        <f t="shared" si="165"/>
        <v>0.28842857142857142</v>
      </c>
      <c r="P2129" s="4">
        <f t="shared" si="166"/>
        <v>34.22</v>
      </c>
      <c r="Q2129" s="14" t="s">
        <v>8344</v>
      </c>
      <c r="R2129" t="s">
        <v>8345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32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2">
        <f t="shared" si="165"/>
        <v>1.6666666666666668E-3</v>
      </c>
      <c r="P2130" s="4">
        <f t="shared" si="166"/>
        <v>25</v>
      </c>
      <c r="Q2130" s="14" t="s">
        <v>8344</v>
      </c>
      <c r="R2130" t="s">
        <v>8345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32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2">
        <f t="shared" si="165"/>
        <v>0.11799999999999999</v>
      </c>
      <c r="P2131" s="4">
        <f t="shared" si="166"/>
        <v>19.670000000000002</v>
      </c>
      <c r="Q2131" s="14" t="s">
        <v>8344</v>
      </c>
      <c r="R2131" t="s">
        <v>8345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2">
        <f t="shared" si="165"/>
        <v>2.0238095238095236E-3</v>
      </c>
      <c r="P2132" s="4">
        <f t="shared" si="166"/>
        <v>21.25</v>
      </c>
      <c r="Q2132" s="14" t="s">
        <v>8344</v>
      </c>
      <c r="R2132" t="s">
        <v>8345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32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2">
        <f t="shared" si="165"/>
        <v>0.05</v>
      </c>
      <c r="P2133" s="4">
        <f t="shared" si="166"/>
        <v>8.33</v>
      </c>
      <c r="Q2133" s="14" t="s">
        <v>8344</v>
      </c>
      <c r="R2133" t="s">
        <v>8345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32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2">
        <f t="shared" si="165"/>
        <v>2.1129899999999997E-2</v>
      </c>
      <c r="P2134" s="4">
        <f t="shared" si="166"/>
        <v>21.34</v>
      </c>
      <c r="Q2134" s="14" t="s">
        <v>8344</v>
      </c>
      <c r="R2134" t="s">
        <v>8345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32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2">
        <f t="shared" si="165"/>
        <v>1.6E-2</v>
      </c>
      <c r="P2135" s="4">
        <f t="shared" si="166"/>
        <v>5.33</v>
      </c>
      <c r="Q2135" s="14" t="s">
        <v>8344</v>
      </c>
      <c r="R2135" t="s">
        <v>8345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32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8303</v>
      </c>
      <c r="O2136" s="12">
        <f t="shared" si="165"/>
        <v>1.7333333333333333E-2</v>
      </c>
      <c r="P2136" s="4">
        <f t="shared" si="166"/>
        <v>34.67</v>
      </c>
      <c r="Q2136" s="14" t="s">
        <v>8344</v>
      </c>
      <c r="R2136" t="s">
        <v>8345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32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2">
        <f t="shared" si="165"/>
        <v>9.5600000000000004E-2</v>
      </c>
      <c r="P2137" s="4">
        <f t="shared" si="166"/>
        <v>21.73</v>
      </c>
      <c r="Q2137" s="14" t="s">
        <v>8344</v>
      </c>
      <c r="R2137" t="s">
        <v>8345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32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2">
        <f t="shared" si="165"/>
        <v>5.9612499999999998E-4</v>
      </c>
      <c r="P2138" s="4">
        <f t="shared" si="166"/>
        <v>11.92</v>
      </c>
      <c r="Q2138" s="14" t="s">
        <v>8344</v>
      </c>
      <c r="R2138" t="s">
        <v>8345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32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2">
        <f t="shared" si="165"/>
        <v>0.28405999999999998</v>
      </c>
      <c r="P2139" s="4">
        <f t="shared" si="166"/>
        <v>26.6</v>
      </c>
      <c r="Q2139" s="14" t="s">
        <v>8344</v>
      </c>
      <c r="R2139" t="s">
        <v>8345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2">
        <f t="shared" si="165"/>
        <v>0.128</v>
      </c>
      <c r="P2140" s="4">
        <f t="shared" si="166"/>
        <v>10.67</v>
      </c>
      <c r="Q2140" s="14" t="s">
        <v>8344</v>
      </c>
      <c r="R2140" t="s">
        <v>8345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32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8303</v>
      </c>
      <c r="O2141" s="12">
        <f t="shared" si="165"/>
        <v>5.4199999999999998E-2</v>
      </c>
      <c r="P2141" s="4">
        <f t="shared" si="166"/>
        <v>29.04</v>
      </c>
      <c r="Q2141" s="14" t="s">
        <v>8344</v>
      </c>
      <c r="R2141" t="s">
        <v>8345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32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8303</v>
      </c>
      <c r="O2142" s="12">
        <f t="shared" si="165"/>
        <v>1.1199999999999999E-3</v>
      </c>
      <c r="P2142" s="4">
        <f t="shared" si="166"/>
        <v>50.91</v>
      </c>
      <c r="Q2142" s="14" t="s">
        <v>8344</v>
      </c>
      <c r="R2142" t="s">
        <v>8345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32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2">
        <f t="shared" si="165"/>
        <v>0</v>
      </c>
      <c r="P2143" s="4">
        <f t="shared" si="166"/>
        <v>0</v>
      </c>
      <c r="Q2143" s="14" t="s">
        <v>8344</v>
      </c>
      <c r="R2143" t="s">
        <v>8345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8303</v>
      </c>
      <c r="O2144" s="12">
        <f t="shared" si="165"/>
        <v>5.7238095238095241E-2</v>
      </c>
      <c r="P2144" s="4">
        <f t="shared" si="166"/>
        <v>50.08</v>
      </c>
      <c r="Q2144" s="14" t="s">
        <v>8344</v>
      </c>
      <c r="R2144" t="s">
        <v>8345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32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8303</v>
      </c>
      <c r="O2145" s="12">
        <f t="shared" si="165"/>
        <v>0.1125</v>
      </c>
      <c r="P2145" s="4">
        <f t="shared" si="166"/>
        <v>45</v>
      </c>
      <c r="Q2145" s="14" t="s">
        <v>8344</v>
      </c>
      <c r="R2145" t="s">
        <v>8345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2">
        <f t="shared" si="165"/>
        <v>1.7098591549295775E-2</v>
      </c>
      <c r="P2146" s="4">
        <f t="shared" si="166"/>
        <v>25.29</v>
      </c>
      <c r="Q2146" s="14" t="s">
        <v>8344</v>
      </c>
      <c r="R2146" t="s">
        <v>8345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32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8303</v>
      </c>
      <c r="O2147" s="12">
        <f t="shared" si="165"/>
        <v>0.30433333333333334</v>
      </c>
      <c r="P2147" s="4">
        <f t="shared" si="166"/>
        <v>51.29</v>
      </c>
      <c r="Q2147" s="14" t="s">
        <v>8344</v>
      </c>
      <c r="R2147" t="s">
        <v>8345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2">
        <f t="shared" si="165"/>
        <v>2.0000000000000001E-4</v>
      </c>
      <c r="P2148" s="4">
        <f t="shared" si="166"/>
        <v>1</v>
      </c>
      <c r="Q2148" s="14" t="s">
        <v>8344</v>
      </c>
      <c r="R2148" t="s">
        <v>8345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8303</v>
      </c>
      <c r="O2149" s="12">
        <f t="shared" si="165"/>
        <v>6.9641025641025639E-3</v>
      </c>
      <c r="P2149" s="4">
        <f t="shared" si="166"/>
        <v>49.38</v>
      </c>
      <c r="Q2149" s="14" t="s">
        <v>8344</v>
      </c>
      <c r="R2149" t="s">
        <v>8345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32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2">
        <f t="shared" si="165"/>
        <v>0.02</v>
      </c>
      <c r="P2150" s="4">
        <f t="shared" si="166"/>
        <v>1</v>
      </c>
      <c r="Q2150" s="14" t="s">
        <v>8344</v>
      </c>
      <c r="R2150" t="s">
        <v>8345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32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2">
        <f t="shared" si="165"/>
        <v>0</v>
      </c>
      <c r="P2151" s="4">
        <f t="shared" si="166"/>
        <v>0</v>
      </c>
      <c r="Q2151" s="14" t="s">
        <v>8344</v>
      </c>
      <c r="R2151" t="s">
        <v>8345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2">
        <f t="shared" si="165"/>
        <v>8.0999999999999996E-3</v>
      </c>
      <c r="P2152" s="4">
        <f t="shared" si="166"/>
        <v>101.25</v>
      </c>
      <c r="Q2152" s="14" t="s">
        <v>8344</v>
      </c>
      <c r="R2152" t="s">
        <v>8345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32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2">
        <f t="shared" si="165"/>
        <v>2.6222222222222224E-3</v>
      </c>
      <c r="P2153" s="4">
        <f t="shared" si="166"/>
        <v>19.670000000000002</v>
      </c>
      <c r="Q2153" s="14" t="s">
        <v>8344</v>
      </c>
      <c r="R2153" t="s">
        <v>8345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32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2">
        <f t="shared" si="165"/>
        <v>1.6666666666666668E-3</v>
      </c>
      <c r="P2154" s="4">
        <f t="shared" si="166"/>
        <v>12.5</v>
      </c>
      <c r="Q2154" s="14" t="s">
        <v>8344</v>
      </c>
      <c r="R2154" t="s">
        <v>8345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32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2">
        <f t="shared" si="165"/>
        <v>9.1244548809124457E-5</v>
      </c>
      <c r="P2155" s="4">
        <f t="shared" si="166"/>
        <v>8.5</v>
      </c>
      <c r="Q2155" s="14" t="s">
        <v>8344</v>
      </c>
      <c r="R2155" t="s">
        <v>8345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2">
        <f t="shared" si="165"/>
        <v>8.0000000000000002E-3</v>
      </c>
      <c r="P2156" s="4">
        <f t="shared" si="166"/>
        <v>1</v>
      </c>
      <c r="Q2156" s="14" t="s">
        <v>8344</v>
      </c>
      <c r="R2156" t="s">
        <v>8345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32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2">
        <f t="shared" si="165"/>
        <v>2.3E-2</v>
      </c>
      <c r="P2157" s="4">
        <f t="shared" si="166"/>
        <v>23</v>
      </c>
      <c r="Q2157" s="14" t="s">
        <v>8344</v>
      </c>
      <c r="R2157" t="s">
        <v>8345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2">
        <f t="shared" si="165"/>
        <v>2.6660714285714284E-2</v>
      </c>
      <c r="P2158" s="4">
        <f t="shared" si="166"/>
        <v>17.989999999999998</v>
      </c>
      <c r="Q2158" s="14" t="s">
        <v>8344</v>
      </c>
      <c r="R2158" t="s">
        <v>8345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16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2">
        <f t="shared" si="165"/>
        <v>0.28192</v>
      </c>
      <c r="P2159" s="4">
        <f t="shared" si="166"/>
        <v>370.95</v>
      </c>
      <c r="Q2159" s="14" t="s">
        <v>8344</v>
      </c>
      <c r="R2159" t="s">
        <v>8345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32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8303</v>
      </c>
      <c r="O2160" s="12">
        <f t="shared" si="165"/>
        <v>6.5900366666666668E-2</v>
      </c>
      <c r="P2160" s="4">
        <f t="shared" si="166"/>
        <v>63.57</v>
      </c>
      <c r="Q2160" s="14" t="s">
        <v>8344</v>
      </c>
      <c r="R2160" t="s">
        <v>8345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48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2">
        <f t="shared" si="165"/>
        <v>7.2222222222222219E-3</v>
      </c>
      <c r="P2161" s="4">
        <f t="shared" si="166"/>
        <v>13</v>
      </c>
      <c r="Q2161" s="14" t="s">
        <v>8344</v>
      </c>
      <c r="R2161" t="s">
        <v>8345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32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2">
        <f t="shared" si="165"/>
        <v>8.5000000000000006E-3</v>
      </c>
      <c r="P2162" s="4">
        <f t="shared" si="166"/>
        <v>5.31</v>
      </c>
      <c r="Q2162" s="14" t="s">
        <v>8344</v>
      </c>
      <c r="R2162" t="s">
        <v>8345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16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8301</v>
      </c>
      <c r="O2163" s="12">
        <f t="shared" si="165"/>
        <v>1.1575</v>
      </c>
      <c r="P2163" s="4">
        <f t="shared" si="166"/>
        <v>35.619999999999997</v>
      </c>
      <c r="Q2163" s="14" t="s">
        <v>8332</v>
      </c>
      <c r="R2163" t="s">
        <v>8334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32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8298</v>
      </c>
      <c r="O2164" s="12">
        <f t="shared" si="165"/>
        <v>1.1226666666666667</v>
      </c>
      <c r="P2164" s="4">
        <f t="shared" si="166"/>
        <v>87.1</v>
      </c>
      <c r="Q2164" s="14" t="s">
        <v>8332</v>
      </c>
      <c r="R2164" t="s">
        <v>8334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32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s="12">
        <f t="shared" si="165"/>
        <v>1.3220000000000001</v>
      </c>
      <c r="P2165" s="4">
        <f t="shared" si="166"/>
        <v>75.11</v>
      </c>
      <c r="Q2165" s="14" t="s">
        <v>8332</v>
      </c>
      <c r="R2165" t="s">
        <v>8334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16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s="12">
        <f t="shared" si="165"/>
        <v>1.0263636363636364</v>
      </c>
      <c r="P2166" s="4">
        <f t="shared" si="166"/>
        <v>68.010000000000005</v>
      </c>
      <c r="Q2166" s="14" t="s">
        <v>8332</v>
      </c>
      <c r="R2166" t="s">
        <v>8334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32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8301</v>
      </c>
      <c r="O2167" s="12">
        <f t="shared" si="165"/>
        <v>1.3864000000000001</v>
      </c>
      <c r="P2167" s="4">
        <f t="shared" si="166"/>
        <v>29.62</v>
      </c>
      <c r="Q2167" s="14" t="s">
        <v>8332</v>
      </c>
      <c r="R2167" t="s">
        <v>8334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8298</v>
      </c>
      <c r="O2168" s="12">
        <f t="shared" si="165"/>
        <v>1.466</v>
      </c>
      <c r="P2168" s="4">
        <f t="shared" si="166"/>
        <v>91.63</v>
      </c>
      <c r="Q2168" s="14" t="s">
        <v>8332</v>
      </c>
      <c r="R2168" t="s">
        <v>8334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12">
        <f t="shared" si="165"/>
        <v>1.2</v>
      </c>
      <c r="P2169" s="4">
        <f t="shared" si="166"/>
        <v>22.5</v>
      </c>
      <c r="Q2169" s="14" t="s">
        <v>8332</v>
      </c>
      <c r="R2169" t="s">
        <v>8334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8299</v>
      </c>
      <c r="O2170" s="12">
        <f t="shared" si="165"/>
        <v>1.215816111111111</v>
      </c>
      <c r="P2170" s="4">
        <f t="shared" si="166"/>
        <v>64.37</v>
      </c>
      <c r="Q2170" s="14" t="s">
        <v>8332</v>
      </c>
      <c r="R2170" t="s">
        <v>8334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12">
        <f t="shared" si="165"/>
        <v>1</v>
      </c>
      <c r="P2171" s="4">
        <f t="shared" si="166"/>
        <v>21.86</v>
      </c>
      <c r="Q2171" s="14" t="s">
        <v>8332</v>
      </c>
      <c r="R2171" t="s">
        <v>8334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32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8301</v>
      </c>
      <c r="O2172" s="12">
        <f t="shared" si="165"/>
        <v>1.8085714285714285</v>
      </c>
      <c r="P2172" s="4">
        <f t="shared" si="166"/>
        <v>33.32</v>
      </c>
      <c r="Q2172" s="14" t="s">
        <v>8332</v>
      </c>
      <c r="R2172" t="s">
        <v>8334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32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8298</v>
      </c>
      <c r="O2173" s="12">
        <f t="shared" si="165"/>
        <v>1.0607500000000001</v>
      </c>
      <c r="P2173" s="4">
        <f t="shared" si="166"/>
        <v>90.28</v>
      </c>
      <c r="Q2173" s="14" t="s">
        <v>8332</v>
      </c>
      <c r="R2173" t="s">
        <v>8334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8298</v>
      </c>
      <c r="O2174" s="12">
        <f t="shared" si="165"/>
        <v>1</v>
      </c>
      <c r="P2174" s="4">
        <f t="shared" si="166"/>
        <v>76.92</v>
      </c>
      <c r="Q2174" s="14" t="s">
        <v>8332</v>
      </c>
      <c r="R2174" t="s">
        <v>8334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32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8299</v>
      </c>
      <c r="O2175" s="12">
        <f t="shared" si="165"/>
        <v>1.2692857142857144</v>
      </c>
      <c r="P2175" s="4">
        <f t="shared" si="166"/>
        <v>59.23</v>
      </c>
      <c r="Q2175" s="14" t="s">
        <v>8332</v>
      </c>
      <c r="R2175" t="s">
        <v>8334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32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s="12">
        <f t="shared" si="165"/>
        <v>1.0297499999999999</v>
      </c>
      <c r="P2176" s="4">
        <f t="shared" si="166"/>
        <v>65.38</v>
      </c>
      <c r="Q2176" s="14" t="s">
        <v>8332</v>
      </c>
      <c r="R2176" t="s">
        <v>8334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32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s="12">
        <f t="shared" si="165"/>
        <v>2.5</v>
      </c>
      <c r="P2177" s="4">
        <f t="shared" si="166"/>
        <v>67.31</v>
      </c>
      <c r="Q2177" s="14" t="s">
        <v>8332</v>
      </c>
      <c r="R2177" t="s">
        <v>8334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32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8298</v>
      </c>
      <c r="O2178" s="12">
        <f t="shared" ref="O2178:O2241" si="170">E2178/D2178</f>
        <v>1.2602</v>
      </c>
      <c r="P2178" s="4">
        <f t="shared" ref="P2178:P2241" si="171">IFERROR(ROUND(E2178/L2178,2), 0)</f>
        <v>88.75</v>
      </c>
      <c r="Q2178" s="14" t="s">
        <v>8332</v>
      </c>
      <c r="R2178" t="s">
        <v>8334</v>
      </c>
      <c r="S2178" s="11">
        <f t="shared" ref="S2178:S2241" si="172">(((J2178/60)/60/24)+DATE(1970,1,1))</f>
        <v>42096.633206018523</v>
      </c>
      <c r="T2178" s="11">
        <f t="shared" ref="T2178:T2241" si="173">(((I2178/60)/60/24)+DATE(1970,1,1))</f>
        <v>42126.633206018523</v>
      </c>
      <c r="U2178">
        <f t="shared" si="169"/>
        <v>2015</v>
      </c>
    </row>
    <row r="2179" spans="1:21" ht="48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s="12">
        <f t="shared" si="170"/>
        <v>1.0012000000000001</v>
      </c>
      <c r="P2179" s="4">
        <f t="shared" si="171"/>
        <v>65.87</v>
      </c>
      <c r="Q2179" s="14" t="s">
        <v>8332</v>
      </c>
      <c r="R2179" t="s">
        <v>8334</v>
      </c>
      <c r="S2179" s="11">
        <f t="shared" si="172"/>
        <v>42502.250775462962</v>
      </c>
      <c r="T2179" s="11">
        <f t="shared" si="173"/>
        <v>42527.250775462962</v>
      </c>
      <c r="U2179">
        <f t="shared" ref="U2179:U2242" si="174">YEAR(S2179)</f>
        <v>2016</v>
      </c>
    </row>
    <row r="2180" spans="1:21" ht="32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s="12">
        <f t="shared" si="170"/>
        <v>1.3864000000000001</v>
      </c>
      <c r="P2180" s="4">
        <f t="shared" si="171"/>
        <v>40.35</v>
      </c>
      <c r="Q2180" s="14" t="s">
        <v>8332</v>
      </c>
      <c r="R2180" t="s">
        <v>8334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8298</v>
      </c>
      <c r="O2181" s="12">
        <f t="shared" si="170"/>
        <v>1.6140000000000001</v>
      </c>
      <c r="P2181" s="4">
        <f t="shared" si="171"/>
        <v>76.86</v>
      </c>
      <c r="Q2181" s="14" t="s">
        <v>8332</v>
      </c>
      <c r="R2181" t="s">
        <v>8334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s="12">
        <f t="shared" si="170"/>
        <v>1.071842</v>
      </c>
      <c r="P2182" s="4">
        <f t="shared" si="171"/>
        <v>68.709999999999994</v>
      </c>
      <c r="Q2182" s="14" t="s">
        <v>8332</v>
      </c>
      <c r="R2182" t="s">
        <v>8334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32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8269</v>
      </c>
      <c r="O2183" s="12">
        <f t="shared" si="170"/>
        <v>1.5309999999999999</v>
      </c>
      <c r="P2183" s="4">
        <f t="shared" si="171"/>
        <v>57.77</v>
      </c>
      <c r="Q2183" s="14" t="s">
        <v>8344</v>
      </c>
      <c r="R2183" t="s">
        <v>8346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8269</v>
      </c>
      <c r="O2184" s="12">
        <f t="shared" si="170"/>
        <v>5.2416666666666663</v>
      </c>
      <c r="P2184" s="4">
        <f t="shared" si="171"/>
        <v>44.17</v>
      </c>
      <c r="Q2184" s="14" t="s">
        <v>8344</v>
      </c>
      <c r="R2184" t="s">
        <v>8346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32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8269</v>
      </c>
      <c r="O2185" s="12">
        <f t="shared" si="170"/>
        <v>4.8927777777777779</v>
      </c>
      <c r="P2185" s="4">
        <f t="shared" si="171"/>
        <v>31.57</v>
      </c>
      <c r="Q2185" s="14" t="s">
        <v>8344</v>
      </c>
      <c r="R2185" t="s">
        <v>8346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32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8269</v>
      </c>
      <c r="O2186" s="12">
        <f t="shared" si="170"/>
        <v>2.8473999999999999</v>
      </c>
      <c r="P2186" s="4">
        <f t="shared" si="171"/>
        <v>107.05</v>
      </c>
      <c r="Q2186" s="14" t="s">
        <v>8344</v>
      </c>
      <c r="R2186" t="s">
        <v>8346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32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8269</v>
      </c>
      <c r="O2187" s="12">
        <f t="shared" si="170"/>
        <v>18.569700000000001</v>
      </c>
      <c r="P2187" s="4">
        <f t="shared" si="171"/>
        <v>149.03</v>
      </c>
      <c r="Q2187" s="14" t="s">
        <v>8344</v>
      </c>
      <c r="R2187" t="s">
        <v>8346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8269</v>
      </c>
      <c r="O2188" s="12">
        <f t="shared" si="170"/>
        <v>1.0967499999999999</v>
      </c>
      <c r="P2188" s="4">
        <f t="shared" si="171"/>
        <v>55.96</v>
      </c>
      <c r="Q2188" s="14" t="s">
        <v>8344</v>
      </c>
      <c r="R2188" t="s">
        <v>8346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32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8269</v>
      </c>
      <c r="O2189" s="12">
        <f t="shared" si="170"/>
        <v>10.146425000000001</v>
      </c>
      <c r="P2189" s="4">
        <f t="shared" si="171"/>
        <v>56.97</v>
      </c>
      <c r="Q2189" s="14" t="s">
        <v>8344</v>
      </c>
      <c r="R2189" t="s">
        <v>8346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32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8269</v>
      </c>
      <c r="O2190" s="12">
        <f t="shared" si="170"/>
        <v>4.1217692027666546</v>
      </c>
      <c r="P2190" s="4">
        <f t="shared" si="171"/>
        <v>44.06</v>
      </c>
      <c r="Q2190" s="14" t="s">
        <v>8344</v>
      </c>
      <c r="R2190" t="s">
        <v>8346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32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8269</v>
      </c>
      <c r="O2191" s="12">
        <f t="shared" si="170"/>
        <v>5.0324999999999998</v>
      </c>
      <c r="P2191" s="4">
        <f t="shared" si="171"/>
        <v>68.63</v>
      </c>
      <c r="Q2191" s="14" t="s">
        <v>8344</v>
      </c>
      <c r="R2191" t="s">
        <v>8346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32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8269</v>
      </c>
      <c r="O2192" s="12">
        <f t="shared" si="170"/>
        <v>1.8461052631578947</v>
      </c>
      <c r="P2192" s="4">
        <f t="shared" si="171"/>
        <v>65.319999999999993</v>
      </c>
      <c r="Q2192" s="14" t="s">
        <v>8344</v>
      </c>
      <c r="R2192" t="s">
        <v>8346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32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8269</v>
      </c>
      <c r="O2193" s="12">
        <f t="shared" si="170"/>
        <v>1.1973333333333334</v>
      </c>
      <c r="P2193" s="4">
        <f t="shared" si="171"/>
        <v>35.92</v>
      </c>
      <c r="Q2193" s="14" t="s">
        <v>8344</v>
      </c>
      <c r="R2193" t="s">
        <v>8346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8269</v>
      </c>
      <c r="O2194" s="12">
        <f t="shared" si="170"/>
        <v>10.812401666666668</v>
      </c>
      <c r="P2194" s="4">
        <f t="shared" si="171"/>
        <v>40.07</v>
      </c>
      <c r="Q2194" s="14" t="s">
        <v>8344</v>
      </c>
      <c r="R2194" t="s">
        <v>8346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32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8269</v>
      </c>
      <c r="O2195" s="12">
        <f t="shared" si="170"/>
        <v>4.5237333333333334</v>
      </c>
      <c r="P2195" s="4">
        <f t="shared" si="171"/>
        <v>75.650000000000006</v>
      </c>
      <c r="Q2195" s="14" t="s">
        <v>8344</v>
      </c>
      <c r="R2195" t="s">
        <v>8346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32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8269</v>
      </c>
      <c r="O2196" s="12">
        <f t="shared" si="170"/>
        <v>5.3737000000000004</v>
      </c>
      <c r="P2196" s="4">
        <f t="shared" si="171"/>
        <v>61.2</v>
      </c>
      <c r="Q2196" s="14" t="s">
        <v>8344</v>
      </c>
      <c r="R2196" t="s">
        <v>8346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8269</v>
      </c>
      <c r="O2197" s="12">
        <f t="shared" si="170"/>
        <v>1.2032608695652174</v>
      </c>
      <c r="P2197" s="4">
        <f t="shared" si="171"/>
        <v>48.13</v>
      </c>
      <c r="Q2197" s="14" t="s">
        <v>8344</v>
      </c>
      <c r="R2197" t="s">
        <v>8346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16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8269</v>
      </c>
      <c r="O2198" s="12">
        <f t="shared" si="170"/>
        <v>1.1383571428571428</v>
      </c>
      <c r="P2198" s="4">
        <f t="shared" si="171"/>
        <v>68.11</v>
      </c>
      <c r="Q2198" s="14" t="s">
        <v>8344</v>
      </c>
      <c r="R2198" t="s">
        <v>8346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32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8269</v>
      </c>
      <c r="O2199" s="12">
        <f t="shared" si="170"/>
        <v>9.5103109999999997</v>
      </c>
      <c r="P2199" s="4">
        <f t="shared" si="171"/>
        <v>65.89</v>
      </c>
      <c r="Q2199" s="14" t="s">
        <v>8344</v>
      </c>
      <c r="R2199" t="s">
        <v>8346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32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8269</v>
      </c>
      <c r="O2200" s="12">
        <f t="shared" si="170"/>
        <v>1.3289249999999999</v>
      </c>
      <c r="P2200" s="4">
        <f t="shared" si="171"/>
        <v>81.650000000000006</v>
      </c>
      <c r="Q2200" s="14" t="s">
        <v>8344</v>
      </c>
      <c r="R2200" t="s">
        <v>8346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16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8269</v>
      </c>
      <c r="O2201" s="12">
        <f t="shared" si="170"/>
        <v>1.4697777777777778</v>
      </c>
      <c r="P2201" s="4">
        <f t="shared" si="171"/>
        <v>52.7</v>
      </c>
      <c r="Q2201" s="14" t="s">
        <v>8344</v>
      </c>
      <c r="R2201" t="s">
        <v>8346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32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8269</v>
      </c>
      <c r="O2202" s="12">
        <f t="shared" si="170"/>
        <v>5.4215</v>
      </c>
      <c r="P2202" s="4">
        <f t="shared" si="171"/>
        <v>41.23</v>
      </c>
      <c r="Q2202" s="14" t="s">
        <v>8344</v>
      </c>
      <c r="R2202" t="s">
        <v>8346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32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8301</v>
      </c>
      <c r="O2203" s="12">
        <f t="shared" si="170"/>
        <v>3.8271818181818182</v>
      </c>
      <c r="P2203" s="4">
        <f t="shared" si="171"/>
        <v>15.04</v>
      </c>
      <c r="Q2203" s="14" t="s">
        <v>8332</v>
      </c>
      <c r="R2203" t="s">
        <v>8340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8301</v>
      </c>
      <c r="O2204" s="12">
        <f t="shared" si="170"/>
        <v>7.0418124999999998</v>
      </c>
      <c r="P2204" s="4">
        <f t="shared" si="171"/>
        <v>39.07</v>
      </c>
      <c r="Q2204" s="14" t="s">
        <v>8332</v>
      </c>
      <c r="R2204" t="s">
        <v>8340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32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8301</v>
      </c>
      <c r="O2205" s="12">
        <f t="shared" si="170"/>
        <v>1.0954999999999999</v>
      </c>
      <c r="P2205" s="4">
        <f t="shared" si="171"/>
        <v>43.82</v>
      </c>
      <c r="Q2205" s="14" t="s">
        <v>8332</v>
      </c>
      <c r="R2205" t="s">
        <v>8340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32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8301</v>
      </c>
      <c r="O2206" s="12">
        <f t="shared" si="170"/>
        <v>1.3286666666666667</v>
      </c>
      <c r="P2206" s="4">
        <f t="shared" si="171"/>
        <v>27.3</v>
      </c>
      <c r="Q2206" s="14" t="s">
        <v>8332</v>
      </c>
      <c r="R2206" t="s">
        <v>8340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32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8301</v>
      </c>
      <c r="O2207" s="12">
        <f t="shared" si="170"/>
        <v>1.52</v>
      </c>
      <c r="P2207" s="4">
        <f t="shared" si="171"/>
        <v>42.22</v>
      </c>
      <c r="Q2207" s="14" t="s">
        <v>8332</v>
      </c>
      <c r="R2207" t="s">
        <v>8340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32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8301</v>
      </c>
      <c r="O2208" s="12">
        <f t="shared" si="170"/>
        <v>1.0272727272727273</v>
      </c>
      <c r="P2208" s="4">
        <f t="shared" si="171"/>
        <v>33.24</v>
      </c>
      <c r="Q2208" s="14" t="s">
        <v>8332</v>
      </c>
      <c r="R2208" t="s">
        <v>8340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32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8301</v>
      </c>
      <c r="O2209" s="12">
        <f t="shared" si="170"/>
        <v>1</v>
      </c>
      <c r="P2209" s="4">
        <f t="shared" si="171"/>
        <v>285.70999999999998</v>
      </c>
      <c r="Q2209" s="14" t="s">
        <v>8332</v>
      </c>
      <c r="R2209" t="s">
        <v>8340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32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8301</v>
      </c>
      <c r="O2210" s="12">
        <f t="shared" si="170"/>
        <v>1.016</v>
      </c>
      <c r="P2210" s="4">
        <f t="shared" si="171"/>
        <v>42.33</v>
      </c>
      <c r="Q2210" s="14" t="s">
        <v>8332</v>
      </c>
      <c r="R2210" t="s">
        <v>8340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8301</v>
      </c>
      <c r="O2211" s="12">
        <f t="shared" si="170"/>
        <v>1.508</v>
      </c>
      <c r="P2211" s="4">
        <f t="shared" si="171"/>
        <v>50.27</v>
      </c>
      <c r="Q2211" s="14" t="s">
        <v>8332</v>
      </c>
      <c r="R2211" t="s">
        <v>8340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32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8301</v>
      </c>
      <c r="O2212" s="12">
        <f t="shared" si="170"/>
        <v>1.11425</v>
      </c>
      <c r="P2212" s="4">
        <f t="shared" si="171"/>
        <v>61.9</v>
      </c>
      <c r="Q2212" s="14" t="s">
        <v>8332</v>
      </c>
      <c r="R2212" t="s">
        <v>8340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32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8301</v>
      </c>
      <c r="O2213" s="12">
        <f t="shared" si="170"/>
        <v>1.956</v>
      </c>
      <c r="P2213" s="4">
        <f t="shared" si="171"/>
        <v>40.75</v>
      </c>
      <c r="Q2213" s="14" t="s">
        <v>8332</v>
      </c>
      <c r="R2213" t="s">
        <v>8340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32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8301</v>
      </c>
      <c r="O2214" s="12">
        <f t="shared" si="170"/>
        <v>1.1438333333333333</v>
      </c>
      <c r="P2214" s="4">
        <f t="shared" si="171"/>
        <v>55.8</v>
      </c>
      <c r="Q2214" s="14" t="s">
        <v>8332</v>
      </c>
      <c r="R2214" t="s">
        <v>8340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8301</v>
      </c>
      <c r="O2215" s="12">
        <f t="shared" si="170"/>
        <v>2</v>
      </c>
      <c r="P2215" s="4">
        <f t="shared" si="171"/>
        <v>10</v>
      </c>
      <c r="Q2215" s="14" t="s">
        <v>8332</v>
      </c>
      <c r="R2215" t="s">
        <v>8340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32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8301</v>
      </c>
      <c r="O2216" s="12">
        <f t="shared" si="170"/>
        <v>2.9250166666666666</v>
      </c>
      <c r="P2216" s="4">
        <f t="shared" si="171"/>
        <v>73.13</v>
      </c>
      <c r="Q2216" s="14" t="s">
        <v>8332</v>
      </c>
      <c r="R2216" t="s">
        <v>8340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8301</v>
      </c>
      <c r="O2217" s="12">
        <f t="shared" si="170"/>
        <v>1.5636363636363637</v>
      </c>
      <c r="P2217" s="4">
        <f t="shared" si="171"/>
        <v>26.06</v>
      </c>
      <c r="Q2217" s="14" t="s">
        <v>8332</v>
      </c>
      <c r="R2217" t="s">
        <v>8340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32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8301</v>
      </c>
      <c r="O2218" s="12">
        <f t="shared" si="170"/>
        <v>1.0566666666666666</v>
      </c>
      <c r="P2218" s="4">
        <f t="shared" si="171"/>
        <v>22.64</v>
      </c>
      <c r="Q2218" s="14" t="s">
        <v>8332</v>
      </c>
      <c r="R2218" t="s">
        <v>8340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32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8301</v>
      </c>
      <c r="O2219" s="12">
        <f t="shared" si="170"/>
        <v>1.0119047619047619</v>
      </c>
      <c r="P2219" s="4">
        <f t="shared" si="171"/>
        <v>47.22</v>
      </c>
      <c r="Q2219" s="14" t="s">
        <v>8332</v>
      </c>
      <c r="R2219" t="s">
        <v>8340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32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8301</v>
      </c>
      <c r="O2220" s="12">
        <f t="shared" si="170"/>
        <v>1.2283299999999999</v>
      </c>
      <c r="P2220" s="4">
        <f t="shared" si="171"/>
        <v>32.32</v>
      </c>
      <c r="Q2220" s="14" t="s">
        <v>8332</v>
      </c>
      <c r="R2220" t="s">
        <v>8340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32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8301</v>
      </c>
      <c r="O2221" s="12">
        <f t="shared" si="170"/>
        <v>1.0149999999999999</v>
      </c>
      <c r="P2221" s="4">
        <f t="shared" si="171"/>
        <v>53.42</v>
      </c>
      <c r="Q2221" s="14" t="s">
        <v>8332</v>
      </c>
      <c r="R2221" t="s">
        <v>8340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32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8301</v>
      </c>
      <c r="O2222" s="12">
        <f t="shared" si="170"/>
        <v>1.0114285714285713</v>
      </c>
      <c r="P2222" s="4">
        <f t="shared" si="171"/>
        <v>51.3</v>
      </c>
      <c r="Q2222" s="14" t="s">
        <v>8332</v>
      </c>
      <c r="R2222" t="s">
        <v>8340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32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8269</v>
      </c>
      <c r="O2223" s="12">
        <f t="shared" si="170"/>
        <v>1.0811999999999999</v>
      </c>
      <c r="P2223" s="4">
        <f t="shared" si="171"/>
        <v>37.200000000000003</v>
      </c>
      <c r="Q2223" s="14" t="s">
        <v>8344</v>
      </c>
      <c r="R2223" t="s">
        <v>8346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32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8269</v>
      </c>
      <c r="O2224" s="12">
        <f t="shared" si="170"/>
        <v>1.6259999999999999</v>
      </c>
      <c r="P2224" s="4">
        <f t="shared" si="171"/>
        <v>27.1</v>
      </c>
      <c r="Q2224" s="14" t="s">
        <v>8344</v>
      </c>
      <c r="R2224" t="s">
        <v>8346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8269</v>
      </c>
      <c r="O2225" s="12">
        <f t="shared" si="170"/>
        <v>1.0580000000000001</v>
      </c>
      <c r="P2225" s="4">
        <f t="shared" si="171"/>
        <v>206.31</v>
      </c>
      <c r="Q2225" s="14" t="s">
        <v>8344</v>
      </c>
      <c r="R2225" t="s">
        <v>8346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32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8269</v>
      </c>
      <c r="O2226" s="12">
        <f t="shared" si="170"/>
        <v>2.4315000000000002</v>
      </c>
      <c r="P2226" s="4">
        <f t="shared" si="171"/>
        <v>82.15</v>
      </c>
      <c r="Q2226" s="14" t="s">
        <v>8344</v>
      </c>
      <c r="R2226" t="s">
        <v>8346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32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8269</v>
      </c>
      <c r="O2227" s="12">
        <f t="shared" si="170"/>
        <v>9.4483338095238096</v>
      </c>
      <c r="P2227" s="4">
        <f t="shared" si="171"/>
        <v>164.8</v>
      </c>
      <c r="Q2227" s="14" t="s">
        <v>8344</v>
      </c>
      <c r="R2227" t="s">
        <v>8346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32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8269</v>
      </c>
      <c r="O2228" s="12">
        <f t="shared" si="170"/>
        <v>1.0846283333333333</v>
      </c>
      <c r="P2228" s="4">
        <f t="shared" si="171"/>
        <v>60.82</v>
      </c>
      <c r="Q2228" s="14" t="s">
        <v>8344</v>
      </c>
      <c r="R2228" t="s">
        <v>8346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32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8269</v>
      </c>
      <c r="O2229" s="12">
        <f t="shared" si="170"/>
        <v>1.5737692307692308</v>
      </c>
      <c r="P2229" s="4">
        <f t="shared" si="171"/>
        <v>67.97</v>
      </c>
      <c r="Q2229" s="14" t="s">
        <v>8344</v>
      </c>
      <c r="R2229" t="s">
        <v>8346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32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8269</v>
      </c>
      <c r="O2230" s="12">
        <f t="shared" si="170"/>
        <v>11.744899999999999</v>
      </c>
      <c r="P2230" s="4">
        <f t="shared" si="171"/>
        <v>81.56</v>
      </c>
      <c r="Q2230" s="14" t="s">
        <v>8344</v>
      </c>
      <c r="R2230" t="s">
        <v>8346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32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8269</v>
      </c>
      <c r="O2231" s="12">
        <f t="shared" si="170"/>
        <v>1.7104755366949576</v>
      </c>
      <c r="P2231" s="4">
        <f t="shared" si="171"/>
        <v>25.43</v>
      </c>
      <c r="Q2231" s="14" t="s">
        <v>8344</v>
      </c>
      <c r="R2231" t="s">
        <v>8346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32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8269</v>
      </c>
      <c r="O2232" s="12">
        <f t="shared" si="170"/>
        <v>1.2595294117647058</v>
      </c>
      <c r="P2232" s="4">
        <f t="shared" si="171"/>
        <v>21.5</v>
      </c>
      <c r="Q2232" s="14" t="s">
        <v>8344</v>
      </c>
      <c r="R2232" t="s">
        <v>8346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32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8269</v>
      </c>
      <c r="O2233" s="12">
        <f t="shared" si="170"/>
        <v>12.121296000000001</v>
      </c>
      <c r="P2233" s="4">
        <f t="shared" si="171"/>
        <v>27.23</v>
      </c>
      <c r="Q2233" s="14" t="s">
        <v>8344</v>
      </c>
      <c r="R2233" t="s">
        <v>8346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32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8269</v>
      </c>
      <c r="O2234" s="12">
        <f t="shared" si="170"/>
        <v>4.9580000000000002</v>
      </c>
      <c r="P2234" s="4">
        <f t="shared" si="171"/>
        <v>25.09</v>
      </c>
      <c r="Q2234" s="14" t="s">
        <v>8344</v>
      </c>
      <c r="R2234" t="s">
        <v>8346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32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8269</v>
      </c>
      <c r="O2235" s="12">
        <f t="shared" si="170"/>
        <v>3.3203999999999998</v>
      </c>
      <c r="P2235" s="4">
        <f t="shared" si="171"/>
        <v>21.23</v>
      </c>
      <c r="Q2235" s="14" t="s">
        <v>8344</v>
      </c>
      <c r="R2235" t="s">
        <v>8346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32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8269</v>
      </c>
      <c r="O2236" s="12">
        <f t="shared" si="170"/>
        <v>11.65</v>
      </c>
      <c r="P2236" s="4">
        <f t="shared" si="171"/>
        <v>41.61</v>
      </c>
      <c r="Q2236" s="14" t="s">
        <v>8344</v>
      </c>
      <c r="R2236" t="s">
        <v>8346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8269</v>
      </c>
      <c r="O2237" s="12">
        <f t="shared" si="170"/>
        <v>1.5331538461538461</v>
      </c>
      <c r="P2237" s="4">
        <f t="shared" si="171"/>
        <v>135.59</v>
      </c>
      <c r="Q2237" s="14" t="s">
        <v>8344</v>
      </c>
      <c r="R2237" t="s">
        <v>8346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8269</v>
      </c>
      <c r="O2238" s="12">
        <f t="shared" si="170"/>
        <v>5.3710714285714287</v>
      </c>
      <c r="P2238" s="4">
        <f t="shared" si="171"/>
        <v>22.12</v>
      </c>
      <c r="Q2238" s="14" t="s">
        <v>8344</v>
      </c>
      <c r="R2238" t="s">
        <v>8346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32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8269</v>
      </c>
      <c r="O2239" s="12">
        <f t="shared" si="170"/>
        <v>3.5292777777777777</v>
      </c>
      <c r="P2239" s="4">
        <f t="shared" si="171"/>
        <v>64.63</v>
      </c>
      <c r="Q2239" s="14" t="s">
        <v>8344</v>
      </c>
      <c r="R2239" t="s">
        <v>8346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8269</v>
      </c>
      <c r="O2240" s="12">
        <f t="shared" si="170"/>
        <v>1.3740000000000001</v>
      </c>
      <c r="P2240" s="4">
        <f t="shared" si="171"/>
        <v>69.569999999999993</v>
      </c>
      <c r="Q2240" s="14" t="s">
        <v>8344</v>
      </c>
      <c r="R2240" t="s">
        <v>8346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8269</v>
      </c>
      <c r="O2241" s="12">
        <f t="shared" si="170"/>
        <v>1.2802667999999999</v>
      </c>
      <c r="P2241" s="4">
        <f t="shared" si="171"/>
        <v>75.13</v>
      </c>
      <c r="Q2241" s="14" t="s">
        <v>8344</v>
      </c>
      <c r="R2241" t="s">
        <v>8346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32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8269</v>
      </c>
      <c r="O2242" s="12">
        <f t="shared" ref="O2242:O2305" si="175">E2242/D2242</f>
        <v>2.7067999999999999</v>
      </c>
      <c r="P2242" s="4">
        <f t="shared" ref="P2242:P2305" si="176">IFERROR(ROUND(E2242/L2242,2), 0)</f>
        <v>140.97999999999999</v>
      </c>
      <c r="Q2242" s="14" t="s">
        <v>8344</v>
      </c>
      <c r="R2242" t="s">
        <v>8346</v>
      </c>
      <c r="S2242" s="11">
        <f t="shared" ref="S2242:S2305" si="177">(((J2242/60)/60/24)+DATE(1970,1,1))</f>
        <v>42452.825740740736</v>
      </c>
      <c r="T2242" s="11">
        <f t="shared" ref="T2242:T2305" si="178">(((I2242/60)/60/24)+DATE(1970,1,1))</f>
        <v>42482.825740740736</v>
      </c>
      <c r="U2242">
        <f t="shared" si="174"/>
        <v>2016</v>
      </c>
    </row>
    <row r="2243" spans="1:21" ht="32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8269</v>
      </c>
      <c r="O2243" s="12">
        <f t="shared" si="175"/>
        <v>8.0640000000000001</v>
      </c>
      <c r="P2243" s="4">
        <f t="shared" si="176"/>
        <v>49.47</v>
      </c>
      <c r="Q2243" s="14" t="s">
        <v>8344</v>
      </c>
      <c r="R2243" t="s">
        <v>8346</v>
      </c>
      <c r="S2243" s="11">
        <f t="shared" si="177"/>
        <v>42766.827546296292</v>
      </c>
      <c r="T2243" s="11">
        <f t="shared" si="178"/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8269</v>
      </c>
      <c r="O2244" s="12">
        <f t="shared" si="175"/>
        <v>13.600976000000001</v>
      </c>
      <c r="P2244" s="4">
        <f t="shared" si="176"/>
        <v>53.87</v>
      </c>
      <c r="Q2244" s="14" t="s">
        <v>8344</v>
      </c>
      <c r="R2244" t="s">
        <v>8346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32" x14ac:dyDescent="0.2">
      <c r="A2245" s="13">
        <v>2243</v>
      </c>
      <c r="B2245" s="8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8269</v>
      </c>
      <c r="O2245" s="12">
        <f t="shared" si="175"/>
        <v>9302.5</v>
      </c>
      <c r="P2245" s="4">
        <f t="shared" si="176"/>
        <v>4.57</v>
      </c>
      <c r="Q2245" s="14" t="s">
        <v>8344</v>
      </c>
      <c r="R2245" t="s">
        <v>8346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32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8269</v>
      </c>
      <c r="O2246" s="12">
        <f t="shared" si="175"/>
        <v>3.7702</v>
      </c>
      <c r="P2246" s="4">
        <f t="shared" si="176"/>
        <v>65</v>
      </c>
      <c r="Q2246" s="14" t="s">
        <v>8344</v>
      </c>
      <c r="R2246" t="s">
        <v>8346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32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8269</v>
      </c>
      <c r="O2247" s="12">
        <f t="shared" si="175"/>
        <v>26.47025</v>
      </c>
      <c r="P2247" s="4">
        <f t="shared" si="176"/>
        <v>53.48</v>
      </c>
      <c r="Q2247" s="14" t="s">
        <v>8344</v>
      </c>
      <c r="R2247" t="s">
        <v>8346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32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8269</v>
      </c>
      <c r="O2248" s="12">
        <f t="shared" si="175"/>
        <v>1.0012000000000001</v>
      </c>
      <c r="P2248" s="4">
        <f t="shared" si="176"/>
        <v>43.91</v>
      </c>
      <c r="Q2248" s="14" t="s">
        <v>8344</v>
      </c>
      <c r="R2248" t="s">
        <v>8346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8269</v>
      </c>
      <c r="O2249" s="12">
        <f t="shared" si="175"/>
        <v>1.0445405405405406</v>
      </c>
      <c r="P2249" s="4">
        <f t="shared" si="176"/>
        <v>50.85</v>
      </c>
      <c r="Q2249" s="14" t="s">
        <v>8344</v>
      </c>
      <c r="R2249" t="s">
        <v>8346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32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8269</v>
      </c>
      <c r="O2250" s="12">
        <f t="shared" si="175"/>
        <v>1.0721428571428571</v>
      </c>
      <c r="P2250" s="4">
        <f t="shared" si="176"/>
        <v>58.63</v>
      </c>
      <c r="Q2250" s="14" t="s">
        <v>8344</v>
      </c>
      <c r="R2250" t="s">
        <v>8346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32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8269</v>
      </c>
      <c r="O2251" s="12">
        <f t="shared" si="175"/>
        <v>1.6877142857142857</v>
      </c>
      <c r="P2251" s="4">
        <f t="shared" si="176"/>
        <v>32.82</v>
      </c>
      <c r="Q2251" s="14" t="s">
        <v>8344</v>
      </c>
      <c r="R2251" t="s">
        <v>8346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32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8269</v>
      </c>
      <c r="O2252" s="12">
        <f t="shared" si="175"/>
        <v>9.7511200000000002</v>
      </c>
      <c r="P2252" s="4">
        <f t="shared" si="176"/>
        <v>426.93</v>
      </c>
      <c r="Q2252" s="14" t="s">
        <v>8344</v>
      </c>
      <c r="R2252" t="s">
        <v>8346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32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8269</v>
      </c>
      <c r="O2253" s="12">
        <f t="shared" si="175"/>
        <v>1.3444929411764706</v>
      </c>
      <c r="P2253" s="4">
        <f t="shared" si="176"/>
        <v>23.81</v>
      </c>
      <c r="Q2253" s="14" t="s">
        <v>8344</v>
      </c>
      <c r="R2253" t="s">
        <v>8346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32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8269</v>
      </c>
      <c r="O2254" s="12">
        <f t="shared" si="175"/>
        <v>2.722777777777778</v>
      </c>
      <c r="P2254" s="4">
        <f t="shared" si="176"/>
        <v>98.41</v>
      </c>
      <c r="Q2254" s="14" t="s">
        <v>8344</v>
      </c>
      <c r="R2254" t="s">
        <v>8346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32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8269</v>
      </c>
      <c r="O2255" s="12">
        <f t="shared" si="175"/>
        <v>1.1268750000000001</v>
      </c>
      <c r="P2255" s="4">
        <f t="shared" si="176"/>
        <v>107.32</v>
      </c>
      <c r="Q2255" s="14" t="s">
        <v>8344</v>
      </c>
      <c r="R2255" t="s">
        <v>8346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8269</v>
      </c>
      <c r="O2256" s="12">
        <f t="shared" si="175"/>
        <v>4.5979999999999999</v>
      </c>
      <c r="P2256" s="4">
        <f t="shared" si="176"/>
        <v>11.67</v>
      </c>
      <c r="Q2256" s="14" t="s">
        <v>8344</v>
      </c>
      <c r="R2256" t="s">
        <v>8346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8269</v>
      </c>
      <c r="O2257" s="12">
        <f t="shared" si="175"/>
        <v>2.8665822784810127</v>
      </c>
      <c r="P2257" s="4">
        <f t="shared" si="176"/>
        <v>41.78</v>
      </c>
      <c r="Q2257" s="14" t="s">
        <v>8344</v>
      </c>
      <c r="R2257" t="s">
        <v>8346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32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8269</v>
      </c>
      <c r="O2258" s="12">
        <f t="shared" si="175"/>
        <v>2.2270833333333333</v>
      </c>
      <c r="P2258" s="4">
        <f t="shared" si="176"/>
        <v>21.38</v>
      </c>
      <c r="Q2258" s="14" t="s">
        <v>8344</v>
      </c>
      <c r="R2258" t="s">
        <v>8346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32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8269</v>
      </c>
      <c r="O2259" s="12">
        <f t="shared" si="175"/>
        <v>6.3613999999999997</v>
      </c>
      <c r="P2259" s="4">
        <f t="shared" si="176"/>
        <v>94.1</v>
      </c>
      <c r="Q2259" s="14" t="s">
        <v>8344</v>
      </c>
      <c r="R2259" t="s">
        <v>8346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8269</v>
      </c>
      <c r="O2260" s="12">
        <f t="shared" si="175"/>
        <v>1.4650000000000001</v>
      </c>
      <c r="P2260" s="4">
        <f t="shared" si="176"/>
        <v>15.72</v>
      </c>
      <c r="Q2260" s="14" t="s">
        <v>8344</v>
      </c>
      <c r="R2260" t="s">
        <v>8346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32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8269</v>
      </c>
      <c r="O2261" s="12">
        <f t="shared" si="175"/>
        <v>18.670999999999999</v>
      </c>
      <c r="P2261" s="4">
        <f t="shared" si="176"/>
        <v>90.64</v>
      </c>
      <c r="Q2261" s="14" t="s">
        <v>8344</v>
      </c>
      <c r="R2261" t="s">
        <v>8346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32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8269</v>
      </c>
      <c r="O2262" s="12">
        <f t="shared" si="175"/>
        <v>3.2692000000000001</v>
      </c>
      <c r="P2262" s="4">
        <f t="shared" si="176"/>
        <v>97.3</v>
      </c>
      <c r="Q2262" s="14" t="s">
        <v>8344</v>
      </c>
      <c r="R2262" t="s">
        <v>8346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32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8269</v>
      </c>
      <c r="O2263" s="12">
        <f t="shared" si="175"/>
        <v>7.7949999999999999</v>
      </c>
      <c r="P2263" s="4">
        <f t="shared" si="176"/>
        <v>37.119999999999997</v>
      </c>
      <c r="Q2263" s="14" t="s">
        <v>8344</v>
      </c>
      <c r="R2263" t="s">
        <v>8346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8269</v>
      </c>
      <c r="O2264" s="12">
        <f t="shared" si="175"/>
        <v>1.5415151515151515</v>
      </c>
      <c r="P2264" s="4">
        <f t="shared" si="176"/>
        <v>28.1</v>
      </c>
      <c r="Q2264" s="14" t="s">
        <v>8344</v>
      </c>
      <c r="R2264" t="s">
        <v>8346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32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8269</v>
      </c>
      <c r="O2265" s="12">
        <f t="shared" si="175"/>
        <v>1.1554666666666666</v>
      </c>
      <c r="P2265" s="4">
        <f t="shared" si="176"/>
        <v>144.43</v>
      </c>
      <c r="Q2265" s="14" t="s">
        <v>8344</v>
      </c>
      <c r="R2265" t="s">
        <v>8346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32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8269</v>
      </c>
      <c r="O2266" s="12">
        <f t="shared" si="175"/>
        <v>1.8003333333333333</v>
      </c>
      <c r="P2266" s="4">
        <f t="shared" si="176"/>
        <v>24.27</v>
      </c>
      <c r="Q2266" s="14" t="s">
        <v>8344</v>
      </c>
      <c r="R2266" t="s">
        <v>8346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32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8269</v>
      </c>
      <c r="O2267" s="12">
        <f t="shared" si="175"/>
        <v>2.9849999999999999</v>
      </c>
      <c r="P2267" s="4">
        <f t="shared" si="176"/>
        <v>35.119999999999997</v>
      </c>
      <c r="Q2267" s="14" t="s">
        <v>8344</v>
      </c>
      <c r="R2267" t="s">
        <v>8346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32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8269</v>
      </c>
      <c r="O2268" s="12">
        <f t="shared" si="175"/>
        <v>3.2026666666666666</v>
      </c>
      <c r="P2268" s="4">
        <f t="shared" si="176"/>
        <v>24.76</v>
      </c>
      <c r="Q2268" s="14" t="s">
        <v>8344</v>
      </c>
      <c r="R2268" t="s">
        <v>8346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32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8269</v>
      </c>
      <c r="O2269" s="12">
        <f t="shared" si="175"/>
        <v>3.80525</v>
      </c>
      <c r="P2269" s="4">
        <f t="shared" si="176"/>
        <v>188.38</v>
      </c>
      <c r="Q2269" s="14" t="s">
        <v>8344</v>
      </c>
      <c r="R2269" t="s">
        <v>8346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8269</v>
      </c>
      <c r="O2270" s="12">
        <f t="shared" si="175"/>
        <v>1.026</v>
      </c>
      <c r="P2270" s="4">
        <f t="shared" si="176"/>
        <v>148.08000000000001</v>
      </c>
      <c r="Q2270" s="14" t="s">
        <v>8344</v>
      </c>
      <c r="R2270" t="s">
        <v>8346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32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8269</v>
      </c>
      <c r="O2271" s="12">
        <f t="shared" si="175"/>
        <v>18.016400000000001</v>
      </c>
      <c r="P2271" s="4">
        <f t="shared" si="176"/>
        <v>49.93</v>
      </c>
      <c r="Q2271" s="14" t="s">
        <v>8344</v>
      </c>
      <c r="R2271" t="s">
        <v>8346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32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8269</v>
      </c>
      <c r="O2272" s="12">
        <f t="shared" si="175"/>
        <v>7.2024800000000004</v>
      </c>
      <c r="P2272" s="4">
        <f t="shared" si="176"/>
        <v>107.82</v>
      </c>
      <c r="Q2272" s="14" t="s">
        <v>8344</v>
      </c>
      <c r="R2272" t="s">
        <v>8346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32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8269</v>
      </c>
      <c r="O2273" s="12">
        <f t="shared" si="175"/>
        <v>2.8309000000000002</v>
      </c>
      <c r="P2273" s="4">
        <f t="shared" si="176"/>
        <v>42.63</v>
      </c>
      <c r="Q2273" s="14" t="s">
        <v>8344</v>
      </c>
      <c r="R2273" t="s">
        <v>8346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32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8269</v>
      </c>
      <c r="O2274" s="12">
        <f t="shared" si="175"/>
        <v>13.566000000000001</v>
      </c>
      <c r="P2274" s="4">
        <f t="shared" si="176"/>
        <v>14.37</v>
      </c>
      <c r="Q2274" s="14" t="s">
        <v>8344</v>
      </c>
      <c r="R2274" t="s">
        <v>8346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32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8269</v>
      </c>
      <c r="O2275" s="12">
        <f t="shared" si="175"/>
        <v>2.2035999999999998</v>
      </c>
      <c r="P2275" s="4">
        <f t="shared" si="176"/>
        <v>37.479999999999997</v>
      </c>
      <c r="Q2275" s="14" t="s">
        <v>8344</v>
      </c>
      <c r="R2275" t="s">
        <v>8346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32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8269</v>
      </c>
      <c r="O2276" s="12">
        <f t="shared" si="175"/>
        <v>1.196</v>
      </c>
      <c r="P2276" s="4">
        <f t="shared" si="176"/>
        <v>30.2</v>
      </c>
      <c r="Q2276" s="14" t="s">
        <v>8344</v>
      </c>
      <c r="R2276" t="s">
        <v>8346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32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8269</v>
      </c>
      <c r="O2277" s="12">
        <f t="shared" si="175"/>
        <v>4.0776923076923079</v>
      </c>
      <c r="P2277" s="4">
        <f t="shared" si="176"/>
        <v>33.549999999999997</v>
      </c>
      <c r="Q2277" s="14" t="s">
        <v>8344</v>
      </c>
      <c r="R2277" t="s">
        <v>8346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32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8269</v>
      </c>
      <c r="O2278" s="12">
        <f t="shared" si="175"/>
        <v>1.0581826105905425</v>
      </c>
      <c r="P2278" s="4">
        <f t="shared" si="176"/>
        <v>64.75</v>
      </c>
      <c r="Q2278" s="14" t="s">
        <v>8344</v>
      </c>
      <c r="R2278" t="s">
        <v>8346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32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8269</v>
      </c>
      <c r="O2279" s="12">
        <f t="shared" si="175"/>
        <v>1.4108235294117648</v>
      </c>
      <c r="P2279" s="4">
        <f t="shared" si="176"/>
        <v>57.93</v>
      </c>
      <c r="Q2279" s="14" t="s">
        <v>8344</v>
      </c>
      <c r="R2279" t="s">
        <v>8346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8269</v>
      </c>
      <c r="O2280" s="12">
        <f t="shared" si="175"/>
        <v>2.7069999999999999</v>
      </c>
      <c r="P2280" s="4">
        <f t="shared" si="176"/>
        <v>53.08</v>
      </c>
      <c r="Q2280" s="14" t="s">
        <v>8344</v>
      </c>
      <c r="R2280" t="s">
        <v>8346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32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8269</v>
      </c>
      <c r="O2281" s="12">
        <f t="shared" si="175"/>
        <v>1.538</v>
      </c>
      <c r="P2281" s="4">
        <f t="shared" si="176"/>
        <v>48.06</v>
      </c>
      <c r="Q2281" s="14" t="s">
        <v>8344</v>
      </c>
      <c r="R2281" t="s">
        <v>8346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32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8269</v>
      </c>
      <c r="O2282" s="12">
        <f t="shared" si="175"/>
        <v>4.0357653061224488</v>
      </c>
      <c r="P2282" s="4">
        <f t="shared" si="176"/>
        <v>82.4</v>
      </c>
      <c r="Q2282" s="14" t="s">
        <v>8344</v>
      </c>
      <c r="R2282" t="s">
        <v>8346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32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8299</v>
      </c>
      <c r="O2283" s="12">
        <f t="shared" si="175"/>
        <v>1.85</v>
      </c>
      <c r="P2283" s="4">
        <f t="shared" si="176"/>
        <v>50.45</v>
      </c>
      <c r="Q2283" s="14" t="s">
        <v>8332</v>
      </c>
      <c r="R2283" t="s">
        <v>8334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8297</v>
      </c>
      <c r="O2284" s="12">
        <f t="shared" si="175"/>
        <v>1.8533333333333333</v>
      </c>
      <c r="P2284" s="4">
        <f t="shared" si="176"/>
        <v>115.83</v>
      </c>
      <c r="Q2284" s="14" t="s">
        <v>8332</v>
      </c>
      <c r="R2284" t="s">
        <v>8334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32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8299</v>
      </c>
      <c r="O2285" s="12">
        <f t="shared" si="175"/>
        <v>1.0085533333333332</v>
      </c>
      <c r="P2285" s="4">
        <f t="shared" si="176"/>
        <v>63.03</v>
      </c>
      <c r="Q2285" s="14" t="s">
        <v>8332</v>
      </c>
      <c r="R2285" t="s">
        <v>8334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16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8297</v>
      </c>
      <c r="O2286" s="12">
        <f t="shared" si="175"/>
        <v>1.0622116666666668</v>
      </c>
      <c r="P2286" s="4">
        <f t="shared" si="176"/>
        <v>108.02</v>
      </c>
      <c r="Q2286" s="14" t="s">
        <v>8332</v>
      </c>
      <c r="R2286" t="s">
        <v>8334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32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8300</v>
      </c>
      <c r="O2287" s="12">
        <f t="shared" si="175"/>
        <v>1.2136666666666667</v>
      </c>
      <c r="P2287" s="4">
        <f t="shared" si="176"/>
        <v>46.09</v>
      </c>
      <c r="Q2287" s="14" t="s">
        <v>8332</v>
      </c>
      <c r="R2287" t="s">
        <v>8334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32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8297</v>
      </c>
      <c r="O2288" s="12">
        <f t="shared" si="175"/>
        <v>1.0006666666666666</v>
      </c>
      <c r="P2288" s="4">
        <f t="shared" si="176"/>
        <v>107.21</v>
      </c>
      <c r="Q2288" s="14" t="s">
        <v>8332</v>
      </c>
      <c r="R2288" t="s">
        <v>8334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32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8299</v>
      </c>
      <c r="O2289" s="12">
        <f t="shared" si="175"/>
        <v>1.1997755555555556</v>
      </c>
      <c r="P2289" s="4">
        <f t="shared" si="176"/>
        <v>50.93</v>
      </c>
      <c r="Q2289" s="14" t="s">
        <v>8332</v>
      </c>
      <c r="R2289" t="s">
        <v>8334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32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s="12">
        <f t="shared" si="175"/>
        <v>1.0009999999999999</v>
      </c>
      <c r="P2290" s="4">
        <f t="shared" si="176"/>
        <v>40.04</v>
      </c>
      <c r="Q2290" s="14" t="s">
        <v>8332</v>
      </c>
      <c r="R2290" t="s">
        <v>8334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32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8299</v>
      </c>
      <c r="O2291" s="12">
        <f t="shared" si="175"/>
        <v>1.0740000000000001</v>
      </c>
      <c r="P2291" s="4">
        <f t="shared" si="176"/>
        <v>64.44</v>
      </c>
      <c r="Q2291" s="14" t="s">
        <v>8332</v>
      </c>
      <c r="R2291" t="s">
        <v>8334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32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8299</v>
      </c>
      <c r="O2292" s="12">
        <f t="shared" si="175"/>
        <v>1.0406666666666666</v>
      </c>
      <c r="P2292" s="4">
        <f t="shared" si="176"/>
        <v>53.83</v>
      </c>
      <c r="Q2292" s="14" t="s">
        <v>8332</v>
      </c>
      <c r="R2292" t="s">
        <v>8334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32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8297</v>
      </c>
      <c r="O2293" s="12">
        <f t="shared" si="175"/>
        <v>1.728</v>
      </c>
      <c r="P2293" s="4">
        <f t="shared" si="176"/>
        <v>100.47</v>
      </c>
      <c r="Q2293" s="14" t="s">
        <v>8332</v>
      </c>
      <c r="R2293" t="s">
        <v>8334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32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8300</v>
      </c>
      <c r="O2294" s="12">
        <f t="shared" si="175"/>
        <v>1.072505</v>
      </c>
      <c r="P2294" s="4">
        <f t="shared" si="176"/>
        <v>46.63</v>
      </c>
      <c r="Q2294" s="14" t="s">
        <v>8332</v>
      </c>
      <c r="R2294" t="s">
        <v>8334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16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8301</v>
      </c>
      <c r="O2295" s="12">
        <f t="shared" si="175"/>
        <v>1.0823529411764705</v>
      </c>
      <c r="P2295" s="4">
        <f t="shared" si="176"/>
        <v>34.07</v>
      </c>
      <c r="Q2295" s="14" t="s">
        <v>8332</v>
      </c>
      <c r="R2295" t="s">
        <v>8334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32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s="12">
        <f t="shared" si="175"/>
        <v>1.4608079999999999</v>
      </c>
      <c r="P2296" s="4">
        <f t="shared" si="176"/>
        <v>65.209999999999994</v>
      </c>
      <c r="Q2296" s="14" t="s">
        <v>8332</v>
      </c>
      <c r="R2296" t="s">
        <v>8334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32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8300</v>
      </c>
      <c r="O2297" s="12">
        <f t="shared" si="175"/>
        <v>1.2524999999999999</v>
      </c>
      <c r="P2297" s="4">
        <f t="shared" si="176"/>
        <v>44.21</v>
      </c>
      <c r="Q2297" s="14" t="s">
        <v>8332</v>
      </c>
      <c r="R2297" t="s">
        <v>8334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32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s="12">
        <f t="shared" si="175"/>
        <v>1.4907142857142857</v>
      </c>
      <c r="P2298" s="4">
        <f t="shared" si="176"/>
        <v>71.97</v>
      </c>
      <c r="Q2298" s="14" t="s">
        <v>8332</v>
      </c>
      <c r="R2298" t="s">
        <v>8334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8299</v>
      </c>
      <c r="O2299" s="12">
        <f t="shared" si="175"/>
        <v>1.006</v>
      </c>
      <c r="P2299" s="4">
        <f t="shared" si="176"/>
        <v>52.95</v>
      </c>
      <c r="Q2299" s="14" t="s">
        <v>8332</v>
      </c>
      <c r="R2299" t="s">
        <v>8334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32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8297</v>
      </c>
      <c r="O2300" s="12">
        <f t="shared" si="175"/>
        <v>1.0507333333333333</v>
      </c>
      <c r="P2300" s="4">
        <f t="shared" si="176"/>
        <v>109.45</v>
      </c>
      <c r="Q2300" s="14" t="s">
        <v>8332</v>
      </c>
      <c r="R2300" t="s">
        <v>8334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32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s="12">
        <f t="shared" si="175"/>
        <v>3.5016666666666665</v>
      </c>
      <c r="P2301" s="4">
        <f t="shared" si="176"/>
        <v>75.040000000000006</v>
      </c>
      <c r="Q2301" s="14" t="s">
        <v>8332</v>
      </c>
      <c r="R2301" t="s">
        <v>8334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32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8297</v>
      </c>
      <c r="O2302" s="12">
        <f t="shared" si="175"/>
        <v>1.0125</v>
      </c>
      <c r="P2302" s="4">
        <f t="shared" si="176"/>
        <v>115.71</v>
      </c>
      <c r="Q2302" s="14" t="s">
        <v>8332</v>
      </c>
      <c r="R2302" t="s">
        <v>8334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2">
        <f t="shared" si="175"/>
        <v>1.336044</v>
      </c>
      <c r="P2303" s="4">
        <f t="shared" si="176"/>
        <v>31.66</v>
      </c>
      <c r="Q2303" s="14" t="s">
        <v>8332</v>
      </c>
      <c r="R2303" t="s">
        <v>8338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32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 s="12">
        <f t="shared" si="175"/>
        <v>1.7065217391304348</v>
      </c>
      <c r="P2304" s="4">
        <f t="shared" si="176"/>
        <v>46.18</v>
      </c>
      <c r="Q2304" s="14" t="s">
        <v>8332</v>
      </c>
      <c r="R2304" t="s">
        <v>8338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32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2">
        <f t="shared" si="175"/>
        <v>1.0935829457364341</v>
      </c>
      <c r="P2305" s="4">
        <f t="shared" si="176"/>
        <v>68.48</v>
      </c>
      <c r="Q2305" s="14" t="s">
        <v>8332</v>
      </c>
      <c r="R2305" t="s">
        <v>8338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32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2">
        <f t="shared" ref="O2306:O2369" si="180">E2306/D2306</f>
        <v>1.0070033333333335</v>
      </c>
      <c r="P2306" s="4">
        <f t="shared" ref="P2306:P2369" si="181">IFERROR(ROUND(E2306/L2306,2), 0)</f>
        <v>53.47</v>
      </c>
      <c r="Q2306" s="14" t="s">
        <v>8332</v>
      </c>
      <c r="R2306" t="s">
        <v>8338</v>
      </c>
      <c r="S2306" s="11">
        <f t="shared" ref="S2306:S2369" si="182">(((J2306/60)/60/24)+DATE(1970,1,1))</f>
        <v>40502.815868055557</v>
      </c>
      <c r="T2306" s="11">
        <f t="shared" ref="T2306:T2369" si="183">(((I2306/60)/60/24)+DATE(1970,1,1))</f>
        <v>40544.207638888889</v>
      </c>
      <c r="U2306">
        <f t="shared" si="179"/>
        <v>2010</v>
      </c>
    </row>
    <row r="2307" spans="1:21" ht="32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2">
        <f t="shared" si="180"/>
        <v>1.0122777777777778</v>
      </c>
      <c r="P2307" s="4">
        <f t="shared" si="181"/>
        <v>109.11</v>
      </c>
      <c r="Q2307" s="14" t="s">
        <v>8332</v>
      </c>
      <c r="R2307" t="s">
        <v>8338</v>
      </c>
      <c r="S2307" s="11">
        <f t="shared" si="182"/>
        <v>41834.695277777777</v>
      </c>
      <c r="T2307" s="11">
        <f t="shared" si="183"/>
        <v>41859.75</v>
      </c>
      <c r="U2307">
        <f t="shared" ref="U2307:U2370" si="184">YEAR(S2307)</f>
        <v>2014</v>
      </c>
    </row>
    <row r="2308" spans="1:21" ht="32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8303</v>
      </c>
      <c r="O2308" s="12">
        <f t="shared" si="180"/>
        <v>1.0675857142857144</v>
      </c>
      <c r="P2308" s="4">
        <f t="shared" si="181"/>
        <v>51.19</v>
      </c>
      <c r="Q2308" s="14" t="s">
        <v>8332</v>
      </c>
      <c r="R2308" t="s">
        <v>8338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32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 s="12">
        <f t="shared" si="180"/>
        <v>1.0665777537961894</v>
      </c>
      <c r="P2309" s="4">
        <f t="shared" si="181"/>
        <v>27.94</v>
      </c>
      <c r="Q2309" s="14" t="s">
        <v>8332</v>
      </c>
      <c r="R2309" t="s">
        <v>8338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32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2">
        <f t="shared" si="180"/>
        <v>1.0130622</v>
      </c>
      <c r="P2310" s="4">
        <f t="shared" si="181"/>
        <v>82.5</v>
      </c>
      <c r="Q2310" s="14" t="s">
        <v>8332</v>
      </c>
      <c r="R2310" t="s">
        <v>8338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32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2">
        <f t="shared" si="180"/>
        <v>1.0667450000000001</v>
      </c>
      <c r="P2311" s="4">
        <f t="shared" si="181"/>
        <v>59.82</v>
      </c>
      <c r="Q2311" s="14" t="s">
        <v>8332</v>
      </c>
      <c r="R2311" t="s">
        <v>8338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32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2">
        <f t="shared" si="180"/>
        <v>4.288397837837838</v>
      </c>
      <c r="P2312" s="4">
        <f t="shared" si="181"/>
        <v>64.819999999999993</v>
      </c>
      <c r="Q2312" s="14" t="s">
        <v>8332</v>
      </c>
      <c r="R2312" t="s">
        <v>8338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32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2">
        <f t="shared" si="180"/>
        <v>1.0411111111111111</v>
      </c>
      <c r="P2313" s="4">
        <f t="shared" si="181"/>
        <v>90.1</v>
      </c>
      <c r="Q2313" s="14" t="s">
        <v>8332</v>
      </c>
      <c r="R2313" t="s">
        <v>8338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32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 s="12">
        <f t="shared" si="180"/>
        <v>1.0786666666666667</v>
      </c>
      <c r="P2314" s="4">
        <f t="shared" si="181"/>
        <v>40.96</v>
      </c>
      <c r="Q2314" s="14" t="s">
        <v>8332</v>
      </c>
      <c r="R2314" t="s">
        <v>8338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2">
        <f t="shared" si="180"/>
        <v>1.7584040000000001</v>
      </c>
      <c r="P2315" s="4">
        <f t="shared" si="181"/>
        <v>56</v>
      </c>
      <c r="Q2315" s="14" t="s">
        <v>8332</v>
      </c>
      <c r="R2315" t="s">
        <v>8338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32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2">
        <f t="shared" si="180"/>
        <v>1.5697000000000001</v>
      </c>
      <c r="P2316" s="4">
        <f t="shared" si="181"/>
        <v>37.67</v>
      </c>
      <c r="Q2316" s="14" t="s">
        <v>8332</v>
      </c>
      <c r="R2316" t="s">
        <v>8338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 s="12">
        <f t="shared" si="180"/>
        <v>1.026</v>
      </c>
      <c r="P2317" s="4">
        <f t="shared" si="181"/>
        <v>40.08</v>
      </c>
      <c r="Q2317" s="14" t="s">
        <v>8332</v>
      </c>
      <c r="R2317" t="s">
        <v>8338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2">
        <f t="shared" si="180"/>
        <v>1.0404266666666666</v>
      </c>
      <c r="P2318" s="4">
        <f t="shared" si="181"/>
        <v>78.03</v>
      </c>
      <c r="Q2318" s="14" t="s">
        <v>8332</v>
      </c>
      <c r="R2318" t="s">
        <v>8338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32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 s="12">
        <f t="shared" si="180"/>
        <v>1.04</v>
      </c>
      <c r="P2319" s="4">
        <f t="shared" si="181"/>
        <v>18.91</v>
      </c>
      <c r="Q2319" s="14" t="s">
        <v>8332</v>
      </c>
      <c r="R2319" t="s">
        <v>8338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48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2">
        <f t="shared" si="180"/>
        <v>1.2105999999999999</v>
      </c>
      <c r="P2320" s="4">
        <f t="shared" si="181"/>
        <v>37.130000000000003</v>
      </c>
      <c r="Q2320" s="14" t="s">
        <v>8332</v>
      </c>
      <c r="R2320" t="s">
        <v>8338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32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 s="12">
        <f t="shared" si="180"/>
        <v>1.077</v>
      </c>
      <c r="P2321" s="4">
        <f t="shared" si="181"/>
        <v>41.96</v>
      </c>
      <c r="Q2321" s="14" t="s">
        <v>8332</v>
      </c>
      <c r="R2321" t="s">
        <v>8338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32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2">
        <f t="shared" si="180"/>
        <v>1.0866</v>
      </c>
      <c r="P2322" s="4">
        <f t="shared" si="181"/>
        <v>61.04</v>
      </c>
      <c r="Q2322" s="14" t="s">
        <v>8332</v>
      </c>
      <c r="R2322" t="s">
        <v>8338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32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8269</v>
      </c>
      <c r="O2323" s="12">
        <f t="shared" si="180"/>
        <v>0.39120962394619685</v>
      </c>
      <c r="P2323" s="4">
        <f t="shared" si="181"/>
        <v>64.53</v>
      </c>
      <c r="Q2323" s="14" t="s">
        <v>8348</v>
      </c>
      <c r="R2323" t="s">
        <v>8349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32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8269</v>
      </c>
      <c r="O2324" s="12">
        <f t="shared" si="180"/>
        <v>3.1481481481481478E-2</v>
      </c>
      <c r="P2324" s="4">
        <f t="shared" si="181"/>
        <v>21.25</v>
      </c>
      <c r="Q2324" s="14" t="s">
        <v>8348</v>
      </c>
      <c r="R2324" t="s">
        <v>8349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32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8269</v>
      </c>
      <c r="O2325" s="12">
        <f t="shared" si="180"/>
        <v>0.48</v>
      </c>
      <c r="P2325" s="4">
        <f t="shared" si="181"/>
        <v>30</v>
      </c>
      <c r="Q2325" s="14" t="s">
        <v>8348</v>
      </c>
      <c r="R2325" t="s">
        <v>8349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8269</v>
      </c>
      <c r="O2326" s="12">
        <f t="shared" si="180"/>
        <v>0.20733333333333334</v>
      </c>
      <c r="P2326" s="4">
        <f t="shared" si="181"/>
        <v>25.49</v>
      </c>
      <c r="Q2326" s="14" t="s">
        <v>8348</v>
      </c>
      <c r="R2326" t="s">
        <v>8349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32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8269</v>
      </c>
      <c r="O2327" s="12">
        <f t="shared" si="180"/>
        <v>0.08</v>
      </c>
      <c r="P2327" s="4">
        <f t="shared" si="181"/>
        <v>11.43</v>
      </c>
      <c r="Q2327" s="14" t="s">
        <v>8348</v>
      </c>
      <c r="R2327" t="s">
        <v>8349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32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8269</v>
      </c>
      <c r="O2328" s="12">
        <f t="shared" si="180"/>
        <v>7.1999999999999998E-3</v>
      </c>
      <c r="P2328" s="4">
        <f t="shared" si="181"/>
        <v>108</v>
      </c>
      <c r="Q2328" s="14" t="s">
        <v>8348</v>
      </c>
      <c r="R2328" t="s">
        <v>8349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8269</v>
      </c>
      <c r="O2329" s="12">
        <f t="shared" si="180"/>
        <v>5.2609431428571432</v>
      </c>
      <c r="P2329" s="4">
        <f t="shared" si="181"/>
        <v>54.88</v>
      </c>
      <c r="Q2329" s="14" t="s">
        <v>8348</v>
      </c>
      <c r="R2329" t="s">
        <v>8349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8269</v>
      </c>
      <c r="O2330" s="12">
        <f t="shared" si="180"/>
        <v>2.5445000000000002</v>
      </c>
      <c r="P2330" s="4">
        <f t="shared" si="181"/>
        <v>47.38</v>
      </c>
      <c r="Q2330" s="14" t="s">
        <v>8348</v>
      </c>
      <c r="R2330" t="s">
        <v>8349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32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8269</v>
      </c>
      <c r="O2331" s="12">
        <f t="shared" si="180"/>
        <v>1.0591999999999999</v>
      </c>
      <c r="P2331" s="4">
        <f t="shared" si="181"/>
        <v>211.84</v>
      </c>
      <c r="Q2331" s="14" t="s">
        <v>8348</v>
      </c>
      <c r="R2331" t="s">
        <v>8349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32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8269</v>
      </c>
      <c r="O2332" s="12">
        <f t="shared" si="180"/>
        <v>1.0242285714285715</v>
      </c>
      <c r="P2332" s="4">
        <f t="shared" si="181"/>
        <v>219.93</v>
      </c>
      <c r="Q2332" s="14" t="s">
        <v>8348</v>
      </c>
      <c r="R2332" t="s">
        <v>8349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32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8269</v>
      </c>
      <c r="O2333" s="12">
        <f t="shared" si="180"/>
        <v>1.4431375</v>
      </c>
      <c r="P2333" s="4">
        <f t="shared" si="181"/>
        <v>40.799999999999997</v>
      </c>
      <c r="Q2333" s="14" t="s">
        <v>8348</v>
      </c>
      <c r="R2333" t="s">
        <v>8349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32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8269</v>
      </c>
      <c r="O2334" s="12">
        <f t="shared" si="180"/>
        <v>1.06308</v>
      </c>
      <c r="P2334" s="4">
        <f t="shared" si="181"/>
        <v>75.5</v>
      </c>
      <c r="Q2334" s="14" t="s">
        <v>8348</v>
      </c>
      <c r="R2334" t="s">
        <v>8349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32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8269</v>
      </c>
      <c r="O2335" s="12">
        <f t="shared" si="180"/>
        <v>2.1216666666666666</v>
      </c>
      <c r="P2335" s="4">
        <f t="shared" si="181"/>
        <v>13.54</v>
      </c>
      <c r="Q2335" s="14" t="s">
        <v>8348</v>
      </c>
      <c r="R2335" t="s">
        <v>8349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32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8269</v>
      </c>
      <c r="O2336" s="12">
        <f t="shared" si="180"/>
        <v>1.0195000000000001</v>
      </c>
      <c r="P2336" s="4">
        <f t="shared" si="181"/>
        <v>60.87</v>
      </c>
      <c r="Q2336" s="14" t="s">
        <v>8348</v>
      </c>
      <c r="R2336" t="s">
        <v>8349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32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8269</v>
      </c>
      <c r="O2337" s="12">
        <f t="shared" si="180"/>
        <v>1.0227200000000001</v>
      </c>
      <c r="P2337" s="4">
        <f t="shared" si="181"/>
        <v>115.69</v>
      </c>
      <c r="Q2337" s="14" t="s">
        <v>8348</v>
      </c>
      <c r="R2337" t="s">
        <v>8349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32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8269</v>
      </c>
      <c r="O2338" s="12">
        <f t="shared" si="180"/>
        <v>5.2073254999999996</v>
      </c>
      <c r="P2338" s="4">
        <f t="shared" si="181"/>
        <v>48.1</v>
      </c>
      <c r="Q2338" s="14" t="s">
        <v>8348</v>
      </c>
      <c r="R2338" t="s">
        <v>8349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8269</v>
      </c>
      <c r="O2339" s="12">
        <f t="shared" si="180"/>
        <v>1.1065833333333333</v>
      </c>
      <c r="P2339" s="4">
        <f t="shared" si="181"/>
        <v>74.180000000000007</v>
      </c>
      <c r="Q2339" s="14" t="s">
        <v>8348</v>
      </c>
      <c r="R2339" t="s">
        <v>8349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32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8269</v>
      </c>
      <c r="O2340" s="12">
        <f t="shared" si="180"/>
        <v>1.0114333333333334</v>
      </c>
      <c r="P2340" s="4">
        <f t="shared" si="181"/>
        <v>123.35</v>
      </c>
      <c r="Q2340" s="14" t="s">
        <v>8348</v>
      </c>
      <c r="R2340" t="s">
        <v>8349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32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8269</v>
      </c>
      <c r="O2341" s="12">
        <f t="shared" si="180"/>
        <v>2.9420799999999998</v>
      </c>
      <c r="P2341" s="4">
        <f t="shared" si="181"/>
        <v>66.62</v>
      </c>
      <c r="Q2341" s="14" t="s">
        <v>8348</v>
      </c>
      <c r="R2341" t="s">
        <v>8349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32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8269</v>
      </c>
      <c r="O2342" s="12">
        <f t="shared" si="180"/>
        <v>1.0577749999999999</v>
      </c>
      <c r="P2342" s="4">
        <f t="shared" si="181"/>
        <v>104.99</v>
      </c>
      <c r="Q2342" s="14" t="s">
        <v>8348</v>
      </c>
      <c r="R2342" t="s">
        <v>8349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32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  <c r="O2343" s="12">
        <f t="shared" si="180"/>
        <v>0</v>
      </c>
      <c r="P2343" s="4">
        <f t="shared" si="181"/>
        <v>0</v>
      </c>
      <c r="Q2343" s="14" t="s">
        <v>8313</v>
      </c>
      <c r="R2343" t="s">
        <v>8314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32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  <c r="O2344" s="12">
        <f t="shared" si="180"/>
        <v>0</v>
      </c>
      <c r="P2344" s="4">
        <f t="shared" si="181"/>
        <v>0</v>
      </c>
      <c r="Q2344" s="14" t="s">
        <v>8313</v>
      </c>
      <c r="R2344" t="s">
        <v>8314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32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2">
        <f t="shared" si="180"/>
        <v>0.03</v>
      </c>
      <c r="P2345" s="4">
        <f t="shared" si="181"/>
        <v>300</v>
      </c>
      <c r="Q2345" s="14" t="s">
        <v>8313</v>
      </c>
      <c r="R2345" t="s">
        <v>8314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2">
        <f t="shared" si="180"/>
        <v>1E-3</v>
      </c>
      <c r="P2346" s="4">
        <f t="shared" si="181"/>
        <v>1</v>
      </c>
      <c r="Q2346" s="14" t="s">
        <v>8313</v>
      </c>
      <c r="R2346" t="s">
        <v>8314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32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  <c r="O2347" s="12">
        <f t="shared" si="180"/>
        <v>0</v>
      </c>
      <c r="P2347" s="4">
        <f t="shared" si="181"/>
        <v>0</v>
      </c>
      <c r="Q2347" s="14" t="s">
        <v>8313</v>
      </c>
      <c r="R2347" t="s">
        <v>8314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32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8286</v>
      </c>
      <c r="O2348" s="12">
        <f t="shared" si="180"/>
        <v>6.4999999999999997E-4</v>
      </c>
      <c r="P2348" s="4">
        <f t="shared" si="181"/>
        <v>13</v>
      </c>
      <c r="Q2348" s="14" t="s">
        <v>8313</v>
      </c>
      <c r="R2348" t="s">
        <v>8314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32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8286</v>
      </c>
      <c r="O2349" s="12">
        <f t="shared" si="180"/>
        <v>1.4999999999999999E-2</v>
      </c>
      <c r="P2349" s="4">
        <f t="shared" si="181"/>
        <v>15</v>
      </c>
      <c r="Q2349" s="14" t="s">
        <v>8313</v>
      </c>
      <c r="R2349" t="s">
        <v>8314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32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8285</v>
      </c>
      <c r="O2350" s="12">
        <f t="shared" si="180"/>
        <v>3.8571428571428572E-3</v>
      </c>
      <c r="P2350" s="4">
        <f t="shared" si="181"/>
        <v>54</v>
      </c>
      <c r="Q2350" s="14" t="s">
        <v>8313</v>
      </c>
      <c r="R2350" t="s">
        <v>8314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32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  <c r="O2351" s="12">
        <f t="shared" si="180"/>
        <v>0</v>
      </c>
      <c r="P2351" s="4">
        <f t="shared" si="181"/>
        <v>0</v>
      </c>
      <c r="Q2351" s="14" t="s">
        <v>8313</v>
      </c>
      <c r="R2351" t="s">
        <v>8314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 s="12">
        <f t="shared" si="180"/>
        <v>0</v>
      </c>
      <c r="P2352" s="4">
        <f t="shared" si="181"/>
        <v>0</v>
      </c>
      <c r="Q2352" s="14" t="s">
        <v>8313</v>
      </c>
      <c r="R2352" t="s">
        <v>8314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16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8285</v>
      </c>
      <c r="O2353" s="12">
        <f t="shared" si="180"/>
        <v>5.7142857142857143E-3</v>
      </c>
      <c r="P2353" s="4">
        <f t="shared" si="181"/>
        <v>15.43</v>
      </c>
      <c r="Q2353" s="14" t="s">
        <v>8313</v>
      </c>
      <c r="R2353" t="s">
        <v>8314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32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  <c r="O2354" s="12">
        <f t="shared" si="180"/>
        <v>0</v>
      </c>
      <c r="P2354" s="4">
        <f t="shared" si="181"/>
        <v>0</v>
      </c>
      <c r="Q2354" s="14" t="s">
        <v>8313</v>
      </c>
      <c r="R2354" t="s">
        <v>8314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32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  <c r="O2355" s="12">
        <f t="shared" si="180"/>
        <v>0</v>
      </c>
      <c r="P2355" s="4">
        <f t="shared" si="181"/>
        <v>0</v>
      </c>
      <c r="Q2355" s="14" t="s">
        <v>8313</v>
      </c>
      <c r="R2355" t="s">
        <v>8314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32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8285</v>
      </c>
      <c r="O2356" s="12">
        <f t="shared" si="180"/>
        <v>7.1428571428571429E-4</v>
      </c>
      <c r="P2356" s="4">
        <f t="shared" si="181"/>
        <v>25</v>
      </c>
      <c r="Q2356" s="14" t="s">
        <v>8313</v>
      </c>
      <c r="R2356" t="s">
        <v>8314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32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8285</v>
      </c>
      <c r="O2357" s="12">
        <f t="shared" si="180"/>
        <v>6.875E-3</v>
      </c>
      <c r="P2357" s="4">
        <f t="shared" si="181"/>
        <v>27.5</v>
      </c>
      <c r="Q2357" s="14" t="s">
        <v>8313</v>
      </c>
      <c r="R2357" t="s">
        <v>8314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  <c r="O2358" s="12">
        <f t="shared" si="180"/>
        <v>0</v>
      </c>
      <c r="P2358" s="4">
        <f t="shared" si="181"/>
        <v>0</v>
      </c>
      <c r="Q2358" s="14" t="s">
        <v>8313</v>
      </c>
      <c r="R2358" t="s">
        <v>8314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  <c r="O2359" s="12">
        <f t="shared" si="180"/>
        <v>0</v>
      </c>
      <c r="P2359" s="4">
        <f t="shared" si="181"/>
        <v>0</v>
      </c>
      <c r="Q2359" s="14" t="s">
        <v>8313</v>
      </c>
      <c r="R2359" t="s">
        <v>8314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32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 s="12">
        <f t="shared" si="180"/>
        <v>0</v>
      </c>
      <c r="P2360" s="4">
        <f t="shared" si="181"/>
        <v>0</v>
      </c>
      <c r="Q2360" s="14" t="s">
        <v>8313</v>
      </c>
      <c r="R2360" t="s">
        <v>8314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32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2">
        <f t="shared" si="180"/>
        <v>0.14680000000000001</v>
      </c>
      <c r="P2361" s="4">
        <f t="shared" si="181"/>
        <v>367</v>
      </c>
      <c r="Q2361" s="14" t="s">
        <v>8313</v>
      </c>
      <c r="R2361" t="s">
        <v>8314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32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2">
        <f t="shared" si="180"/>
        <v>4.0000000000000002E-4</v>
      </c>
      <c r="P2362" s="4">
        <f t="shared" si="181"/>
        <v>2</v>
      </c>
      <c r="Q2362" s="14" t="s">
        <v>8313</v>
      </c>
      <c r="R2362" t="s">
        <v>8314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32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  <c r="O2363" s="12">
        <f t="shared" si="180"/>
        <v>0</v>
      </c>
      <c r="P2363" s="4">
        <f t="shared" si="181"/>
        <v>0</v>
      </c>
      <c r="Q2363" s="14" t="s">
        <v>8313</v>
      </c>
      <c r="R2363" t="s">
        <v>8314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8285</v>
      </c>
      <c r="O2364" s="12">
        <f t="shared" si="180"/>
        <v>0.2857142857142857</v>
      </c>
      <c r="P2364" s="4">
        <f t="shared" si="181"/>
        <v>60</v>
      </c>
      <c r="Q2364" s="14" t="s">
        <v>8313</v>
      </c>
      <c r="R2364" t="s">
        <v>8314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32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  <c r="O2365" s="12">
        <f t="shared" si="180"/>
        <v>0</v>
      </c>
      <c r="P2365" s="4">
        <f t="shared" si="181"/>
        <v>0</v>
      </c>
      <c r="Q2365" s="14" t="s">
        <v>8313</v>
      </c>
      <c r="R2365" t="s">
        <v>8314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  <c r="O2366" s="12">
        <f t="shared" si="180"/>
        <v>0</v>
      </c>
      <c r="P2366" s="4">
        <f t="shared" si="181"/>
        <v>0</v>
      </c>
      <c r="Q2366" s="14" t="s">
        <v>8313</v>
      </c>
      <c r="R2366" t="s">
        <v>8314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32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  <c r="O2367" s="12">
        <f t="shared" si="180"/>
        <v>0</v>
      </c>
      <c r="P2367" s="4">
        <f t="shared" si="181"/>
        <v>0</v>
      </c>
      <c r="Q2367" s="14" t="s">
        <v>8313</v>
      </c>
      <c r="R2367" t="s">
        <v>8314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32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8285</v>
      </c>
      <c r="O2368" s="12">
        <f t="shared" si="180"/>
        <v>0.1052</v>
      </c>
      <c r="P2368" s="4">
        <f t="shared" si="181"/>
        <v>97.41</v>
      </c>
      <c r="Q2368" s="14" t="s">
        <v>8313</v>
      </c>
      <c r="R2368" t="s">
        <v>8314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32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8285</v>
      </c>
      <c r="O2369" s="12">
        <f t="shared" si="180"/>
        <v>1.34E-2</v>
      </c>
      <c r="P2369" s="4">
        <f t="shared" si="181"/>
        <v>47.86</v>
      </c>
      <c r="Q2369" s="14" t="s">
        <v>8313</v>
      </c>
      <c r="R2369" t="s">
        <v>8314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32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8285</v>
      </c>
      <c r="O2370" s="12">
        <f t="shared" ref="O2370:O2433" si="185">E2370/D2370</f>
        <v>2.5000000000000001E-3</v>
      </c>
      <c r="P2370" s="4">
        <f t="shared" ref="P2370:P2433" si="186">IFERROR(ROUND(E2370/L2370,2), 0)</f>
        <v>50</v>
      </c>
      <c r="Q2370" s="14" t="s">
        <v>8313</v>
      </c>
      <c r="R2370" t="s">
        <v>8314</v>
      </c>
      <c r="S2370" s="11">
        <f t="shared" ref="S2370:S2433" si="187">(((J2370/60)/60/24)+DATE(1970,1,1))</f>
        <v>42063.721817129626</v>
      </c>
      <c r="T2370" s="11">
        <f t="shared" ref="T2370:T2433" si="188">(((I2370/60)/60/24)+DATE(1970,1,1))</f>
        <v>42108.680150462969</v>
      </c>
      <c r="U2370">
        <f t="shared" si="184"/>
        <v>2015</v>
      </c>
    </row>
    <row r="2371" spans="1:21" ht="32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  <c r="O2371" s="12">
        <f t="shared" si="185"/>
        <v>0</v>
      </c>
      <c r="P2371" s="4">
        <f t="shared" si="186"/>
        <v>0</v>
      </c>
      <c r="Q2371" s="14" t="s">
        <v>8313</v>
      </c>
      <c r="R2371" t="s">
        <v>8314</v>
      </c>
      <c r="S2371" s="11">
        <f t="shared" si="187"/>
        <v>42380.812627314815</v>
      </c>
      <c r="T2371" s="11">
        <f t="shared" si="188"/>
        <v>42410.812627314815</v>
      </c>
      <c r="U2371">
        <f t="shared" ref="U2371:U2434" si="189">YEAR(S2371)</f>
        <v>2016</v>
      </c>
    </row>
    <row r="2372" spans="1:21" ht="32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8285</v>
      </c>
      <c r="O2372" s="12">
        <f t="shared" si="185"/>
        <v>3.2799999999999999E-3</v>
      </c>
      <c r="P2372" s="4">
        <f t="shared" si="186"/>
        <v>20.5</v>
      </c>
      <c r="Q2372" s="14" t="s">
        <v>8313</v>
      </c>
      <c r="R2372" t="s">
        <v>8314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32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  <c r="O2373" s="12">
        <f t="shared" si="185"/>
        <v>0</v>
      </c>
      <c r="P2373" s="4">
        <f t="shared" si="186"/>
        <v>0</v>
      </c>
      <c r="Q2373" s="14" t="s">
        <v>8313</v>
      </c>
      <c r="R2373" t="s">
        <v>8314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32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8285</v>
      </c>
      <c r="O2374" s="12">
        <f t="shared" si="185"/>
        <v>3.272727272727273E-2</v>
      </c>
      <c r="P2374" s="4">
        <f t="shared" si="186"/>
        <v>30</v>
      </c>
      <c r="Q2374" s="14" t="s">
        <v>8313</v>
      </c>
      <c r="R2374" t="s">
        <v>8314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16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8285</v>
      </c>
      <c r="O2375" s="12">
        <f t="shared" si="185"/>
        <v>5.8823529411764708E-5</v>
      </c>
      <c r="P2375" s="4">
        <f t="shared" si="186"/>
        <v>50</v>
      </c>
      <c r="Q2375" s="14" t="s">
        <v>8313</v>
      </c>
      <c r="R2375" t="s">
        <v>8314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32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8286</v>
      </c>
      <c r="O2376" s="12">
        <f t="shared" si="185"/>
        <v>4.5454545454545455E-4</v>
      </c>
      <c r="P2376" s="4">
        <f t="shared" si="186"/>
        <v>10</v>
      </c>
      <c r="Q2376" s="14" t="s">
        <v>8313</v>
      </c>
      <c r="R2376" t="s">
        <v>8314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32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8287</v>
      </c>
      <c r="O2377" s="12">
        <f t="shared" si="185"/>
        <v>0</v>
      </c>
      <c r="P2377" s="4">
        <f t="shared" si="186"/>
        <v>0</v>
      </c>
      <c r="Q2377" s="14" t="s">
        <v>8313</v>
      </c>
      <c r="R2377" t="s">
        <v>8314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32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8285</v>
      </c>
      <c r="O2378" s="12">
        <f t="shared" si="185"/>
        <v>0.10877666666666666</v>
      </c>
      <c r="P2378" s="4">
        <f t="shared" si="186"/>
        <v>81.58</v>
      </c>
      <c r="Q2378" s="14" t="s">
        <v>8313</v>
      </c>
      <c r="R2378" t="s">
        <v>8314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32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8287</v>
      </c>
      <c r="O2379" s="12">
        <f t="shared" si="185"/>
        <v>0</v>
      </c>
      <c r="P2379" s="4">
        <f t="shared" si="186"/>
        <v>0</v>
      </c>
      <c r="Q2379" s="14" t="s">
        <v>8313</v>
      </c>
      <c r="R2379" t="s">
        <v>8314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8287</v>
      </c>
      <c r="O2380" s="12">
        <f t="shared" si="185"/>
        <v>0</v>
      </c>
      <c r="P2380" s="4">
        <f t="shared" si="186"/>
        <v>0</v>
      </c>
      <c r="Q2380" s="14" t="s">
        <v>8313</v>
      </c>
      <c r="R2380" t="s">
        <v>8314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8287</v>
      </c>
      <c r="O2381" s="12">
        <f t="shared" si="185"/>
        <v>0</v>
      </c>
      <c r="P2381" s="4">
        <f t="shared" si="186"/>
        <v>0</v>
      </c>
      <c r="Q2381" s="14" t="s">
        <v>8313</v>
      </c>
      <c r="R2381" t="s">
        <v>8314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32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8285</v>
      </c>
      <c r="O2382" s="12">
        <f t="shared" si="185"/>
        <v>3.6666666666666666E-3</v>
      </c>
      <c r="P2382" s="4">
        <f t="shared" si="186"/>
        <v>18.329999999999998</v>
      </c>
      <c r="Q2382" s="14" t="s">
        <v>8313</v>
      </c>
      <c r="R2382" t="s">
        <v>8314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32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2">
        <f t="shared" si="185"/>
        <v>1.8193398957730169E-2</v>
      </c>
      <c r="P2383" s="4">
        <f t="shared" si="186"/>
        <v>224.43</v>
      </c>
      <c r="Q2383" s="14" t="s">
        <v>8313</v>
      </c>
      <c r="R2383" t="s">
        <v>8314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48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8285</v>
      </c>
      <c r="O2384" s="12">
        <f t="shared" si="185"/>
        <v>2.5000000000000001E-2</v>
      </c>
      <c r="P2384" s="4">
        <f t="shared" si="186"/>
        <v>37.5</v>
      </c>
      <c r="Q2384" s="14" t="s">
        <v>8313</v>
      </c>
      <c r="R2384" t="s">
        <v>8314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32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8285</v>
      </c>
      <c r="O2385" s="12">
        <f t="shared" si="185"/>
        <v>4.3499999999999997E-2</v>
      </c>
      <c r="P2385" s="4">
        <f t="shared" si="186"/>
        <v>145</v>
      </c>
      <c r="Q2385" s="14" t="s">
        <v>8313</v>
      </c>
      <c r="R2385" t="s">
        <v>8314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32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2">
        <f t="shared" si="185"/>
        <v>8.0000000000000002E-3</v>
      </c>
      <c r="P2386" s="4">
        <f t="shared" si="186"/>
        <v>1</v>
      </c>
      <c r="Q2386" s="14" t="s">
        <v>8313</v>
      </c>
      <c r="R2386" t="s">
        <v>8314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32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8285</v>
      </c>
      <c r="O2387" s="12">
        <f t="shared" si="185"/>
        <v>1.2123076923076924E-2</v>
      </c>
      <c r="P2387" s="4">
        <f t="shared" si="186"/>
        <v>112.57</v>
      </c>
      <c r="Q2387" s="14" t="s">
        <v>8313</v>
      </c>
      <c r="R2387" t="s">
        <v>8314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32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8287</v>
      </c>
      <c r="O2388" s="12">
        <f t="shared" si="185"/>
        <v>0</v>
      </c>
      <c r="P2388" s="4">
        <f t="shared" si="186"/>
        <v>0</v>
      </c>
      <c r="Q2388" s="14" t="s">
        <v>8313</v>
      </c>
      <c r="R2388" t="s">
        <v>8314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32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2">
        <f t="shared" si="185"/>
        <v>6.8399999999999997E-3</v>
      </c>
      <c r="P2389" s="4">
        <f t="shared" si="186"/>
        <v>342</v>
      </c>
      <c r="Q2389" s="14" t="s">
        <v>8313</v>
      </c>
      <c r="R2389" t="s">
        <v>8314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32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8285</v>
      </c>
      <c r="O2390" s="12">
        <f t="shared" si="185"/>
        <v>1.2513513513513513E-2</v>
      </c>
      <c r="P2390" s="4">
        <f t="shared" si="186"/>
        <v>57.88</v>
      </c>
      <c r="Q2390" s="14" t="s">
        <v>8313</v>
      </c>
      <c r="R2390" t="s">
        <v>8314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8285</v>
      </c>
      <c r="O2391" s="12">
        <f t="shared" si="185"/>
        <v>1.8749999999999999E-3</v>
      </c>
      <c r="P2391" s="4">
        <f t="shared" si="186"/>
        <v>30</v>
      </c>
      <c r="Q2391" s="14" t="s">
        <v>8313</v>
      </c>
      <c r="R2391" t="s">
        <v>8314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32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8287</v>
      </c>
      <c r="O2392" s="12">
        <f t="shared" si="185"/>
        <v>0</v>
      </c>
      <c r="P2392" s="4">
        <f t="shared" si="186"/>
        <v>0</v>
      </c>
      <c r="Q2392" s="14" t="s">
        <v>8313</v>
      </c>
      <c r="R2392" t="s">
        <v>8314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8285</v>
      </c>
      <c r="O2393" s="12">
        <f t="shared" si="185"/>
        <v>1.25E-3</v>
      </c>
      <c r="P2393" s="4">
        <f t="shared" si="186"/>
        <v>25</v>
      </c>
      <c r="Q2393" s="14" t="s">
        <v>8313</v>
      </c>
      <c r="R2393" t="s">
        <v>8314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32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8287</v>
      </c>
      <c r="O2394" s="12">
        <f t="shared" si="185"/>
        <v>0</v>
      </c>
      <c r="P2394" s="4">
        <f t="shared" si="186"/>
        <v>0</v>
      </c>
      <c r="Q2394" s="14" t="s">
        <v>8313</v>
      </c>
      <c r="R2394" t="s">
        <v>8314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32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8285</v>
      </c>
      <c r="O2395" s="12">
        <f t="shared" si="185"/>
        <v>5.0000000000000001E-4</v>
      </c>
      <c r="P2395" s="4">
        <f t="shared" si="186"/>
        <v>50</v>
      </c>
      <c r="Q2395" s="14" t="s">
        <v>8313</v>
      </c>
      <c r="R2395" t="s">
        <v>8314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32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2">
        <f t="shared" si="185"/>
        <v>5.9999999999999995E-4</v>
      </c>
      <c r="P2396" s="4">
        <f t="shared" si="186"/>
        <v>1.5</v>
      </c>
      <c r="Q2396" s="14" t="s">
        <v>8313</v>
      </c>
      <c r="R2396" t="s">
        <v>8314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32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8287</v>
      </c>
      <c r="O2397" s="12">
        <f t="shared" si="185"/>
        <v>0</v>
      </c>
      <c r="P2397" s="4">
        <f t="shared" si="186"/>
        <v>0</v>
      </c>
      <c r="Q2397" s="14" t="s">
        <v>8313</v>
      </c>
      <c r="R2397" t="s">
        <v>8314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32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8286</v>
      </c>
      <c r="O2398" s="12">
        <f t="shared" si="185"/>
        <v>2E-3</v>
      </c>
      <c r="P2398" s="4">
        <f t="shared" si="186"/>
        <v>10</v>
      </c>
      <c r="Q2398" s="14" t="s">
        <v>8313</v>
      </c>
      <c r="R2398" t="s">
        <v>8314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32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8287</v>
      </c>
      <c r="O2399" s="12">
        <f t="shared" si="185"/>
        <v>0</v>
      </c>
      <c r="P2399" s="4">
        <f t="shared" si="186"/>
        <v>0</v>
      </c>
      <c r="Q2399" s="14" t="s">
        <v>8313</v>
      </c>
      <c r="R2399" t="s">
        <v>8314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32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8287</v>
      </c>
      <c r="O2400" s="12">
        <f t="shared" si="185"/>
        <v>0</v>
      </c>
      <c r="P2400" s="4">
        <f t="shared" si="186"/>
        <v>0</v>
      </c>
      <c r="Q2400" s="14" t="s">
        <v>8313</v>
      </c>
      <c r="R2400" t="s">
        <v>8314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32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8287</v>
      </c>
      <c r="O2401" s="12">
        <f t="shared" si="185"/>
        <v>0</v>
      </c>
      <c r="P2401" s="4">
        <f t="shared" si="186"/>
        <v>0</v>
      </c>
      <c r="Q2401" s="14" t="s">
        <v>8313</v>
      </c>
      <c r="R2401" t="s">
        <v>8314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32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8287</v>
      </c>
      <c r="O2402" s="12">
        <f t="shared" si="185"/>
        <v>0</v>
      </c>
      <c r="P2402" s="4">
        <f t="shared" si="186"/>
        <v>0</v>
      </c>
      <c r="Q2402" s="14" t="s">
        <v>8313</v>
      </c>
      <c r="R2402" t="s">
        <v>8314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32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8269</v>
      </c>
      <c r="O2403" s="12">
        <f t="shared" si="185"/>
        <v>7.1785714285714283E-3</v>
      </c>
      <c r="P2403" s="4">
        <f t="shared" si="186"/>
        <v>22.33</v>
      </c>
      <c r="Q2403" s="14" t="s">
        <v>8348</v>
      </c>
      <c r="R2403" t="s">
        <v>8351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8269</v>
      </c>
      <c r="O2404" s="12">
        <f t="shared" si="185"/>
        <v>4.3333333333333331E-3</v>
      </c>
      <c r="P2404" s="4">
        <f t="shared" si="186"/>
        <v>52</v>
      </c>
      <c r="Q2404" s="14" t="s">
        <v>8348</v>
      </c>
      <c r="R2404" t="s">
        <v>8351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32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8269</v>
      </c>
      <c r="O2405" s="12">
        <f t="shared" si="185"/>
        <v>0.16833333333333333</v>
      </c>
      <c r="P2405" s="4">
        <f t="shared" si="186"/>
        <v>16.829999999999998</v>
      </c>
      <c r="Q2405" s="14" t="s">
        <v>8348</v>
      </c>
      <c r="R2405" t="s">
        <v>8351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32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8269</v>
      </c>
      <c r="O2406" s="12">
        <f t="shared" si="185"/>
        <v>0</v>
      </c>
      <c r="P2406" s="4">
        <f t="shared" si="186"/>
        <v>0</v>
      </c>
      <c r="Q2406" s="14" t="s">
        <v>8348</v>
      </c>
      <c r="R2406" t="s">
        <v>8351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8269</v>
      </c>
      <c r="O2407" s="12">
        <f t="shared" si="185"/>
        <v>0.22520000000000001</v>
      </c>
      <c r="P2407" s="4">
        <f t="shared" si="186"/>
        <v>56.3</v>
      </c>
      <c r="Q2407" s="14" t="s">
        <v>8348</v>
      </c>
      <c r="R2407" t="s">
        <v>8351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32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8269</v>
      </c>
      <c r="O2408" s="12">
        <f t="shared" si="185"/>
        <v>0.41384615384615386</v>
      </c>
      <c r="P2408" s="4">
        <f t="shared" si="186"/>
        <v>84.06</v>
      </c>
      <c r="Q2408" s="14" t="s">
        <v>8348</v>
      </c>
      <c r="R2408" t="s">
        <v>8351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32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8269</v>
      </c>
      <c r="O2409" s="12">
        <f t="shared" si="185"/>
        <v>0.25259090909090909</v>
      </c>
      <c r="P2409" s="4">
        <f t="shared" si="186"/>
        <v>168.39</v>
      </c>
      <c r="Q2409" s="14" t="s">
        <v>8348</v>
      </c>
      <c r="R2409" t="s">
        <v>8351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8269</v>
      </c>
      <c r="O2410" s="12">
        <f t="shared" si="185"/>
        <v>2E-3</v>
      </c>
      <c r="P2410" s="4">
        <f t="shared" si="186"/>
        <v>15</v>
      </c>
      <c r="Q2410" s="14" t="s">
        <v>8348</v>
      </c>
      <c r="R2410" t="s">
        <v>8351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8269</v>
      </c>
      <c r="O2411" s="12">
        <f t="shared" si="185"/>
        <v>1.84E-2</v>
      </c>
      <c r="P2411" s="4">
        <f t="shared" si="186"/>
        <v>76.67</v>
      </c>
      <c r="Q2411" s="14" t="s">
        <v>8348</v>
      </c>
      <c r="R2411" t="s">
        <v>8351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32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8269</v>
      </c>
      <c r="O2412" s="12">
        <f t="shared" si="185"/>
        <v>0</v>
      </c>
      <c r="P2412" s="4">
        <f t="shared" si="186"/>
        <v>0</v>
      </c>
      <c r="Q2412" s="14" t="s">
        <v>8348</v>
      </c>
      <c r="R2412" t="s">
        <v>8351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32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8269</v>
      </c>
      <c r="O2413" s="12">
        <f t="shared" si="185"/>
        <v>6.0400000000000002E-3</v>
      </c>
      <c r="P2413" s="4">
        <f t="shared" si="186"/>
        <v>50.33</v>
      </c>
      <c r="Q2413" s="14" t="s">
        <v>8348</v>
      </c>
      <c r="R2413" t="s">
        <v>8351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32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8269</v>
      </c>
      <c r="O2414" s="12">
        <f t="shared" si="185"/>
        <v>0</v>
      </c>
      <c r="P2414" s="4">
        <f t="shared" si="186"/>
        <v>0</v>
      </c>
      <c r="Q2414" s="14" t="s">
        <v>8348</v>
      </c>
      <c r="R2414" t="s">
        <v>8351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32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8269</v>
      </c>
      <c r="O2415" s="12">
        <f t="shared" si="185"/>
        <v>8.3333333333333332E-3</v>
      </c>
      <c r="P2415" s="4">
        <f t="shared" si="186"/>
        <v>8.33</v>
      </c>
      <c r="Q2415" s="14" t="s">
        <v>8348</v>
      </c>
      <c r="R2415" t="s">
        <v>8351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32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8269</v>
      </c>
      <c r="O2416" s="12">
        <f t="shared" si="185"/>
        <v>3.0666666666666665E-2</v>
      </c>
      <c r="P2416" s="4">
        <f t="shared" si="186"/>
        <v>35.380000000000003</v>
      </c>
      <c r="Q2416" s="14" t="s">
        <v>8348</v>
      </c>
      <c r="R2416" t="s">
        <v>8351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32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8269</v>
      </c>
      <c r="O2417" s="12">
        <f t="shared" si="185"/>
        <v>5.5833333333333334E-3</v>
      </c>
      <c r="P2417" s="4">
        <f t="shared" si="186"/>
        <v>55.83</v>
      </c>
      <c r="Q2417" s="14" t="s">
        <v>8348</v>
      </c>
      <c r="R2417" t="s">
        <v>8351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32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8269</v>
      </c>
      <c r="O2418" s="12">
        <f t="shared" si="185"/>
        <v>2.5000000000000001E-4</v>
      </c>
      <c r="P2418" s="4">
        <f t="shared" si="186"/>
        <v>5</v>
      </c>
      <c r="Q2418" s="14" t="s">
        <v>8348</v>
      </c>
      <c r="R2418" t="s">
        <v>8351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32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8269</v>
      </c>
      <c r="O2419" s="12">
        <f t="shared" si="185"/>
        <v>0</v>
      </c>
      <c r="P2419" s="4">
        <f t="shared" si="186"/>
        <v>0</v>
      </c>
      <c r="Q2419" s="14" t="s">
        <v>8348</v>
      </c>
      <c r="R2419" t="s">
        <v>8351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8269</v>
      </c>
      <c r="O2420" s="12">
        <f t="shared" si="185"/>
        <v>2.0000000000000001E-4</v>
      </c>
      <c r="P2420" s="4">
        <f t="shared" si="186"/>
        <v>1</v>
      </c>
      <c r="Q2420" s="14" t="s">
        <v>8348</v>
      </c>
      <c r="R2420" t="s">
        <v>8351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8269</v>
      </c>
      <c r="O2421" s="12">
        <f t="shared" si="185"/>
        <v>0</v>
      </c>
      <c r="P2421" s="4">
        <f t="shared" si="186"/>
        <v>0</v>
      </c>
      <c r="Q2421" s="14" t="s">
        <v>8348</v>
      </c>
      <c r="R2421" t="s">
        <v>8351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32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8269</v>
      </c>
      <c r="O2422" s="12">
        <f t="shared" si="185"/>
        <v>0.14825133372851215</v>
      </c>
      <c r="P2422" s="4">
        <f t="shared" si="186"/>
        <v>69.47</v>
      </c>
      <c r="Q2422" s="14" t="s">
        <v>8348</v>
      </c>
      <c r="R2422" t="s">
        <v>8351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16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8269</v>
      </c>
      <c r="O2423" s="12">
        <f t="shared" si="185"/>
        <v>1.6666666666666666E-4</v>
      </c>
      <c r="P2423" s="4">
        <f t="shared" si="186"/>
        <v>1</v>
      </c>
      <c r="Q2423" s="14" t="s">
        <v>8348</v>
      </c>
      <c r="R2423" t="s">
        <v>8351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16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8269</v>
      </c>
      <c r="O2424" s="12">
        <f t="shared" si="185"/>
        <v>2E-3</v>
      </c>
      <c r="P2424" s="4">
        <f t="shared" si="186"/>
        <v>1</v>
      </c>
      <c r="Q2424" s="14" t="s">
        <v>8348</v>
      </c>
      <c r="R2424" t="s">
        <v>8351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32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8269</v>
      </c>
      <c r="O2425" s="12">
        <f t="shared" si="185"/>
        <v>1.3333333333333334E-4</v>
      </c>
      <c r="P2425" s="4">
        <f t="shared" si="186"/>
        <v>8</v>
      </c>
      <c r="Q2425" s="14" t="s">
        <v>8348</v>
      </c>
      <c r="R2425" t="s">
        <v>8351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8269</v>
      </c>
      <c r="O2426" s="12">
        <f t="shared" si="185"/>
        <v>1.24E-2</v>
      </c>
      <c r="P2426" s="4">
        <f t="shared" si="186"/>
        <v>34.44</v>
      </c>
      <c r="Q2426" s="14" t="s">
        <v>8348</v>
      </c>
      <c r="R2426" t="s">
        <v>8351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32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8269</v>
      </c>
      <c r="O2427" s="12">
        <f t="shared" si="185"/>
        <v>2.8571428571428574E-4</v>
      </c>
      <c r="P2427" s="4">
        <f t="shared" si="186"/>
        <v>1</v>
      </c>
      <c r="Q2427" s="14" t="s">
        <v>8348</v>
      </c>
      <c r="R2427" t="s">
        <v>8351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32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8269</v>
      </c>
      <c r="O2428" s="12">
        <f t="shared" si="185"/>
        <v>0</v>
      </c>
      <c r="P2428" s="4">
        <f t="shared" si="186"/>
        <v>0</v>
      </c>
      <c r="Q2428" s="14" t="s">
        <v>8348</v>
      </c>
      <c r="R2428" t="s">
        <v>8351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8269</v>
      </c>
      <c r="O2429" s="12">
        <f t="shared" si="185"/>
        <v>2.0000000000000002E-5</v>
      </c>
      <c r="P2429" s="4">
        <f t="shared" si="186"/>
        <v>1</v>
      </c>
      <c r="Q2429" s="14" t="s">
        <v>8348</v>
      </c>
      <c r="R2429" t="s">
        <v>8351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8269</v>
      </c>
      <c r="O2430" s="12">
        <f t="shared" si="185"/>
        <v>2.8571428571428571E-5</v>
      </c>
      <c r="P2430" s="4">
        <f t="shared" si="186"/>
        <v>1</v>
      </c>
      <c r="Q2430" s="14" t="s">
        <v>8348</v>
      </c>
      <c r="R2430" t="s">
        <v>8351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32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8269</v>
      </c>
      <c r="O2431" s="12">
        <f t="shared" si="185"/>
        <v>1.4321428571428572E-2</v>
      </c>
      <c r="P2431" s="4">
        <f t="shared" si="186"/>
        <v>501.25</v>
      </c>
      <c r="Q2431" s="14" t="s">
        <v>8348</v>
      </c>
      <c r="R2431" t="s">
        <v>8351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32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8269</v>
      </c>
      <c r="O2432" s="12">
        <f t="shared" si="185"/>
        <v>7.0000000000000001E-3</v>
      </c>
      <c r="P2432" s="4">
        <f t="shared" si="186"/>
        <v>10.5</v>
      </c>
      <c r="Q2432" s="14" t="s">
        <v>8348</v>
      </c>
      <c r="R2432" t="s">
        <v>8351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16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8269</v>
      </c>
      <c r="O2433" s="12">
        <f t="shared" si="185"/>
        <v>2.0000000000000002E-5</v>
      </c>
      <c r="P2433" s="4">
        <f t="shared" si="186"/>
        <v>1</v>
      </c>
      <c r="Q2433" s="14" t="s">
        <v>8348</v>
      </c>
      <c r="R2433" t="s">
        <v>8351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32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8269</v>
      </c>
      <c r="O2434" s="12">
        <f t="shared" ref="O2434:O2497" si="190">E2434/D2434</f>
        <v>1.4285714285714287E-4</v>
      </c>
      <c r="P2434" s="4">
        <f t="shared" ref="P2434:P2497" si="191">IFERROR(ROUND(E2434/L2434,2), 0)</f>
        <v>1</v>
      </c>
      <c r="Q2434" s="14" t="s">
        <v>8348</v>
      </c>
      <c r="R2434" t="s">
        <v>8351</v>
      </c>
      <c r="S2434" s="11">
        <f t="shared" ref="S2434:S2497" si="192">(((J2434/60)/60/24)+DATE(1970,1,1))</f>
        <v>42041.218715277777</v>
      </c>
      <c r="T2434" s="11">
        <f t="shared" ref="T2434:T2497" si="193">(((I2434/60)/60/24)+DATE(1970,1,1))</f>
        <v>42071.218715277777</v>
      </c>
      <c r="U2434">
        <f t="shared" si="189"/>
        <v>2015</v>
      </c>
    </row>
    <row r="2435" spans="1:21" ht="32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8269</v>
      </c>
      <c r="O2435" s="12">
        <f t="shared" si="190"/>
        <v>0</v>
      </c>
      <c r="P2435" s="4">
        <f t="shared" si="191"/>
        <v>0</v>
      </c>
      <c r="Q2435" s="14" t="s">
        <v>8348</v>
      </c>
      <c r="R2435" t="s">
        <v>8351</v>
      </c>
      <c r="S2435" s="11">
        <f t="shared" si="192"/>
        <v>42397.89980324074</v>
      </c>
      <c r="T2435" s="11">
        <f t="shared" si="193"/>
        <v>42427.89980324074</v>
      </c>
      <c r="U2435">
        <f t="shared" ref="U2435:U2498" si="194">YEAR(S2435)</f>
        <v>2016</v>
      </c>
    </row>
    <row r="2436" spans="1:21" ht="32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8269</v>
      </c>
      <c r="O2436" s="12">
        <f t="shared" si="190"/>
        <v>1.2999999999999999E-3</v>
      </c>
      <c r="P2436" s="4">
        <f t="shared" si="191"/>
        <v>13</v>
      </c>
      <c r="Q2436" s="14" t="s">
        <v>8348</v>
      </c>
      <c r="R2436" t="s">
        <v>8351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32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8269</v>
      </c>
      <c r="O2437" s="12">
        <f t="shared" si="190"/>
        <v>4.8960000000000002E-3</v>
      </c>
      <c r="P2437" s="4">
        <f t="shared" si="191"/>
        <v>306</v>
      </c>
      <c r="Q2437" s="14" t="s">
        <v>8348</v>
      </c>
      <c r="R2437" t="s">
        <v>8351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32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8269</v>
      </c>
      <c r="O2438" s="12">
        <f t="shared" si="190"/>
        <v>3.8461538461538462E-4</v>
      </c>
      <c r="P2438" s="4">
        <f t="shared" si="191"/>
        <v>22.5</v>
      </c>
      <c r="Q2438" s="14" t="s">
        <v>8348</v>
      </c>
      <c r="R2438" t="s">
        <v>8351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32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8269</v>
      </c>
      <c r="O2439" s="12">
        <f t="shared" si="190"/>
        <v>0</v>
      </c>
      <c r="P2439" s="4">
        <f t="shared" si="191"/>
        <v>0</v>
      </c>
      <c r="Q2439" s="14" t="s">
        <v>8348</v>
      </c>
      <c r="R2439" t="s">
        <v>8351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8269</v>
      </c>
      <c r="O2440" s="12">
        <f t="shared" si="190"/>
        <v>3.3333333333333335E-3</v>
      </c>
      <c r="P2440" s="4">
        <f t="shared" si="191"/>
        <v>50</v>
      </c>
      <c r="Q2440" s="14" t="s">
        <v>8348</v>
      </c>
      <c r="R2440" t="s">
        <v>8351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8269</v>
      </c>
      <c r="O2441" s="12">
        <f t="shared" si="190"/>
        <v>0</v>
      </c>
      <c r="P2441" s="4">
        <f t="shared" si="191"/>
        <v>0</v>
      </c>
      <c r="Q2441" s="14" t="s">
        <v>8348</v>
      </c>
      <c r="R2441" t="s">
        <v>8351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8269</v>
      </c>
      <c r="O2442" s="12">
        <f t="shared" si="190"/>
        <v>2E-3</v>
      </c>
      <c r="P2442" s="4">
        <f t="shared" si="191"/>
        <v>5</v>
      </c>
      <c r="Q2442" s="14" t="s">
        <v>8348</v>
      </c>
      <c r="R2442" t="s">
        <v>8351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16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8269</v>
      </c>
      <c r="O2443" s="12">
        <f t="shared" si="190"/>
        <v>1.0788</v>
      </c>
      <c r="P2443" s="4">
        <f t="shared" si="191"/>
        <v>74.23</v>
      </c>
      <c r="Q2443" s="14" t="s">
        <v>8348</v>
      </c>
      <c r="R2443" t="s">
        <v>8349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8269</v>
      </c>
      <c r="O2444" s="12">
        <f t="shared" si="190"/>
        <v>1.2594166666666666</v>
      </c>
      <c r="P2444" s="4">
        <f t="shared" si="191"/>
        <v>81.25</v>
      </c>
      <c r="Q2444" s="14" t="s">
        <v>8348</v>
      </c>
      <c r="R2444" t="s">
        <v>8349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32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8269</v>
      </c>
      <c r="O2445" s="12">
        <f t="shared" si="190"/>
        <v>2.0251494999999999</v>
      </c>
      <c r="P2445" s="4">
        <f t="shared" si="191"/>
        <v>130.22999999999999</v>
      </c>
      <c r="Q2445" s="14" t="s">
        <v>8348</v>
      </c>
      <c r="R2445" t="s">
        <v>8349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32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8269</v>
      </c>
      <c r="O2446" s="12">
        <f t="shared" si="190"/>
        <v>1.0860000000000001</v>
      </c>
      <c r="P2446" s="4">
        <f t="shared" si="191"/>
        <v>53.41</v>
      </c>
      <c r="Q2446" s="14" t="s">
        <v>8348</v>
      </c>
      <c r="R2446" t="s">
        <v>8349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32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8269</v>
      </c>
      <c r="O2447" s="12">
        <f t="shared" si="190"/>
        <v>1.728</v>
      </c>
      <c r="P2447" s="4">
        <f t="shared" si="191"/>
        <v>75.13</v>
      </c>
      <c r="Q2447" s="14" t="s">
        <v>8348</v>
      </c>
      <c r="R2447" t="s">
        <v>8349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8269</v>
      </c>
      <c r="O2448" s="12">
        <f t="shared" si="190"/>
        <v>1.6798</v>
      </c>
      <c r="P2448" s="4">
        <f t="shared" si="191"/>
        <v>75.67</v>
      </c>
      <c r="Q2448" s="14" t="s">
        <v>8348</v>
      </c>
      <c r="R2448" t="s">
        <v>8349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32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8269</v>
      </c>
      <c r="O2449" s="12">
        <f t="shared" si="190"/>
        <v>4.2720000000000002</v>
      </c>
      <c r="P2449" s="4">
        <f t="shared" si="191"/>
        <v>31.69</v>
      </c>
      <c r="Q2449" s="14" t="s">
        <v>8348</v>
      </c>
      <c r="R2449" t="s">
        <v>8349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32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8269</v>
      </c>
      <c r="O2450" s="12">
        <f t="shared" si="190"/>
        <v>1.075</v>
      </c>
      <c r="P2450" s="4">
        <f t="shared" si="191"/>
        <v>47.78</v>
      </c>
      <c r="Q2450" s="14" t="s">
        <v>8348</v>
      </c>
      <c r="R2450" t="s">
        <v>8349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32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8269</v>
      </c>
      <c r="O2451" s="12">
        <f t="shared" si="190"/>
        <v>1.08</v>
      </c>
      <c r="P2451" s="4">
        <f t="shared" si="191"/>
        <v>90</v>
      </c>
      <c r="Q2451" s="14" t="s">
        <v>8348</v>
      </c>
      <c r="R2451" t="s">
        <v>8349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32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8269</v>
      </c>
      <c r="O2452" s="12">
        <f t="shared" si="190"/>
        <v>1.0153353333333335</v>
      </c>
      <c r="P2452" s="4">
        <f t="shared" si="191"/>
        <v>149.31</v>
      </c>
      <c r="Q2452" s="14" t="s">
        <v>8348</v>
      </c>
      <c r="R2452" t="s">
        <v>8349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32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8269</v>
      </c>
      <c r="O2453" s="12">
        <f t="shared" si="190"/>
        <v>1.1545000000000001</v>
      </c>
      <c r="P2453" s="4">
        <f t="shared" si="191"/>
        <v>62.07</v>
      </c>
      <c r="Q2453" s="14" t="s">
        <v>8348</v>
      </c>
      <c r="R2453" t="s">
        <v>8349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32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8269</v>
      </c>
      <c r="O2454" s="12">
        <f t="shared" si="190"/>
        <v>1.335</v>
      </c>
      <c r="P2454" s="4">
        <f t="shared" si="191"/>
        <v>53.4</v>
      </c>
      <c r="Q2454" s="14" t="s">
        <v>8348</v>
      </c>
      <c r="R2454" t="s">
        <v>8349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32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8269</v>
      </c>
      <c r="O2455" s="12">
        <f t="shared" si="190"/>
        <v>1.5469999999999999</v>
      </c>
      <c r="P2455" s="4">
        <f t="shared" si="191"/>
        <v>69.27</v>
      </c>
      <c r="Q2455" s="14" t="s">
        <v>8348</v>
      </c>
      <c r="R2455" t="s">
        <v>8349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32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8269</v>
      </c>
      <c r="O2456" s="12">
        <f t="shared" si="190"/>
        <v>1.0084571428571429</v>
      </c>
      <c r="P2456" s="4">
        <f t="shared" si="191"/>
        <v>271.51</v>
      </c>
      <c r="Q2456" s="14" t="s">
        <v>8348</v>
      </c>
      <c r="R2456" t="s">
        <v>8349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32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8269</v>
      </c>
      <c r="O2457" s="12">
        <f t="shared" si="190"/>
        <v>1.82</v>
      </c>
      <c r="P2457" s="4">
        <f t="shared" si="191"/>
        <v>34.130000000000003</v>
      </c>
      <c r="Q2457" s="14" t="s">
        <v>8348</v>
      </c>
      <c r="R2457" t="s">
        <v>8349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32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8269</v>
      </c>
      <c r="O2458" s="12">
        <f t="shared" si="190"/>
        <v>1.8086666666666666</v>
      </c>
      <c r="P2458" s="4">
        <f t="shared" si="191"/>
        <v>40.49</v>
      </c>
      <c r="Q2458" s="14" t="s">
        <v>8348</v>
      </c>
      <c r="R2458" t="s">
        <v>8349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32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8269</v>
      </c>
      <c r="O2459" s="12">
        <f t="shared" si="190"/>
        <v>1.0230434782608695</v>
      </c>
      <c r="P2459" s="4">
        <f t="shared" si="191"/>
        <v>189.76</v>
      </c>
      <c r="Q2459" s="14" t="s">
        <v>8348</v>
      </c>
      <c r="R2459" t="s">
        <v>8349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8269</v>
      </c>
      <c r="O2460" s="12">
        <f t="shared" si="190"/>
        <v>1.1017999999999999</v>
      </c>
      <c r="P2460" s="4">
        <f t="shared" si="191"/>
        <v>68.86</v>
      </c>
      <c r="Q2460" s="14" t="s">
        <v>8348</v>
      </c>
      <c r="R2460" t="s">
        <v>8349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32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8269</v>
      </c>
      <c r="O2461" s="12">
        <f t="shared" si="190"/>
        <v>1.0225</v>
      </c>
      <c r="P2461" s="4">
        <f t="shared" si="191"/>
        <v>108.78</v>
      </c>
      <c r="Q2461" s="14" t="s">
        <v>8348</v>
      </c>
      <c r="R2461" t="s">
        <v>8349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32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8269</v>
      </c>
      <c r="O2462" s="12">
        <f t="shared" si="190"/>
        <v>1.0078823529411765</v>
      </c>
      <c r="P2462" s="4">
        <f t="shared" si="191"/>
        <v>125.99</v>
      </c>
      <c r="Q2462" s="14" t="s">
        <v>8348</v>
      </c>
      <c r="R2462" t="s">
        <v>8349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32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2">
        <f t="shared" si="190"/>
        <v>1.038</v>
      </c>
      <c r="P2463" s="4">
        <f t="shared" si="191"/>
        <v>90.52</v>
      </c>
      <c r="Q2463" s="14" t="s">
        <v>8332</v>
      </c>
      <c r="R2463" t="s">
        <v>8338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32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8301</v>
      </c>
      <c r="O2464" s="12">
        <f t="shared" si="190"/>
        <v>1.1070833333333334</v>
      </c>
      <c r="P2464" s="4">
        <f t="shared" si="191"/>
        <v>28.88</v>
      </c>
      <c r="Q2464" s="14" t="s">
        <v>8332</v>
      </c>
      <c r="R2464" t="s">
        <v>8338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8301</v>
      </c>
      <c r="O2465" s="12">
        <f t="shared" si="190"/>
        <v>1.1625000000000001</v>
      </c>
      <c r="P2465" s="4">
        <f t="shared" si="191"/>
        <v>31</v>
      </c>
      <c r="Q2465" s="14" t="s">
        <v>8332</v>
      </c>
      <c r="R2465" t="s">
        <v>8338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32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8303</v>
      </c>
      <c r="O2466" s="12">
        <f t="shared" si="190"/>
        <v>1.111</v>
      </c>
      <c r="P2466" s="4">
        <f t="shared" si="191"/>
        <v>51.67</v>
      </c>
      <c r="Q2466" s="14" t="s">
        <v>8332</v>
      </c>
      <c r="R2466" t="s">
        <v>8338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8301</v>
      </c>
      <c r="O2467" s="12">
        <f t="shared" si="190"/>
        <v>1.8014285714285714</v>
      </c>
      <c r="P2467" s="4">
        <f t="shared" si="191"/>
        <v>26.27</v>
      </c>
      <c r="Q2467" s="14" t="s">
        <v>8332</v>
      </c>
      <c r="R2467" t="s">
        <v>8338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32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8303</v>
      </c>
      <c r="O2468" s="12">
        <f t="shared" si="190"/>
        <v>1</v>
      </c>
      <c r="P2468" s="4">
        <f t="shared" si="191"/>
        <v>48.08</v>
      </c>
      <c r="Q2468" s="14" t="s">
        <v>8332</v>
      </c>
      <c r="R2468" t="s">
        <v>8338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32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8301</v>
      </c>
      <c r="O2469" s="12">
        <f t="shared" si="190"/>
        <v>1.1850000000000001</v>
      </c>
      <c r="P2469" s="4">
        <f t="shared" si="191"/>
        <v>27.56</v>
      </c>
      <c r="Q2469" s="14" t="s">
        <v>8332</v>
      </c>
      <c r="R2469" t="s">
        <v>8338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2">
        <f t="shared" si="190"/>
        <v>1.0721700000000001</v>
      </c>
      <c r="P2470" s="4">
        <f t="shared" si="191"/>
        <v>36.97</v>
      </c>
      <c r="Q2470" s="14" t="s">
        <v>8332</v>
      </c>
      <c r="R2470" t="s">
        <v>8338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32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8301</v>
      </c>
      <c r="O2471" s="12">
        <f t="shared" si="190"/>
        <v>1.1366666666666667</v>
      </c>
      <c r="P2471" s="4">
        <f t="shared" si="191"/>
        <v>29.02</v>
      </c>
      <c r="Q2471" s="14" t="s">
        <v>8332</v>
      </c>
      <c r="R2471" t="s">
        <v>8338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32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8301</v>
      </c>
      <c r="O2472" s="12">
        <f t="shared" si="190"/>
        <v>1.0316400000000001</v>
      </c>
      <c r="P2472" s="4">
        <f t="shared" si="191"/>
        <v>28.66</v>
      </c>
      <c r="Q2472" s="14" t="s">
        <v>8332</v>
      </c>
      <c r="R2472" t="s">
        <v>8338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32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2">
        <f t="shared" si="190"/>
        <v>1.28</v>
      </c>
      <c r="P2473" s="4">
        <f t="shared" si="191"/>
        <v>37.65</v>
      </c>
      <c r="Q2473" s="14" t="s">
        <v>8332</v>
      </c>
      <c r="R2473" t="s">
        <v>8338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2">
        <f t="shared" si="190"/>
        <v>1.3576026666666667</v>
      </c>
      <c r="P2474" s="4">
        <f t="shared" si="191"/>
        <v>97.9</v>
      </c>
      <c r="Q2474" s="14" t="s">
        <v>8332</v>
      </c>
      <c r="R2474" t="s">
        <v>8338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32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8301</v>
      </c>
      <c r="O2475" s="12">
        <f t="shared" si="190"/>
        <v>1</v>
      </c>
      <c r="P2475" s="4">
        <f t="shared" si="191"/>
        <v>42.55</v>
      </c>
      <c r="Q2475" s="14" t="s">
        <v>8332</v>
      </c>
      <c r="R2475" t="s">
        <v>8338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2">
        <f t="shared" si="190"/>
        <v>1.0000360000000001</v>
      </c>
      <c r="P2476" s="4">
        <f t="shared" si="191"/>
        <v>131.58000000000001</v>
      </c>
      <c r="Q2476" s="14" t="s">
        <v>8332</v>
      </c>
      <c r="R2476" t="s">
        <v>8338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2">
        <f t="shared" si="190"/>
        <v>1.0471999999999999</v>
      </c>
      <c r="P2477" s="4">
        <f t="shared" si="191"/>
        <v>32.32</v>
      </c>
      <c r="Q2477" s="14" t="s">
        <v>8332</v>
      </c>
      <c r="R2477" t="s">
        <v>8338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32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2">
        <f t="shared" si="190"/>
        <v>1.050225</v>
      </c>
      <c r="P2478" s="4">
        <f t="shared" si="191"/>
        <v>61.1</v>
      </c>
      <c r="Q2478" s="14" t="s">
        <v>8332</v>
      </c>
      <c r="R2478" t="s">
        <v>8338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2">
        <f t="shared" si="190"/>
        <v>1.7133333333333334</v>
      </c>
      <c r="P2479" s="4">
        <f t="shared" si="191"/>
        <v>31.34</v>
      </c>
      <c r="Q2479" s="14" t="s">
        <v>8332</v>
      </c>
      <c r="R2479" t="s">
        <v>8338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32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2">
        <f t="shared" si="190"/>
        <v>1.2749999999999999</v>
      </c>
      <c r="P2480" s="4">
        <f t="shared" si="191"/>
        <v>129.11000000000001</v>
      </c>
      <c r="Q2480" s="14" t="s">
        <v>8332</v>
      </c>
      <c r="R2480" t="s">
        <v>8338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8301</v>
      </c>
      <c r="O2481" s="12">
        <f t="shared" si="190"/>
        <v>1.3344333333333334</v>
      </c>
      <c r="P2481" s="4">
        <f t="shared" si="191"/>
        <v>25.02</v>
      </c>
      <c r="Q2481" s="14" t="s">
        <v>8332</v>
      </c>
      <c r="R2481" t="s">
        <v>8338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32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2">
        <f t="shared" si="190"/>
        <v>1</v>
      </c>
      <c r="P2482" s="4">
        <f t="shared" si="191"/>
        <v>250</v>
      </c>
      <c r="Q2482" s="14" t="s">
        <v>8332</v>
      </c>
      <c r="R2482" t="s">
        <v>8338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32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8303</v>
      </c>
      <c r="O2483" s="12">
        <f t="shared" si="190"/>
        <v>1.1291099999999998</v>
      </c>
      <c r="P2483" s="4">
        <f t="shared" si="191"/>
        <v>47.54</v>
      </c>
      <c r="Q2483" s="14" t="s">
        <v>8332</v>
      </c>
      <c r="R2483" t="s">
        <v>8338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32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8301</v>
      </c>
      <c r="O2484" s="12">
        <f t="shared" si="190"/>
        <v>1.0009999999999999</v>
      </c>
      <c r="P2484" s="4">
        <f t="shared" si="191"/>
        <v>40.04</v>
      </c>
      <c r="Q2484" s="14" t="s">
        <v>8332</v>
      </c>
      <c r="R2484" t="s">
        <v>8338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2">
        <f t="shared" si="190"/>
        <v>1.1372727272727272</v>
      </c>
      <c r="P2485" s="4">
        <f t="shared" si="191"/>
        <v>65.84</v>
      </c>
      <c r="Q2485" s="14" t="s">
        <v>8332</v>
      </c>
      <c r="R2485" t="s">
        <v>8338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8303</v>
      </c>
      <c r="O2486" s="12">
        <f t="shared" si="190"/>
        <v>1.1931742857142855</v>
      </c>
      <c r="P2486" s="4">
        <f t="shared" si="191"/>
        <v>46.4</v>
      </c>
      <c r="Q2486" s="14" t="s">
        <v>8332</v>
      </c>
      <c r="R2486" t="s">
        <v>8338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32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8303</v>
      </c>
      <c r="O2487" s="12">
        <f t="shared" si="190"/>
        <v>1.0325</v>
      </c>
      <c r="P2487" s="4">
        <f t="shared" si="191"/>
        <v>50.37</v>
      </c>
      <c r="Q2487" s="14" t="s">
        <v>8332</v>
      </c>
      <c r="R2487" t="s">
        <v>8338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32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8301</v>
      </c>
      <c r="O2488" s="12">
        <f t="shared" si="190"/>
        <v>2.6566666666666667</v>
      </c>
      <c r="P2488" s="4">
        <f t="shared" si="191"/>
        <v>26.57</v>
      </c>
      <c r="Q2488" s="14" t="s">
        <v>8332</v>
      </c>
      <c r="R2488" t="s">
        <v>8338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32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8301</v>
      </c>
      <c r="O2489" s="12">
        <f t="shared" si="190"/>
        <v>1.0005066666666667</v>
      </c>
      <c r="P2489" s="4">
        <f t="shared" si="191"/>
        <v>39.49</v>
      </c>
      <c r="Q2489" s="14" t="s">
        <v>8332</v>
      </c>
      <c r="R2489" t="s">
        <v>8338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32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8303</v>
      </c>
      <c r="O2490" s="12">
        <f t="shared" si="190"/>
        <v>1.0669999999999999</v>
      </c>
      <c r="P2490" s="4">
        <f t="shared" si="191"/>
        <v>49.25</v>
      </c>
      <c r="Q2490" s="14" t="s">
        <v>8332</v>
      </c>
      <c r="R2490" t="s">
        <v>8338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32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2">
        <f t="shared" si="190"/>
        <v>1.3367142857142857</v>
      </c>
      <c r="P2491" s="4">
        <f t="shared" si="191"/>
        <v>62.38</v>
      </c>
      <c r="Q2491" s="14" t="s">
        <v>8332</v>
      </c>
      <c r="R2491" t="s">
        <v>8338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32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8301</v>
      </c>
      <c r="O2492" s="12">
        <f t="shared" si="190"/>
        <v>1.214</v>
      </c>
      <c r="P2492" s="4">
        <f t="shared" si="191"/>
        <v>37.94</v>
      </c>
      <c r="Q2492" s="14" t="s">
        <v>8332</v>
      </c>
      <c r="R2492" t="s">
        <v>8338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32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8303</v>
      </c>
      <c r="O2493" s="12">
        <f t="shared" si="190"/>
        <v>1.032</v>
      </c>
      <c r="P2493" s="4">
        <f t="shared" si="191"/>
        <v>51.6</v>
      </c>
      <c r="Q2493" s="14" t="s">
        <v>8332</v>
      </c>
      <c r="R2493" t="s">
        <v>8338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8301</v>
      </c>
      <c r="O2494" s="12">
        <f t="shared" si="190"/>
        <v>1.25</v>
      </c>
      <c r="P2494" s="4">
        <f t="shared" si="191"/>
        <v>27.78</v>
      </c>
      <c r="Q2494" s="14" t="s">
        <v>8332</v>
      </c>
      <c r="R2494" t="s">
        <v>8338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32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2">
        <f t="shared" si="190"/>
        <v>1.2869999999999999</v>
      </c>
      <c r="P2495" s="4">
        <f t="shared" si="191"/>
        <v>99.38</v>
      </c>
      <c r="Q2495" s="14" t="s">
        <v>8332</v>
      </c>
      <c r="R2495" t="s">
        <v>8338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32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8301</v>
      </c>
      <c r="O2496" s="12">
        <f t="shared" si="190"/>
        <v>1.0100533333333332</v>
      </c>
      <c r="P2496" s="4">
        <f t="shared" si="191"/>
        <v>38.85</v>
      </c>
      <c r="Q2496" s="14" t="s">
        <v>8332</v>
      </c>
      <c r="R2496" t="s">
        <v>8338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32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8301</v>
      </c>
      <c r="O2497" s="12">
        <f t="shared" si="190"/>
        <v>1.2753666666666665</v>
      </c>
      <c r="P2497" s="4">
        <f t="shared" si="191"/>
        <v>45.55</v>
      </c>
      <c r="Q2497" s="14" t="s">
        <v>8332</v>
      </c>
      <c r="R2497" t="s">
        <v>8338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16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2">
        <f t="shared" ref="O2498:O2561" si="195">E2498/D2498</f>
        <v>1</v>
      </c>
      <c r="P2498" s="4">
        <f t="shared" ref="P2498:P2561" si="196">IFERROR(ROUND(E2498/L2498,2), 0)</f>
        <v>600</v>
      </c>
      <c r="Q2498" s="14" t="s">
        <v>8332</v>
      </c>
      <c r="R2498" t="s">
        <v>8338</v>
      </c>
      <c r="S2498" s="11">
        <f t="shared" ref="S2498:S2561" si="197">(((J2498/60)/60/24)+DATE(1970,1,1))</f>
        <v>41327.996435185189</v>
      </c>
      <c r="T2498" s="11">
        <f t="shared" ref="T2498:T2561" si="198">(((I2498/60)/60/24)+DATE(1970,1,1))</f>
        <v>41362.954768518517</v>
      </c>
      <c r="U2498">
        <f t="shared" si="194"/>
        <v>2013</v>
      </c>
    </row>
    <row r="2499" spans="1:21" ht="32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2">
        <f t="shared" si="195"/>
        <v>1.127715</v>
      </c>
      <c r="P2499" s="4">
        <f t="shared" si="196"/>
        <v>80.55</v>
      </c>
      <c r="Q2499" s="14" t="s">
        <v>8332</v>
      </c>
      <c r="R2499" t="s">
        <v>8338</v>
      </c>
      <c r="S2499" s="11">
        <f t="shared" si="197"/>
        <v>40730.878912037035</v>
      </c>
      <c r="T2499" s="11">
        <f t="shared" si="198"/>
        <v>40760.878912037035</v>
      </c>
      <c r="U2499">
        <f t="shared" ref="U2499:U2562" si="199">YEAR(S2499)</f>
        <v>2011</v>
      </c>
    </row>
    <row r="2500" spans="1:21" ht="32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2">
        <f t="shared" si="195"/>
        <v>1.056</v>
      </c>
      <c r="P2500" s="4">
        <f t="shared" si="196"/>
        <v>52.8</v>
      </c>
      <c r="Q2500" s="14" t="s">
        <v>8332</v>
      </c>
      <c r="R2500" t="s">
        <v>8338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32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8303</v>
      </c>
      <c r="O2501" s="12">
        <f t="shared" si="195"/>
        <v>2.0262500000000001</v>
      </c>
      <c r="P2501" s="4">
        <f t="shared" si="196"/>
        <v>47.68</v>
      </c>
      <c r="Q2501" s="14" t="s">
        <v>8332</v>
      </c>
      <c r="R2501" t="s">
        <v>8338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32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8301</v>
      </c>
      <c r="O2502" s="12">
        <f t="shared" si="195"/>
        <v>1.1333333333333333</v>
      </c>
      <c r="P2502" s="4">
        <f t="shared" si="196"/>
        <v>23.45</v>
      </c>
      <c r="Q2502" s="14" t="s">
        <v>8332</v>
      </c>
      <c r="R2502" t="s">
        <v>8338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32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8269</v>
      </c>
      <c r="O2503" s="12">
        <f t="shared" si="195"/>
        <v>2.5545454545454545E-2</v>
      </c>
      <c r="P2503" s="4">
        <f t="shared" si="196"/>
        <v>40.14</v>
      </c>
      <c r="Q2503" s="14" t="s">
        <v>8348</v>
      </c>
      <c r="R2503" t="s">
        <v>8350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32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8269</v>
      </c>
      <c r="O2504" s="12">
        <f t="shared" si="195"/>
        <v>7.8181818181818181E-4</v>
      </c>
      <c r="P2504" s="4">
        <f t="shared" si="196"/>
        <v>17.2</v>
      </c>
      <c r="Q2504" s="14" t="s">
        <v>8348</v>
      </c>
      <c r="R2504" t="s">
        <v>8350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32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8269</v>
      </c>
      <c r="O2505" s="12">
        <f t="shared" si="195"/>
        <v>0</v>
      </c>
      <c r="P2505" s="4">
        <f t="shared" si="196"/>
        <v>0</v>
      </c>
      <c r="Q2505" s="14" t="s">
        <v>8348</v>
      </c>
      <c r="R2505" t="s">
        <v>8350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8269</v>
      </c>
      <c r="O2506" s="12">
        <f t="shared" si="195"/>
        <v>0</v>
      </c>
      <c r="P2506" s="4">
        <f t="shared" si="196"/>
        <v>0</v>
      </c>
      <c r="Q2506" s="14" t="s">
        <v>8348</v>
      </c>
      <c r="R2506" t="s">
        <v>8350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8269</v>
      </c>
      <c r="O2507" s="12">
        <f t="shared" si="195"/>
        <v>0</v>
      </c>
      <c r="P2507" s="4">
        <f t="shared" si="196"/>
        <v>0</v>
      </c>
      <c r="Q2507" s="14" t="s">
        <v>8348</v>
      </c>
      <c r="R2507" t="s">
        <v>8350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32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8269</v>
      </c>
      <c r="O2508" s="12">
        <f t="shared" si="195"/>
        <v>6.0000000000000001E-3</v>
      </c>
      <c r="P2508" s="4">
        <f t="shared" si="196"/>
        <v>15</v>
      </c>
      <c r="Q2508" s="14" t="s">
        <v>8348</v>
      </c>
      <c r="R2508" t="s">
        <v>8350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8269</v>
      </c>
      <c r="O2509" s="12">
        <f t="shared" si="195"/>
        <v>0</v>
      </c>
      <c r="P2509" s="4">
        <f t="shared" si="196"/>
        <v>0</v>
      </c>
      <c r="Q2509" s="14" t="s">
        <v>8348</v>
      </c>
      <c r="R2509" t="s">
        <v>8350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32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8269</v>
      </c>
      <c r="O2510" s="12">
        <f t="shared" si="195"/>
        <v>0</v>
      </c>
      <c r="P2510" s="4">
        <f t="shared" si="196"/>
        <v>0</v>
      </c>
      <c r="Q2510" s="14" t="s">
        <v>8348</v>
      </c>
      <c r="R2510" t="s">
        <v>8350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32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8269</v>
      </c>
      <c r="O2511" s="12">
        <f t="shared" si="195"/>
        <v>1.0526315789473684E-2</v>
      </c>
      <c r="P2511" s="4">
        <f t="shared" si="196"/>
        <v>35.71</v>
      </c>
      <c r="Q2511" s="14" t="s">
        <v>8348</v>
      </c>
      <c r="R2511" t="s">
        <v>8350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32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8269</v>
      </c>
      <c r="O2512" s="12">
        <f t="shared" si="195"/>
        <v>1.5E-3</v>
      </c>
      <c r="P2512" s="4">
        <f t="shared" si="196"/>
        <v>37.5</v>
      </c>
      <c r="Q2512" s="14" t="s">
        <v>8348</v>
      </c>
      <c r="R2512" t="s">
        <v>8350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32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8269</v>
      </c>
      <c r="O2513" s="12">
        <f t="shared" si="195"/>
        <v>0</v>
      </c>
      <c r="P2513" s="4">
        <f t="shared" si="196"/>
        <v>0</v>
      </c>
      <c r="Q2513" s="14" t="s">
        <v>8348</v>
      </c>
      <c r="R2513" t="s">
        <v>8350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32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8269</v>
      </c>
      <c r="O2514" s="12">
        <f t="shared" si="195"/>
        <v>0</v>
      </c>
      <c r="P2514" s="4">
        <f t="shared" si="196"/>
        <v>0</v>
      </c>
      <c r="Q2514" s="14" t="s">
        <v>8348</v>
      </c>
      <c r="R2514" t="s">
        <v>8350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8269</v>
      </c>
      <c r="O2515" s="12">
        <f t="shared" si="195"/>
        <v>0</v>
      </c>
      <c r="P2515" s="4">
        <f t="shared" si="196"/>
        <v>0</v>
      </c>
      <c r="Q2515" s="14" t="s">
        <v>8348</v>
      </c>
      <c r="R2515" t="s">
        <v>8350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32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8269</v>
      </c>
      <c r="O2516" s="12">
        <f t="shared" si="195"/>
        <v>1.7500000000000002E-2</v>
      </c>
      <c r="P2516" s="4">
        <f t="shared" si="196"/>
        <v>52.5</v>
      </c>
      <c r="Q2516" s="14" t="s">
        <v>8348</v>
      </c>
      <c r="R2516" t="s">
        <v>8350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32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8269</v>
      </c>
      <c r="O2517" s="12">
        <f t="shared" si="195"/>
        <v>0.186</v>
      </c>
      <c r="P2517" s="4">
        <f t="shared" si="196"/>
        <v>77.5</v>
      </c>
      <c r="Q2517" s="14" t="s">
        <v>8348</v>
      </c>
      <c r="R2517" t="s">
        <v>8350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32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8269</v>
      </c>
      <c r="O2518" s="12">
        <f t="shared" si="195"/>
        <v>0</v>
      </c>
      <c r="P2518" s="4">
        <f t="shared" si="196"/>
        <v>0</v>
      </c>
      <c r="Q2518" s="14" t="s">
        <v>8348</v>
      </c>
      <c r="R2518" t="s">
        <v>8350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32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8269</v>
      </c>
      <c r="O2519" s="12">
        <f t="shared" si="195"/>
        <v>9.8166666666666666E-2</v>
      </c>
      <c r="P2519" s="4">
        <f t="shared" si="196"/>
        <v>53.55</v>
      </c>
      <c r="Q2519" s="14" t="s">
        <v>8348</v>
      </c>
      <c r="R2519" t="s">
        <v>8350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32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8269</v>
      </c>
      <c r="O2520" s="12">
        <f t="shared" si="195"/>
        <v>0</v>
      </c>
      <c r="P2520" s="4">
        <f t="shared" si="196"/>
        <v>0</v>
      </c>
      <c r="Q2520" s="14" t="s">
        <v>8348</v>
      </c>
      <c r="R2520" t="s">
        <v>8350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8269</v>
      </c>
      <c r="O2521" s="12">
        <f t="shared" si="195"/>
        <v>4.3333333333333331E-4</v>
      </c>
      <c r="P2521" s="4">
        <f t="shared" si="196"/>
        <v>16.25</v>
      </c>
      <c r="Q2521" s="14" t="s">
        <v>8348</v>
      </c>
      <c r="R2521" t="s">
        <v>8350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32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8269</v>
      </c>
      <c r="O2522" s="12">
        <f t="shared" si="195"/>
        <v>0</v>
      </c>
      <c r="P2522" s="4">
        <f t="shared" si="196"/>
        <v>0</v>
      </c>
      <c r="Q2522" s="14" t="s">
        <v>8348</v>
      </c>
      <c r="R2522" t="s">
        <v>8350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32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12">
        <f t="shared" si="195"/>
        <v>1.0948792000000001</v>
      </c>
      <c r="P2523" s="4">
        <f t="shared" si="196"/>
        <v>103.68</v>
      </c>
      <c r="Q2523" s="14" t="s">
        <v>8332</v>
      </c>
      <c r="R2523" t="s">
        <v>8341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12">
        <f t="shared" si="195"/>
        <v>1</v>
      </c>
      <c r="P2524" s="4">
        <f t="shared" si="196"/>
        <v>185.19</v>
      </c>
      <c r="Q2524" s="14" t="s">
        <v>8332</v>
      </c>
      <c r="R2524" t="s">
        <v>8341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32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12">
        <f t="shared" si="195"/>
        <v>1.5644444444444445</v>
      </c>
      <c r="P2525" s="4">
        <f t="shared" si="196"/>
        <v>54.15</v>
      </c>
      <c r="Q2525" s="14" t="s">
        <v>8332</v>
      </c>
      <c r="R2525" t="s">
        <v>8341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12">
        <f t="shared" si="195"/>
        <v>1.016</v>
      </c>
      <c r="P2526" s="4">
        <f t="shared" si="196"/>
        <v>177.21</v>
      </c>
      <c r="Q2526" s="14" t="s">
        <v>8332</v>
      </c>
      <c r="R2526" t="s">
        <v>8341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32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12">
        <f t="shared" si="195"/>
        <v>1.00325</v>
      </c>
      <c r="P2527" s="4">
        <f t="shared" si="196"/>
        <v>100.33</v>
      </c>
      <c r="Q2527" s="14" t="s">
        <v>8332</v>
      </c>
      <c r="R2527" t="s">
        <v>8341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32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12">
        <f t="shared" si="195"/>
        <v>1.1294999999999999</v>
      </c>
      <c r="P2528" s="4">
        <f t="shared" si="196"/>
        <v>136.91</v>
      </c>
      <c r="Q2528" s="14" t="s">
        <v>8332</v>
      </c>
      <c r="R2528" t="s">
        <v>8341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32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12">
        <f t="shared" si="195"/>
        <v>1.02125</v>
      </c>
      <c r="P2529" s="4">
        <f t="shared" si="196"/>
        <v>57.54</v>
      </c>
      <c r="Q2529" s="14" t="s">
        <v>8332</v>
      </c>
      <c r="R2529" t="s">
        <v>8341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32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12">
        <f t="shared" si="195"/>
        <v>1.0724974999999999</v>
      </c>
      <c r="P2530" s="4">
        <f t="shared" si="196"/>
        <v>52.96</v>
      </c>
      <c r="Q2530" s="14" t="s">
        <v>8332</v>
      </c>
      <c r="R2530" t="s">
        <v>8341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16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12">
        <f t="shared" si="195"/>
        <v>1.0428333333333333</v>
      </c>
      <c r="P2531" s="4">
        <f t="shared" si="196"/>
        <v>82.33</v>
      </c>
      <c r="Q2531" s="14" t="s">
        <v>8332</v>
      </c>
      <c r="R2531" t="s">
        <v>8341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32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12">
        <f t="shared" si="195"/>
        <v>1</v>
      </c>
      <c r="P2532" s="4">
        <f t="shared" si="196"/>
        <v>135.41999999999999</v>
      </c>
      <c r="Q2532" s="14" t="s">
        <v>8332</v>
      </c>
      <c r="R2532" t="s">
        <v>8341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12">
        <f t="shared" si="195"/>
        <v>1.004</v>
      </c>
      <c r="P2533" s="4">
        <f t="shared" si="196"/>
        <v>74.069999999999993</v>
      </c>
      <c r="Q2533" s="14" t="s">
        <v>8332</v>
      </c>
      <c r="R2533" t="s">
        <v>8341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32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12">
        <f t="shared" si="195"/>
        <v>1.26125</v>
      </c>
      <c r="P2534" s="4">
        <f t="shared" si="196"/>
        <v>84.08</v>
      </c>
      <c r="Q2534" s="14" t="s">
        <v>8332</v>
      </c>
      <c r="R2534" t="s">
        <v>8341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32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12">
        <f t="shared" si="195"/>
        <v>1.1066666666666667</v>
      </c>
      <c r="P2535" s="4">
        <f t="shared" si="196"/>
        <v>61.03</v>
      </c>
      <c r="Q2535" s="14" t="s">
        <v>8332</v>
      </c>
      <c r="R2535" t="s">
        <v>8341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48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12">
        <f t="shared" si="195"/>
        <v>1.05</v>
      </c>
      <c r="P2536" s="4">
        <f t="shared" si="196"/>
        <v>150</v>
      </c>
      <c r="Q2536" s="14" t="s">
        <v>8332</v>
      </c>
      <c r="R2536" t="s">
        <v>8341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12">
        <f t="shared" si="195"/>
        <v>1.03775</v>
      </c>
      <c r="P2537" s="4">
        <f t="shared" si="196"/>
        <v>266.08999999999997</v>
      </c>
      <c r="Q2537" s="14" t="s">
        <v>8332</v>
      </c>
      <c r="R2537" t="s">
        <v>8341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32" x14ac:dyDescent="0.2">
      <c r="A2538">
        <v>2536</v>
      </c>
      <c r="B2538" s="8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12">
        <f t="shared" si="195"/>
        <v>1.1599999999999999</v>
      </c>
      <c r="P2538" s="4">
        <f t="shared" si="196"/>
        <v>7.25</v>
      </c>
      <c r="Q2538" s="14" t="s">
        <v>8332</v>
      </c>
      <c r="R2538" t="s">
        <v>8341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32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 s="12">
        <f t="shared" si="195"/>
        <v>1.1000000000000001</v>
      </c>
      <c r="P2539" s="4">
        <f t="shared" si="196"/>
        <v>100</v>
      </c>
      <c r="Q2539" s="14" t="s">
        <v>8332</v>
      </c>
      <c r="R2539" t="s">
        <v>8341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 s="12">
        <f t="shared" si="195"/>
        <v>1.130176111111111</v>
      </c>
      <c r="P2540" s="4">
        <f t="shared" si="196"/>
        <v>109.96</v>
      </c>
      <c r="Q2540" s="14" t="s">
        <v>8332</v>
      </c>
      <c r="R2540" t="s">
        <v>8341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32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 s="12">
        <f t="shared" si="195"/>
        <v>1.0024999999999999</v>
      </c>
      <c r="P2541" s="4">
        <f t="shared" si="196"/>
        <v>169.92</v>
      </c>
      <c r="Q2541" s="14" t="s">
        <v>8332</v>
      </c>
      <c r="R2541" t="s">
        <v>8341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32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 s="12">
        <f t="shared" si="195"/>
        <v>1.034</v>
      </c>
      <c r="P2542" s="4">
        <f t="shared" si="196"/>
        <v>95.74</v>
      </c>
      <c r="Q2542" s="14" t="s">
        <v>8332</v>
      </c>
      <c r="R2542" t="s">
        <v>8341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32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12">
        <f t="shared" si="195"/>
        <v>1.0702857142857143</v>
      </c>
      <c r="P2543" s="4">
        <f t="shared" si="196"/>
        <v>59.46</v>
      </c>
      <c r="Q2543" s="14" t="s">
        <v>8332</v>
      </c>
      <c r="R2543" t="s">
        <v>8341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32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12">
        <f t="shared" si="195"/>
        <v>1.0357142857142858</v>
      </c>
      <c r="P2544" s="4">
        <f t="shared" si="196"/>
        <v>55.77</v>
      </c>
      <c r="Q2544" s="14" t="s">
        <v>8332</v>
      </c>
      <c r="R2544" t="s">
        <v>8341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12">
        <f t="shared" si="195"/>
        <v>1.5640000000000001</v>
      </c>
      <c r="P2545" s="4">
        <f t="shared" si="196"/>
        <v>30.08</v>
      </c>
      <c r="Q2545" s="14" t="s">
        <v>8332</v>
      </c>
      <c r="R2545" t="s">
        <v>8341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32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 s="12">
        <f t="shared" si="195"/>
        <v>1.0082</v>
      </c>
      <c r="P2546" s="4">
        <f t="shared" si="196"/>
        <v>88.44</v>
      </c>
      <c r="Q2546" s="14" t="s">
        <v>8332</v>
      </c>
      <c r="R2546" t="s">
        <v>8341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32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12">
        <f t="shared" si="195"/>
        <v>1.9530000000000001</v>
      </c>
      <c r="P2547" s="4">
        <f t="shared" si="196"/>
        <v>64.03</v>
      </c>
      <c r="Q2547" s="14" t="s">
        <v>8332</v>
      </c>
      <c r="R2547" t="s">
        <v>8341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32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12">
        <f t="shared" si="195"/>
        <v>1.1171428571428572</v>
      </c>
      <c r="P2548" s="4">
        <f t="shared" si="196"/>
        <v>60.15</v>
      </c>
      <c r="Q2548" s="14" t="s">
        <v>8332</v>
      </c>
      <c r="R2548" t="s">
        <v>8341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32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12">
        <f t="shared" si="195"/>
        <v>1.1985454545454546</v>
      </c>
      <c r="P2549" s="4">
        <f t="shared" si="196"/>
        <v>49.19</v>
      </c>
      <c r="Q2549" s="14" t="s">
        <v>8332</v>
      </c>
      <c r="R2549" t="s">
        <v>8341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32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 s="12">
        <f t="shared" si="195"/>
        <v>1.0185</v>
      </c>
      <c r="P2550" s="4">
        <f t="shared" si="196"/>
        <v>165.16</v>
      </c>
      <c r="Q2550" s="14" t="s">
        <v>8332</v>
      </c>
      <c r="R2550" t="s">
        <v>8341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32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12">
        <f t="shared" si="195"/>
        <v>1.0280254777070064</v>
      </c>
      <c r="P2551" s="4">
        <f t="shared" si="196"/>
        <v>43.62</v>
      </c>
      <c r="Q2551" s="14" t="s">
        <v>8332</v>
      </c>
      <c r="R2551" t="s">
        <v>8341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32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12">
        <f t="shared" si="195"/>
        <v>1.0084615384615385</v>
      </c>
      <c r="P2552" s="4">
        <f t="shared" si="196"/>
        <v>43.7</v>
      </c>
      <c r="Q2552" s="14" t="s">
        <v>8332</v>
      </c>
      <c r="R2552" t="s">
        <v>8341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32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12">
        <f t="shared" si="195"/>
        <v>1.0273469387755103</v>
      </c>
      <c r="P2553" s="4">
        <f t="shared" si="196"/>
        <v>67.42</v>
      </c>
      <c r="Q2553" s="14" t="s">
        <v>8332</v>
      </c>
      <c r="R2553" t="s">
        <v>8341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32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 s="12">
        <f t="shared" si="195"/>
        <v>1.0649999999999999</v>
      </c>
      <c r="P2554" s="4">
        <f t="shared" si="196"/>
        <v>177.5</v>
      </c>
      <c r="Q2554" s="14" t="s">
        <v>8332</v>
      </c>
      <c r="R2554" t="s">
        <v>8341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32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12">
        <f t="shared" si="195"/>
        <v>1.5553333333333332</v>
      </c>
      <c r="P2555" s="4">
        <f t="shared" si="196"/>
        <v>38.880000000000003</v>
      </c>
      <c r="Q2555" s="14" t="s">
        <v>8332</v>
      </c>
      <c r="R2555" t="s">
        <v>8341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12">
        <f t="shared" si="195"/>
        <v>1.228</v>
      </c>
      <c r="P2556" s="4">
        <f t="shared" si="196"/>
        <v>54.99</v>
      </c>
      <c r="Q2556" s="14" t="s">
        <v>8332</v>
      </c>
      <c r="R2556" t="s">
        <v>8341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32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12">
        <f t="shared" si="195"/>
        <v>1.0734999999999999</v>
      </c>
      <c r="P2557" s="4">
        <f t="shared" si="196"/>
        <v>61.34</v>
      </c>
      <c r="Q2557" s="14" t="s">
        <v>8332</v>
      </c>
      <c r="R2557" t="s">
        <v>8341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32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12">
        <f t="shared" si="195"/>
        <v>1.0550335570469798</v>
      </c>
      <c r="P2558" s="4">
        <f t="shared" si="196"/>
        <v>23.12</v>
      </c>
      <c r="Q2558" s="14" t="s">
        <v>8332</v>
      </c>
      <c r="R2558" t="s">
        <v>8341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12">
        <f t="shared" si="195"/>
        <v>1.1844444444444444</v>
      </c>
      <c r="P2559" s="4">
        <f t="shared" si="196"/>
        <v>29.61</v>
      </c>
      <c r="Q2559" s="14" t="s">
        <v>8332</v>
      </c>
      <c r="R2559" t="s">
        <v>8341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12">
        <f t="shared" si="195"/>
        <v>1.0888</v>
      </c>
      <c r="P2560" s="4">
        <f t="shared" si="196"/>
        <v>75.61</v>
      </c>
      <c r="Q2560" s="14" t="s">
        <v>8332</v>
      </c>
      <c r="R2560" t="s">
        <v>8341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32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12">
        <f t="shared" si="195"/>
        <v>1.1125</v>
      </c>
      <c r="P2561" s="4">
        <f t="shared" si="196"/>
        <v>35.6</v>
      </c>
      <c r="Q2561" s="14" t="s">
        <v>8332</v>
      </c>
      <c r="R2561" t="s">
        <v>8341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32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 s="12">
        <f t="shared" ref="O2562:O2625" si="200">E2562/D2562</f>
        <v>1.0009999999999999</v>
      </c>
      <c r="P2562" s="4">
        <f t="shared" ref="P2562:P2625" si="201">IFERROR(ROUND(E2562/L2562,2), 0)</f>
        <v>143</v>
      </c>
      <c r="Q2562" s="14" t="s">
        <v>8332</v>
      </c>
      <c r="R2562" t="s">
        <v>8341</v>
      </c>
      <c r="S2562" s="11">
        <f t="shared" ref="S2562:S2625" si="202">(((J2562/60)/60/24)+DATE(1970,1,1))</f>
        <v>42039.951087962967</v>
      </c>
      <c r="T2562" s="11">
        <f t="shared" ref="T2562:T2625" si="203">(((I2562/60)/60/24)+DATE(1970,1,1))</f>
        <v>42069.951087962967</v>
      </c>
      <c r="U2562">
        <f t="shared" si="199"/>
        <v>2015</v>
      </c>
    </row>
    <row r="2563" spans="1:21" ht="32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8269</v>
      </c>
      <c r="O2563" s="12">
        <f t="shared" si="200"/>
        <v>0</v>
      </c>
      <c r="P2563" s="4">
        <f t="shared" si="201"/>
        <v>0</v>
      </c>
      <c r="Q2563" s="14" t="s">
        <v>8348</v>
      </c>
      <c r="R2563" t="s">
        <v>8351</v>
      </c>
      <c r="S2563" s="11">
        <f t="shared" si="202"/>
        <v>42260.528807870374</v>
      </c>
      <c r="T2563" s="11">
        <f t="shared" si="203"/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8269</v>
      </c>
      <c r="O2564" s="12">
        <f t="shared" si="200"/>
        <v>7.4999999999999997E-3</v>
      </c>
      <c r="P2564" s="4">
        <f t="shared" si="201"/>
        <v>25</v>
      </c>
      <c r="Q2564" s="14" t="s">
        <v>8348</v>
      </c>
      <c r="R2564" t="s">
        <v>8351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16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8269</v>
      </c>
      <c r="O2565" s="12">
        <f t="shared" si="200"/>
        <v>0</v>
      </c>
      <c r="P2565" s="4">
        <f t="shared" si="201"/>
        <v>0</v>
      </c>
      <c r="Q2565" s="14" t="s">
        <v>8348</v>
      </c>
      <c r="R2565" t="s">
        <v>8351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32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8269</v>
      </c>
      <c r="O2566" s="12">
        <f t="shared" si="200"/>
        <v>0</v>
      </c>
      <c r="P2566" s="4">
        <f t="shared" si="201"/>
        <v>0</v>
      </c>
      <c r="Q2566" s="14" t="s">
        <v>8348</v>
      </c>
      <c r="R2566" t="s">
        <v>8351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32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8269</v>
      </c>
      <c r="O2567" s="12">
        <f t="shared" si="200"/>
        <v>0.01</v>
      </c>
      <c r="P2567" s="4">
        <f t="shared" si="201"/>
        <v>100</v>
      </c>
      <c r="Q2567" s="14" t="s">
        <v>8348</v>
      </c>
      <c r="R2567" t="s">
        <v>8351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32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8269</v>
      </c>
      <c r="O2568" s="12">
        <f t="shared" si="200"/>
        <v>0</v>
      </c>
      <c r="P2568" s="4">
        <f t="shared" si="201"/>
        <v>0</v>
      </c>
      <c r="Q2568" s="14" t="s">
        <v>8348</v>
      </c>
      <c r="R2568" t="s">
        <v>8351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32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8269</v>
      </c>
      <c r="O2569" s="12">
        <f t="shared" si="200"/>
        <v>2.6666666666666666E-3</v>
      </c>
      <c r="P2569" s="4">
        <f t="shared" si="201"/>
        <v>60</v>
      </c>
      <c r="Q2569" s="14" t="s">
        <v>8348</v>
      </c>
      <c r="R2569" t="s">
        <v>8351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32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8269</v>
      </c>
      <c r="O2570" s="12">
        <f t="shared" si="200"/>
        <v>5.0000000000000001E-3</v>
      </c>
      <c r="P2570" s="4">
        <f t="shared" si="201"/>
        <v>50</v>
      </c>
      <c r="Q2570" s="14" t="s">
        <v>8348</v>
      </c>
      <c r="R2570" t="s">
        <v>8351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32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8269</v>
      </c>
      <c r="O2571" s="12">
        <f t="shared" si="200"/>
        <v>2.2307692307692306E-2</v>
      </c>
      <c r="P2571" s="4">
        <f t="shared" si="201"/>
        <v>72.5</v>
      </c>
      <c r="Q2571" s="14" t="s">
        <v>8348</v>
      </c>
      <c r="R2571" t="s">
        <v>8351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32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8269</v>
      </c>
      <c r="O2572" s="12">
        <f t="shared" si="200"/>
        <v>8.4285714285714294E-3</v>
      </c>
      <c r="P2572" s="4">
        <f t="shared" si="201"/>
        <v>29.5</v>
      </c>
      <c r="Q2572" s="14" t="s">
        <v>8348</v>
      </c>
      <c r="R2572" t="s">
        <v>8351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32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8269</v>
      </c>
      <c r="O2573" s="12">
        <f t="shared" si="200"/>
        <v>2.5000000000000001E-3</v>
      </c>
      <c r="P2573" s="4">
        <f t="shared" si="201"/>
        <v>62.5</v>
      </c>
      <c r="Q2573" s="14" t="s">
        <v>8348</v>
      </c>
      <c r="R2573" t="s">
        <v>8351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32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8269</v>
      </c>
      <c r="O2574" s="12">
        <f t="shared" si="200"/>
        <v>0</v>
      </c>
      <c r="P2574" s="4">
        <f t="shared" si="201"/>
        <v>0</v>
      </c>
      <c r="Q2574" s="14" t="s">
        <v>8348</v>
      </c>
      <c r="R2574" t="s">
        <v>8351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32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8269</v>
      </c>
      <c r="O2575" s="12">
        <f t="shared" si="200"/>
        <v>0</v>
      </c>
      <c r="P2575" s="4">
        <f t="shared" si="201"/>
        <v>0</v>
      </c>
      <c r="Q2575" s="14" t="s">
        <v>8348</v>
      </c>
      <c r="R2575" t="s">
        <v>8351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32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8269</v>
      </c>
      <c r="O2576" s="12">
        <f t="shared" si="200"/>
        <v>0</v>
      </c>
      <c r="P2576" s="4">
        <f t="shared" si="201"/>
        <v>0</v>
      </c>
      <c r="Q2576" s="14" t="s">
        <v>8348</v>
      </c>
      <c r="R2576" t="s">
        <v>8351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32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8269</v>
      </c>
      <c r="O2577" s="12">
        <f t="shared" si="200"/>
        <v>0</v>
      </c>
      <c r="P2577" s="4">
        <f t="shared" si="201"/>
        <v>0</v>
      </c>
      <c r="Q2577" s="14" t="s">
        <v>8348</v>
      </c>
      <c r="R2577" t="s">
        <v>8351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16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8269</v>
      </c>
      <c r="O2578" s="12">
        <f t="shared" si="200"/>
        <v>0</v>
      </c>
      <c r="P2578" s="4">
        <f t="shared" si="201"/>
        <v>0</v>
      </c>
      <c r="Q2578" s="14" t="s">
        <v>8348</v>
      </c>
      <c r="R2578" t="s">
        <v>8351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32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8269</v>
      </c>
      <c r="O2579" s="12">
        <f t="shared" si="200"/>
        <v>0</v>
      </c>
      <c r="P2579" s="4">
        <f t="shared" si="201"/>
        <v>0</v>
      </c>
      <c r="Q2579" s="14" t="s">
        <v>8348</v>
      </c>
      <c r="R2579" t="s">
        <v>8351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32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8269</v>
      </c>
      <c r="O2580" s="12">
        <f t="shared" si="200"/>
        <v>0</v>
      </c>
      <c r="P2580" s="4">
        <f t="shared" si="201"/>
        <v>0</v>
      </c>
      <c r="Q2580" s="14" t="s">
        <v>8348</v>
      </c>
      <c r="R2580" t="s">
        <v>8351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32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8269</v>
      </c>
      <c r="O2581" s="12">
        <f t="shared" si="200"/>
        <v>1.3849999999999999E-3</v>
      </c>
      <c r="P2581" s="4">
        <f t="shared" si="201"/>
        <v>23.08</v>
      </c>
      <c r="Q2581" s="14" t="s">
        <v>8348</v>
      </c>
      <c r="R2581" t="s">
        <v>8351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32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8269</v>
      </c>
      <c r="O2582" s="12">
        <f t="shared" si="200"/>
        <v>6.0000000000000001E-3</v>
      </c>
      <c r="P2582" s="4">
        <f t="shared" si="201"/>
        <v>25.5</v>
      </c>
      <c r="Q2582" s="14" t="s">
        <v>8348</v>
      </c>
      <c r="R2582" t="s">
        <v>8351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32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8269</v>
      </c>
      <c r="O2583" s="12">
        <f t="shared" si="200"/>
        <v>0.106</v>
      </c>
      <c r="P2583" s="4">
        <f t="shared" si="201"/>
        <v>48.18</v>
      </c>
      <c r="Q2583" s="14" t="s">
        <v>8348</v>
      </c>
      <c r="R2583" t="s">
        <v>8351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16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8269</v>
      </c>
      <c r="O2584" s="12">
        <f t="shared" si="200"/>
        <v>1.1111111111111112E-5</v>
      </c>
      <c r="P2584" s="4">
        <f t="shared" si="201"/>
        <v>1</v>
      </c>
      <c r="Q2584" s="14" t="s">
        <v>8348</v>
      </c>
      <c r="R2584" t="s">
        <v>8351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8269</v>
      </c>
      <c r="O2585" s="12">
        <f t="shared" si="200"/>
        <v>5.0000000000000001E-3</v>
      </c>
      <c r="P2585" s="4">
        <f t="shared" si="201"/>
        <v>1</v>
      </c>
      <c r="Q2585" s="14" t="s">
        <v>8348</v>
      </c>
      <c r="R2585" t="s">
        <v>8351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8269</v>
      </c>
      <c r="O2586" s="12">
        <f t="shared" si="200"/>
        <v>0</v>
      </c>
      <c r="P2586" s="4">
        <f t="shared" si="201"/>
        <v>0</v>
      </c>
      <c r="Q2586" s="14" t="s">
        <v>8348</v>
      </c>
      <c r="R2586" t="s">
        <v>8351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32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8269</v>
      </c>
      <c r="O2587" s="12">
        <f t="shared" si="200"/>
        <v>1.6666666666666668E-3</v>
      </c>
      <c r="P2587" s="4">
        <f t="shared" si="201"/>
        <v>50</v>
      </c>
      <c r="Q2587" s="14" t="s">
        <v>8348</v>
      </c>
      <c r="R2587" t="s">
        <v>8351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8269</v>
      </c>
      <c r="O2588" s="12">
        <f t="shared" si="200"/>
        <v>1.6666666666666668E-3</v>
      </c>
      <c r="P2588" s="4">
        <f t="shared" si="201"/>
        <v>5</v>
      </c>
      <c r="Q2588" s="14" t="s">
        <v>8348</v>
      </c>
      <c r="R2588" t="s">
        <v>8351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32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8269</v>
      </c>
      <c r="O2589" s="12">
        <f t="shared" si="200"/>
        <v>2.4340000000000001E-2</v>
      </c>
      <c r="P2589" s="4">
        <f t="shared" si="201"/>
        <v>202.83</v>
      </c>
      <c r="Q2589" s="14" t="s">
        <v>8348</v>
      </c>
      <c r="R2589" t="s">
        <v>8351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32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8269</v>
      </c>
      <c r="O2590" s="12">
        <f t="shared" si="200"/>
        <v>3.8833333333333331E-2</v>
      </c>
      <c r="P2590" s="4">
        <f t="shared" si="201"/>
        <v>29.13</v>
      </c>
      <c r="Q2590" s="14" t="s">
        <v>8348</v>
      </c>
      <c r="R2590" t="s">
        <v>8351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32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8269</v>
      </c>
      <c r="O2591" s="12">
        <f t="shared" si="200"/>
        <v>1E-4</v>
      </c>
      <c r="P2591" s="4">
        <f t="shared" si="201"/>
        <v>5</v>
      </c>
      <c r="Q2591" s="14" t="s">
        <v>8348</v>
      </c>
      <c r="R2591" t="s">
        <v>8351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32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8269</v>
      </c>
      <c r="O2592" s="12">
        <f t="shared" si="200"/>
        <v>0</v>
      </c>
      <c r="P2592" s="4">
        <f t="shared" si="201"/>
        <v>0</v>
      </c>
      <c r="Q2592" s="14" t="s">
        <v>8348</v>
      </c>
      <c r="R2592" t="s">
        <v>8351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32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8269</v>
      </c>
      <c r="O2593" s="12">
        <f t="shared" si="200"/>
        <v>1.7333333333333333E-2</v>
      </c>
      <c r="P2593" s="4">
        <f t="shared" si="201"/>
        <v>13</v>
      </c>
      <c r="Q2593" s="14" t="s">
        <v>8348</v>
      </c>
      <c r="R2593" t="s">
        <v>8351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32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8269</v>
      </c>
      <c r="O2594" s="12">
        <f t="shared" si="200"/>
        <v>1.6666666666666668E-3</v>
      </c>
      <c r="P2594" s="4">
        <f t="shared" si="201"/>
        <v>50</v>
      </c>
      <c r="Q2594" s="14" t="s">
        <v>8348</v>
      </c>
      <c r="R2594" t="s">
        <v>8351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32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8269</v>
      </c>
      <c r="O2595" s="12">
        <f t="shared" si="200"/>
        <v>0</v>
      </c>
      <c r="P2595" s="4">
        <f t="shared" si="201"/>
        <v>0</v>
      </c>
      <c r="Q2595" s="14" t="s">
        <v>8348</v>
      </c>
      <c r="R2595" t="s">
        <v>8351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32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8269</v>
      </c>
      <c r="O2596" s="12">
        <f t="shared" si="200"/>
        <v>1.2500000000000001E-5</v>
      </c>
      <c r="P2596" s="4">
        <f t="shared" si="201"/>
        <v>1</v>
      </c>
      <c r="Q2596" s="14" t="s">
        <v>8348</v>
      </c>
      <c r="R2596" t="s">
        <v>8351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16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8269</v>
      </c>
      <c r="O2597" s="12">
        <f t="shared" si="200"/>
        <v>0.12166666666666667</v>
      </c>
      <c r="P2597" s="4">
        <f t="shared" si="201"/>
        <v>96.05</v>
      </c>
      <c r="Q2597" s="14" t="s">
        <v>8348</v>
      </c>
      <c r="R2597" t="s">
        <v>8351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32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8269</v>
      </c>
      <c r="O2598" s="12">
        <f t="shared" si="200"/>
        <v>0.23588571428571428</v>
      </c>
      <c r="P2598" s="4">
        <f t="shared" si="201"/>
        <v>305.77999999999997</v>
      </c>
      <c r="Q2598" s="14" t="s">
        <v>8348</v>
      </c>
      <c r="R2598" t="s">
        <v>8351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32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8269</v>
      </c>
      <c r="O2599" s="12">
        <f t="shared" si="200"/>
        <v>5.6666666666666664E-2</v>
      </c>
      <c r="P2599" s="4">
        <f t="shared" si="201"/>
        <v>12.14</v>
      </c>
      <c r="Q2599" s="14" t="s">
        <v>8348</v>
      </c>
      <c r="R2599" t="s">
        <v>8351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8269</v>
      </c>
      <c r="O2600" s="12">
        <f t="shared" si="200"/>
        <v>0.39</v>
      </c>
      <c r="P2600" s="4">
        <f t="shared" si="201"/>
        <v>83.57</v>
      </c>
      <c r="Q2600" s="14" t="s">
        <v>8348</v>
      </c>
      <c r="R2600" t="s">
        <v>8351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8269</v>
      </c>
      <c r="O2601" s="12">
        <f t="shared" si="200"/>
        <v>9.9546510341776348E-3</v>
      </c>
      <c r="P2601" s="4">
        <f t="shared" si="201"/>
        <v>18</v>
      </c>
      <c r="Q2601" s="14" t="s">
        <v>8348</v>
      </c>
      <c r="R2601" t="s">
        <v>8351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8269</v>
      </c>
      <c r="O2602" s="12">
        <f t="shared" si="200"/>
        <v>6.9320000000000007E-2</v>
      </c>
      <c r="P2602" s="4">
        <f t="shared" si="201"/>
        <v>115.53</v>
      </c>
      <c r="Q2602" s="14" t="s">
        <v>8348</v>
      </c>
      <c r="R2602" t="s">
        <v>8351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32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8283</v>
      </c>
      <c r="O2603" s="12">
        <f t="shared" si="200"/>
        <v>6.6139999999999999</v>
      </c>
      <c r="P2603" s="4">
        <f t="shared" si="201"/>
        <v>21.9</v>
      </c>
      <c r="Q2603" s="14" t="s">
        <v>8313</v>
      </c>
      <c r="R2603" t="s">
        <v>8316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32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8283</v>
      </c>
      <c r="O2604" s="12">
        <f t="shared" si="200"/>
        <v>3.2609166666666667</v>
      </c>
      <c r="P2604" s="4">
        <f t="shared" si="201"/>
        <v>80.02</v>
      </c>
      <c r="Q2604" s="14" t="s">
        <v>8313</v>
      </c>
      <c r="R2604" t="s">
        <v>8316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8283</v>
      </c>
      <c r="O2605" s="12">
        <f t="shared" si="200"/>
        <v>1.0148571428571429</v>
      </c>
      <c r="P2605" s="4">
        <f t="shared" si="201"/>
        <v>35.520000000000003</v>
      </c>
      <c r="Q2605" s="14" t="s">
        <v>8313</v>
      </c>
      <c r="R2605" t="s">
        <v>8316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32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8283</v>
      </c>
      <c r="O2606" s="12">
        <f t="shared" si="200"/>
        <v>1.0421799999999999</v>
      </c>
      <c r="P2606" s="4">
        <f t="shared" si="201"/>
        <v>64.930000000000007</v>
      </c>
      <c r="Q2606" s="14" t="s">
        <v>8313</v>
      </c>
      <c r="R2606" t="s">
        <v>8316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32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8283</v>
      </c>
      <c r="O2607" s="12">
        <f t="shared" si="200"/>
        <v>1.0742157000000001</v>
      </c>
      <c r="P2607" s="4">
        <f t="shared" si="201"/>
        <v>60.97</v>
      </c>
      <c r="Q2607" s="14" t="s">
        <v>8313</v>
      </c>
      <c r="R2607" t="s">
        <v>8316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8283</v>
      </c>
      <c r="O2608" s="12">
        <f t="shared" si="200"/>
        <v>1.1005454545454545</v>
      </c>
      <c r="P2608" s="4">
        <f t="shared" si="201"/>
        <v>31.44</v>
      </c>
      <c r="Q2608" s="14" t="s">
        <v>8313</v>
      </c>
      <c r="R2608" t="s">
        <v>8316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32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8283</v>
      </c>
      <c r="O2609" s="12">
        <f t="shared" si="200"/>
        <v>4.077</v>
      </c>
      <c r="P2609" s="4">
        <f t="shared" si="201"/>
        <v>81.95</v>
      </c>
      <c r="Q2609" s="14" t="s">
        <v>8313</v>
      </c>
      <c r="R2609" t="s">
        <v>8316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32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8283</v>
      </c>
      <c r="O2610" s="12">
        <f t="shared" si="200"/>
        <v>2.2392500000000002</v>
      </c>
      <c r="P2610" s="4">
        <f t="shared" si="201"/>
        <v>58.93</v>
      </c>
      <c r="Q2610" s="14" t="s">
        <v>8313</v>
      </c>
      <c r="R2610" t="s">
        <v>8316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32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8283</v>
      </c>
      <c r="O2611" s="12">
        <f t="shared" si="200"/>
        <v>3.038011142857143</v>
      </c>
      <c r="P2611" s="4">
        <f t="shared" si="201"/>
        <v>157.29</v>
      </c>
      <c r="Q2611" s="14" t="s">
        <v>8313</v>
      </c>
      <c r="R2611" t="s">
        <v>8316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8283</v>
      </c>
      <c r="O2612" s="12">
        <f t="shared" si="200"/>
        <v>1.4132510432681749</v>
      </c>
      <c r="P2612" s="4">
        <f t="shared" si="201"/>
        <v>55.76</v>
      </c>
      <c r="Q2612" s="14" t="s">
        <v>8313</v>
      </c>
      <c r="R2612" t="s">
        <v>8316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32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8283</v>
      </c>
      <c r="O2613" s="12">
        <f t="shared" si="200"/>
        <v>27.906363636363636</v>
      </c>
      <c r="P2613" s="4">
        <f t="shared" si="201"/>
        <v>83.8</v>
      </c>
      <c r="Q2613" s="14" t="s">
        <v>8313</v>
      </c>
      <c r="R2613" t="s">
        <v>8316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32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8283</v>
      </c>
      <c r="O2614" s="12">
        <f t="shared" si="200"/>
        <v>1.7176130000000001</v>
      </c>
      <c r="P2614" s="4">
        <f t="shared" si="201"/>
        <v>58.42</v>
      </c>
      <c r="Q2614" s="14" t="s">
        <v>8313</v>
      </c>
      <c r="R2614" t="s">
        <v>8316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32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8283</v>
      </c>
      <c r="O2615" s="12">
        <f t="shared" si="200"/>
        <v>1.0101333333333333</v>
      </c>
      <c r="P2615" s="4">
        <f t="shared" si="201"/>
        <v>270.57</v>
      </c>
      <c r="Q2615" s="14" t="s">
        <v>8313</v>
      </c>
      <c r="R2615" t="s">
        <v>8316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32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8283</v>
      </c>
      <c r="O2616" s="12">
        <f t="shared" si="200"/>
        <v>1.02</v>
      </c>
      <c r="P2616" s="4">
        <f t="shared" si="201"/>
        <v>107.1</v>
      </c>
      <c r="Q2616" s="14" t="s">
        <v>8313</v>
      </c>
      <c r="R2616" t="s">
        <v>8316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32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8283</v>
      </c>
      <c r="O2617" s="12">
        <f t="shared" si="200"/>
        <v>1.6976511744127936</v>
      </c>
      <c r="P2617" s="4">
        <f t="shared" si="201"/>
        <v>47.18</v>
      </c>
      <c r="Q2617" s="14" t="s">
        <v>8313</v>
      </c>
      <c r="R2617" t="s">
        <v>8316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32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8283</v>
      </c>
      <c r="O2618" s="12">
        <f t="shared" si="200"/>
        <v>1.14534</v>
      </c>
      <c r="P2618" s="4">
        <f t="shared" si="201"/>
        <v>120.31</v>
      </c>
      <c r="Q2618" s="14" t="s">
        <v>8313</v>
      </c>
      <c r="R2618" t="s">
        <v>8316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32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8283</v>
      </c>
      <c r="O2619" s="12">
        <f t="shared" si="200"/>
        <v>8.7759999999999998</v>
      </c>
      <c r="P2619" s="4">
        <f t="shared" si="201"/>
        <v>27.6</v>
      </c>
      <c r="Q2619" s="14" t="s">
        <v>8313</v>
      </c>
      <c r="R2619" t="s">
        <v>8316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8283</v>
      </c>
      <c r="O2620" s="12">
        <f t="shared" si="200"/>
        <v>1.0538666666666667</v>
      </c>
      <c r="P2620" s="4">
        <f t="shared" si="201"/>
        <v>205.3</v>
      </c>
      <c r="Q2620" s="14" t="s">
        <v>8313</v>
      </c>
      <c r="R2620" t="s">
        <v>8316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32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8283</v>
      </c>
      <c r="O2621" s="12">
        <f t="shared" si="200"/>
        <v>1.8839999999999999</v>
      </c>
      <c r="P2621" s="4">
        <f t="shared" si="201"/>
        <v>35.549999999999997</v>
      </c>
      <c r="Q2621" s="14" t="s">
        <v>8313</v>
      </c>
      <c r="R2621" t="s">
        <v>8316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32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8283</v>
      </c>
      <c r="O2622" s="12">
        <f t="shared" si="200"/>
        <v>1.436523076923077</v>
      </c>
      <c r="P2622" s="4">
        <f t="shared" si="201"/>
        <v>74.64</v>
      </c>
      <c r="Q2622" s="14" t="s">
        <v>8313</v>
      </c>
      <c r="R2622" t="s">
        <v>8316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32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8283</v>
      </c>
      <c r="O2623" s="12">
        <f t="shared" si="200"/>
        <v>1.4588000000000001</v>
      </c>
      <c r="P2623" s="4">
        <f t="shared" si="201"/>
        <v>47.06</v>
      </c>
      <c r="Q2623" s="14" t="s">
        <v>8313</v>
      </c>
      <c r="R2623" t="s">
        <v>8316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32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8283</v>
      </c>
      <c r="O2624" s="12">
        <f t="shared" si="200"/>
        <v>1.3118399999999999</v>
      </c>
      <c r="P2624" s="4">
        <f t="shared" si="201"/>
        <v>26.59</v>
      </c>
      <c r="Q2624" s="14" t="s">
        <v>8313</v>
      </c>
      <c r="R2624" t="s">
        <v>8316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32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8283</v>
      </c>
      <c r="O2625" s="12">
        <f t="shared" si="200"/>
        <v>1.1399999999999999</v>
      </c>
      <c r="P2625" s="4">
        <f t="shared" si="201"/>
        <v>36.770000000000003</v>
      </c>
      <c r="Q2625" s="14" t="s">
        <v>8313</v>
      </c>
      <c r="R2625" t="s">
        <v>8316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32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8283</v>
      </c>
      <c r="O2626" s="12">
        <f t="shared" ref="O2626:O2689" si="205">E2626/D2626</f>
        <v>13.794206249999998</v>
      </c>
      <c r="P2626" s="4">
        <f t="shared" ref="P2626:P2689" si="206">IFERROR(ROUND(E2626/L2626,2), 0)</f>
        <v>31.82</v>
      </c>
      <c r="Q2626" s="14" t="s">
        <v>8313</v>
      </c>
      <c r="R2626" t="s">
        <v>8316</v>
      </c>
      <c r="S2626" s="11">
        <f t="shared" ref="S2626:S2689" si="207">(((J2626/60)/60/24)+DATE(1970,1,1))</f>
        <v>41144.42155092593</v>
      </c>
      <c r="T2626" s="11">
        <f t="shared" ref="T2626:T2689" si="208">(((I2626/60)/60/24)+DATE(1970,1,1))</f>
        <v>41165.42155092593</v>
      </c>
      <c r="U2626">
        <f t="shared" si="204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8283</v>
      </c>
      <c r="O2627" s="12">
        <f t="shared" si="205"/>
        <v>9.56</v>
      </c>
      <c r="P2627" s="4">
        <f t="shared" si="206"/>
        <v>27.58</v>
      </c>
      <c r="Q2627" s="14" t="s">
        <v>8313</v>
      </c>
      <c r="R2627" t="s">
        <v>8316</v>
      </c>
      <c r="S2627" s="11">
        <f t="shared" si="207"/>
        <v>42658.810277777782</v>
      </c>
      <c r="T2627" s="11">
        <f t="shared" si="208"/>
        <v>42683.851944444439</v>
      </c>
      <c r="U2627">
        <f t="shared" ref="U2627:U2690" si="209">YEAR(S2627)</f>
        <v>2016</v>
      </c>
    </row>
    <row r="2628" spans="1:21" ht="32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8283</v>
      </c>
      <c r="O2628" s="12">
        <f t="shared" si="205"/>
        <v>1.1200000000000001</v>
      </c>
      <c r="P2628" s="4">
        <f t="shared" si="206"/>
        <v>56</v>
      </c>
      <c r="Q2628" s="14" t="s">
        <v>8313</v>
      </c>
      <c r="R2628" t="s">
        <v>8316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32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8283</v>
      </c>
      <c r="O2629" s="12">
        <f t="shared" si="205"/>
        <v>6.4666666666666668</v>
      </c>
      <c r="P2629" s="4">
        <f t="shared" si="206"/>
        <v>21.56</v>
      </c>
      <c r="Q2629" s="14" t="s">
        <v>8313</v>
      </c>
      <c r="R2629" t="s">
        <v>8316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8283</v>
      </c>
      <c r="O2630" s="12">
        <f t="shared" si="205"/>
        <v>1.1036948748510131</v>
      </c>
      <c r="P2630" s="4">
        <f t="shared" si="206"/>
        <v>44.1</v>
      </c>
      <c r="Q2630" s="14" t="s">
        <v>8313</v>
      </c>
      <c r="R2630" t="s">
        <v>8316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8283</v>
      </c>
      <c r="O2631" s="12">
        <f t="shared" si="205"/>
        <v>1.2774000000000001</v>
      </c>
      <c r="P2631" s="4">
        <f t="shared" si="206"/>
        <v>63.87</v>
      </c>
      <c r="Q2631" s="14" t="s">
        <v>8313</v>
      </c>
      <c r="R2631" t="s">
        <v>8316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32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8283</v>
      </c>
      <c r="O2632" s="12">
        <f t="shared" si="205"/>
        <v>1.579</v>
      </c>
      <c r="P2632" s="4">
        <f t="shared" si="206"/>
        <v>38.99</v>
      </c>
      <c r="Q2632" s="14" t="s">
        <v>8313</v>
      </c>
      <c r="R2632" t="s">
        <v>8316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32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8283</v>
      </c>
      <c r="O2633" s="12">
        <f t="shared" si="205"/>
        <v>1.1466525000000001</v>
      </c>
      <c r="P2633" s="4">
        <f t="shared" si="206"/>
        <v>80.19</v>
      </c>
      <c r="Q2633" s="14" t="s">
        <v>8313</v>
      </c>
      <c r="R2633" t="s">
        <v>8316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32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8283</v>
      </c>
      <c r="O2634" s="12">
        <f t="shared" si="205"/>
        <v>1.3700934579439252</v>
      </c>
      <c r="P2634" s="4">
        <f t="shared" si="206"/>
        <v>34.9</v>
      </c>
      <c r="Q2634" s="14" t="s">
        <v>8313</v>
      </c>
      <c r="R2634" t="s">
        <v>8316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32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8283</v>
      </c>
      <c r="O2635" s="12">
        <f t="shared" si="205"/>
        <v>3.5461999999999998</v>
      </c>
      <c r="P2635" s="4">
        <f t="shared" si="206"/>
        <v>89.1</v>
      </c>
      <c r="Q2635" s="14" t="s">
        <v>8313</v>
      </c>
      <c r="R2635" t="s">
        <v>8316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32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8283</v>
      </c>
      <c r="O2636" s="12">
        <f t="shared" si="205"/>
        <v>1.0602150537634409</v>
      </c>
      <c r="P2636" s="4">
        <f t="shared" si="206"/>
        <v>39.44</v>
      </c>
      <c r="Q2636" s="14" t="s">
        <v>8313</v>
      </c>
      <c r="R2636" t="s">
        <v>8316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32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8283</v>
      </c>
      <c r="O2637" s="12">
        <f t="shared" si="205"/>
        <v>1</v>
      </c>
      <c r="P2637" s="4">
        <f t="shared" si="206"/>
        <v>136.9</v>
      </c>
      <c r="Q2637" s="14" t="s">
        <v>8313</v>
      </c>
      <c r="R2637" t="s">
        <v>8316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32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8283</v>
      </c>
      <c r="O2638" s="12">
        <f t="shared" si="205"/>
        <v>1.873</v>
      </c>
      <c r="P2638" s="4">
        <f t="shared" si="206"/>
        <v>37.46</v>
      </c>
      <c r="Q2638" s="14" t="s">
        <v>8313</v>
      </c>
      <c r="R2638" t="s">
        <v>8316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8283</v>
      </c>
      <c r="O2639" s="12">
        <f t="shared" si="205"/>
        <v>1.6619999999999999</v>
      </c>
      <c r="P2639" s="4">
        <f t="shared" si="206"/>
        <v>31.96</v>
      </c>
      <c r="Q2639" s="14" t="s">
        <v>8313</v>
      </c>
      <c r="R2639" t="s">
        <v>8316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32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8283</v>
      </c>
      <c r="O2640" s="12">
        <f t="shared" si="205"/>
        <v>1.0172910662824208</v>
      </c>
      <c r="P2640" s="4">
        <f t="shared" si="206"/>
        <v>25.21</v>
      </c>
      <c r="Q2640" s="14" t="s">
        <v>8313</v>
      </c>
      <c r="R2640" t="s">
        <v>8316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32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8283</v>
      </c>
      <c r="O2641" s="12">
        <f t="shared" si="205"/>
        <v>1.64</v>
      </c>
      <c r="P2641" s="4">
        <f t="shared" si="206"/>
        <v>10.039999999999999</v>
      </c>
      <c r="Q2641" s="14" t="s">
        <v>8313</v>
      </c>
      <c r="R2641" t="s">
        <v>8316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48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8283</v>
      </c>
      <c r="O2642" s="12">
        <f t="shared" si="205"/>
        <v>1.0566666666666666</v>
      </c>
      <c r="P2642" s="4">
        <f t="shared" si="206"/>
        <v>45.94</v>
      </c>
      <c r="Q2642" s="14" t="s">
        <v>8313</v>
      </c>
      <c r="R2642" t="s">
        <v>8316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8283</v>
      </c>
      <c r="O2643" s="12">
        <f t="shared" si="205"/>
        <v>0.01</v>
      </c>
      <c r="P2643" s="4">
        <f t="shared" si="206"/>
        <v>15</v>
      </c>
      <c r="Q2643" s="14" t="s">
        <v>8313</v>
      </c>
      <c r="R2643" t="s">
        <v>8316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48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8283</v>
      </c>
      <c r="O2644" s="12">
        <f t="shared" si="205"/>
        <v>0</v>
      </c>
      <c r="P2644" s="4">
        <f t="shared" si="206"/>
        <v>0</v>
      </c>
      <c r="Q2644" s="14" t="s">
        <v>8313</v>
      </c>
      <c r="R2644" t="s">
        <v>8316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32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8283</v>
      </c>
      <c r="O2645" s="12">
        <f t="shared" si="205"/>
        <v>0.33559730999999998</v>
      </c>
      <c r="P2645" s="4">
        <f t="shared" si="206"/>
        <v>223.58</v>
      </c>
      <c r="Q2645" s="14" t="s">
        <v>8313</v>
      </c>
      <c r="R2645" t="s">
        <v>8316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32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8283</v>
      </c>
      <c r="O2646" s="12">
        <f t="shared" si="205"/>
        <v>2.053E-2</v>
      </c>
      <c r="P2646" s="4">
        <f t="shared" si="206"/>
        <v>39.479999999999997</v>
      </c>
      <c r="Q2646" s="14" t="s">
        <v>8313</v>
      </c>
      <c r="R2646" t="s">
        <v>8316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32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8283</v>
      </c>
      <c r="O2647" s="12">
        <f t="shared" si="205"/>
        <v>0.105</v>
      </c>
      <c r="P2647" s="4">
        <f t="shared" si="206"/>
        <v>91.3</v>
      </c>
      <c r="Q2647" s="14" t="s">
        <v>8313</v>
      </c>
      <c r="R2647" t="s">
        <v>8316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32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8283</v>
      </c>
      <c r="O2648" s="12">
        <f t="shared" si="205"/>
        <v>8.4172839999999999E-2</v>
      </c>
      <c r="P2648" s="4">
        <f t="shared" si="206"/>
        <v>78.67</v>
      </c>
      <c r="Q2648" s="14" t="s">
        <v>8313</v>
      </c>
      <c r="R2648" t="s">
        <v>8316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32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8283</v>
      </c>
      <c r="O2649" s="12">
        <f t="shared" si="205"/>
        <v>1.44E-2</v>
      </c>
      <c r="P2649" s="4">
        <f t="shared" si="206"/>
        <v>12</v>
      </c>
      <c r="Q2649" s="14" t="s">
        <v>8313</v>
      </c>
      <c r="R2649" t="s">
        <v>8316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8283</v>
      </c>
      <c r="O2650" s="12">
        <f t="shared" si="205"/>
        <v>8.8333333333333337E-3</v>
      </c>
      <c r="P2650" s="4">
        <f t="shared" si="206"/>
        <v>17.670000000000002</v>
      </c>
      <c r="Q2650" s="14" t="s">
        <v>8313</v>
      </c>
      <c r="R2650" t="s">
        <v>8316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8283</v>
      </c>
      <c r="O2651" s="12">
        <f t="shared" si="205"/>
        <v>9.9200000000000004E-4</v>
      </c>
      <c r="P2651" s="4">
        <f t="shared" si="206"/>
        <v>41.33</v>
      </c>
      <c r="Q2651" s="14" t="s">
        <v>8313</v>
      </c>
      <c r="R2651" t="s">
        <v>8316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32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8283</v>
      </c>
      <c r="O2652" s="12">
        <f t="shared" si="205"/>
        <v>5.966666666666667E-3</v>
      </c>
      <c r="P2652" s="4">
        <f t="shared" si="206"/>
        <v>71.599999999999994</v>
      </c>
      <c r="Q2652" s="14" t="s">
        <v>8313</v>
      </c>
      <c r="R2652" t="s">
        <v>8316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32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8283</v>
      </c>
      <c r="O2653" s="12">
        <f t="shared" si="205"/>
        <v>1.8689285714285714E-2</v>
      </c>
      <c r="P2653" s="4">
        <f t="shared" si="206"/>
        <v>307.82</v>
      </c>
      <c r="Q2653" s="14" t="s">
        <v>8313</v>
      </c>
      <c r="R2653" t="s">
        <v>8316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32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8283</v>
      </c>
      <c r="O2654" s="12">
        <f t="shared" si="205"/>
        <v>8.8500000000000002E-3</v>
      </c>
      <c r="P2654" s="4">
        <f t="shared" si="206"/>
        <v>80.45</v>
      </c>
      <c r="Q2654" s="14" t="s">
        <v>8313</v>
      </c>
      <c r="R2654" t="s">
        <v>8316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32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8283</v>
      </c>
      <c r="O2655" s="12">
        <f t="shared" si="205"/>
        <v>0.1152156862745098</v>
      </c>
      <c r="P2655" s="4">
        <f t="shared" si="206"/>
        <v>83.94</v>
      </c>
      <c r="Q2655" s="14" t="s">
        <v>8313</v>
      </c>
      <c r="R2655" t="s">
        <v>8316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32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8283</v>
      </c>
      <c r="O2656" s="12">
        <f t="shared" si="205"/>
        <v>5.1000000000000004E-4</v>
      </c>
      <c r="P2656" s="4">
        <f t="shared" si="206"/>
        <v>8.5</v>
      </c>
      <c r="Q2656" s="14" t="s">
        <v>8313</v>
      </c>
      <c r="R2656" t="s">
        <v>8316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8283</v>
      </c>
      <c r="O2657" s="12">
        <f t="shared" si="205"/>
        <v>0.21033333333333334</v>
      </c>
      <c r="P2657" s="4">
        <f t="shared" si="206"/>
        <v>73.37</v>
      </c>
      <c r="Q2657" s="14" t="s">
        <v>8313</v>
      </c>
      <c r="R2657" t="s">
        <v>8316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8283</v>
      </c>
      <c r="O2658" s="12">
        <f t="shared" si="205"/>
        <v>0.11436666666666667</v>
      </c>
      <c r="P2658" s="4">
        <f t="shared" si="206"/>
        <v>112.86</v>
      </c>
      <c r="Q2658" s="14" t="s">
        <v>8313</v>
      </c>
      <c r="R2658" t="s">
        <v>8316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32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8283</v>
      </c>
      <c r="O2659" s="12">
        <f t="shared" si="205"/>
        <v>0.18737933333333334</v>
      </c>
      <c r="P2659" s="4">
        <f t="shared" si="206"/>
        <v>95.28</v>
      </c>
      <c r="Q2659" s="14" t="s">
        <v>8313</v>
      </c>
      <c r="R2659" t="s">
        <v>8316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32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8283</v>
      </c>
      <c r="O2660" s="12">
        <f t="shared" si="205"/>
        <v>9.2857142857142856E-4</v>
      </c>
      <c r="P2660" s="4">
        <f t="shared" si="206"/>
        <v>22.75</v>
      </c>
      <c r="Q2660" s="14" t="s">
        <v>8313</v>
      </c>
      <c r="R2660" t="s">
        <v>8316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8283</v>
      </c>
      <c r="O2661" s="12">
        <f t="shared" si="205"/>
        <v>2.720408163265306E-2</v>
      </c>
      <c r="P2661" s="4">
        <f t="shared" si="206"/>
        <v>133.30000000000001</v>
      </c>
      <c r="Q2661" s="14" t="s">
        <v>8313</v>
      </c>
      <c r="R2661" t="s">
        <v>8316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8283</v>
      </c>
      <c r="O2662" s="12">
        <f t="shared" si="205"/>
        <v>9.5E-4</v>
      </c>
      <c r="P2662" s="4">
        <f t="shared" si="206"/>
        <v>3.8</v>
      </c>
      <c r="Q2662" s="14" t="s">
        <v>8313</v>
      </c>
      <c r="R2662" t="s">
        <v>8316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32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2">
        <f t="shared" si="205"/>
        <v>1.0289999999999999</v>
      </c>
      <c r="P2663" s="4">
        <f t="shared" si="206"/>
        <v>85.75</v>
      </c>
      <c r="Q2663" s="14" t="s">
        <v>8313</v>
      </c>
      <c r="R2663" t="s">
        <v>8317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32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8283</v>
      </c>
      <c r="O2664" s="12">
        <f t="shared" si="205"/>
        <v>1.0680000000000001</v>
      </c>
      <c r="P2664" s="4">
        <f t="shared" si="206"/>
        <v>267</v>
      </c>
      <c r="Q2664" s="14" t="s">
        <v>8313</v>
      </c>
      <c r="R2664" t="s">
        <v>8317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32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8283</v>
      </c>
      <c r="O2665" s="12">
        <f t="shared" si="205"/>
        <v>1.0459624999999999</v>
      </c>
      <c r="P2665" s="4">
        <f t="shared" si="206"/>
        <v>373.56</v>
      </c>
      <c r="Q2665" s="14" t="s">
        <v>8313</v>
      </c>
      <c r="R2665" t="s">
        <v>8317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32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8283</v>
      </c>
      <c r="O2666" s="12">
        <f t="shared" si="205"/>
        <v>1.0342857142857143</v>
      </c>
      <c r="P2666" s="4">
        <f t="shared" si="206"/>
        <v>174.04</v>
      </c>
      <c r="Q2666" s="14" t="s">
        <v>8313</v>
      </c>
      <c r="R2666" t="s">
        <v>8317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32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2">
        <f t="shared" si="205"/>
        <v>1.2314285714285715</v>
      </c>
      <c r="P2667" s="4">
        <f t="shared" si="206"/>
        <v>93.7</v>
      </c>
      <c r="Q2667" s="14" t="s">
        <v>8313</v>
      </c>
      <c r="R2667" t="s">
        <v>8317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32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2">
        <f t="shared" si="205"/>
        <v>1.592951</v>
      </c>
      <c r="P2668" s="4">
        <f t="shared" si="206"/>
        <v>77.33</v>
      </c>
      <c r="Q2668" s="14" t="s">
        <v>8313</v>
      </c>
      <c r="R2668" t="s">
        <v>8317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32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2">
        <f t="shared" si="205"/>
        <v>1.1066666666666667</v>
      </c>
      <c r="P2669" s="4">
        <f t="shared" si="206"/>
        <v>92.22</v>
      </c>
      <c r="Q2669" s="14" t="s">
        <v>8313</v>
      </c>
      <c r="R2669" t="s">
        <v>8317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2">
        <f t="shared" si="205"/>
        <v>1.7070000000000001</v>
      </c>
      <c r="P2670" s="4">
        <f t="shared" si="206"/>
        <v>60.96</v>
      </c>
      <c r="Q2670" s="14" t="s">
        <v>8313</v>
      </c>
      <c r="R2670" t="s">
        <v>8317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32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2">
        <f t="shared" si="205"/>
        <v>1.25125</v>
      </c>
      <c r="P2671" s="4">
        <f t="shared" si="206"/>
        <v>91</v>
      </c>
      <c r="Q2671" s="14" t="s">
        <v>8313</v>
      </c>
      <c r="R2671" t="s">
        <v>8317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32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2">
        <f t="shared" si="205"/>
        <v>6.4158609339642042E-2</v>
      </c>
      <c r="P2672" s="4">
        <f t="shared" si="206"/>
        <v>41.58</v>
      </c>
      <c r="Q2672" s="14" t="s">
        <v>8313</v>
      </c>
      <c r="R2672" t="s">
        <v>8317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32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2">
        <f t="shared" si="205"/>
        <v>0.11344</v>
      </c>
      <c r="P2673" s="4">
        <f t="shared" si="206"/>
        <v>33.76</v>
      </c>
      <c r="Q2673" s="14" t="s">
        <v>8313</v>
      </c>
      <c r="R2673" t="s">
        <v>8317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32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2">
        <f t="shared" si="205"/>
        <v>0.33189999999999997</v>
      </c>
      <c r="P2674" s="4">
        <f t="shared" si="206"/>
        <v>70.62</v>
      </c>
      <c r="Q2674" s="14" t="s">
        <v>8313</v>
      </c>
      <c r="R2674" t="s">
        <v>8317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32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8283</v>
      </c>
      <c r="O2675" s="12">
        <f t="shared" si="205"/>
        <v>0.27579999999999999</v>
      </c>
      <c r="P2675" s="4">
        <f t="shared" si="206"/>
        <v>167.15</v>
      </c>
      <c r="Q2675" s="14" t="s">
        <v>8313</v>
      </c>
      <c r="R2675" t="s">
        <v>8317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48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8283</v>
      </c>
      <c r="O2676" s="12">
        <f t="shared" si="205"/>
        <v>0.62839999999999996</v>
      </c>
      <c r="P2676" s="4">
        <f t="shared" si="206"/>
        <v>128.62</v>
      </c>
      <c r="Q2676" s="14" t="s">
        <v>8313</v>
      </c>
      <c r="R2676" t="s">
        <v>8317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32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2">
        <f t="shared" si="205"/>
        <v>7.5880000000000003E-2</v>
      </c>
      <c r="P2677" s="4">
        <f t="shared" si="206"/>
        <v>65.41</v>
      </c>
      <c r="Q2677" s="14" t="s">
        <v>8313</v>
      </c>
      <c r="R2677" t="s">
        <v>8317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32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8283</v>
      </c>
      <c r="O2678" s="12">
        <f t="shared" si="205"/>
        <v>0.50380952380952382</v>
      </c>
      <c r="P2678" s="4">
        <f t="shared" si="206"/>
        <v>117.56</v>
      </c>
      <c r="Q2678" s="14" t="s">
        <v>8313</v>
      </c>
      <c r="R2678" t="s">
        <v>8317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32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8283</v>
      </c>
      <c r="O2679" s="12">
        <f t="shared" si="205"/>
        <v>0.17512820512820512</v>
      </c>
      <c r="P2679" s="4">
        <f t="shared" si="206"/>
        <v>126.48</v>
      </c>
      <c r="Q2679" s="14" t="s">
        <v>8313</v>
      </c>
      <c r="R2679" t="s">
        <v>8317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32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8283</v>
      </c>
      <c r="O2680" s="12">
        <f t="shared" si="205"/>
        <v>1.3750000000000001E-4</v>
      </c>
      <c r="P2680" s="4">
        <f t="shared" si="206"/>
        <v>550</v>
      </c>
      <c r="Q2680" s="14" t="s">
        <v>8313</v>
      </c>
      <c r="R2680" t="s">
        <v>8317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2">
        <f t="shared" si="205"/>
        <v>3.3E-3</v>
      </c>
      <c r="P2681" s="4">
        <f t="shared" si="206"/>
        <v>44</v>
      </c>
      <c r="Q2681" s="14" t="s">
        <v>8313</v>
      </c>
      <c r="R2681" t="s">
        <v>8317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2">
        <f t="shared" si="205"/>
        <v>8.6250000000000007E-3</v>
      </c>
      <c r="P2682" s="4">
        <f t="shared" si="206"/>
        <v>69</v>
      </c>
      <c r="Q2682" s="14" t="s">
        <v>8313</v>
      </c>
      <c r="R2682" t="s">
        <v>8317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32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8269</v>
      </c>
      <c r="O2683" s="12">
        <f t="shared" si="205"/>
        <v>6.875E-3</v>
      </c>
      <c r="P2683" s="4">
        <f t="shared" si="206"/>
        <v>27.5</v>
      </c>
      <c r="Q2683" s="14" t="s">
        <v>8348</v>
      </c>
      <c r="R2683" t="s">
        <v>8351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32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8269</v>
      </c>
      <c r="O2684" s="12">
        <f t="shared" si="205"/>
        <v>0.28299999999999997</v>
      </c>
      <c r="P2684" s="4">
        <f t="shared" si="206"/>
        <v>84.9</v>
      </c>
      <c r="Q2684" s="14" t="s">
        <v>8348</v>
      </c>
      <c r="R2684" t="s">
        <v>8351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32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8269</v>
      </c>
      <c r="O2685" s="12">
        <f t="shared" si="205"/>
        <v>2.3999999999999998E-3</v>
      </c>
      <c r="P2685" s="4">
        <f t="shared" si="206"/>
        <v>12</v>
      </c>
      <c r="Q2685" s="14" t="s">
        <v>8348</v>
      </c>
      <c r="R2685" t="s">
        <v>8351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32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8269</v>
      </c>
      <c r="O2686" s="12">
        <f t="shared" si="205"/>
        <v>1.1428571428571429E-2</v>
      </c>
      <c r="P2686" s="4">
        <f t="shared" si="206"/>
        <v>200</v>
      </c>
      <c r="Q2686" s="14" t="s">
        <v>8348</v>
      </c>
      <c r="R2686" t="s">
        <v>8351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32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8269</v>
      </c>
      <c r="O2687" s="12">
        <f t="shared" si="205"/>
        <v>2.0000000000000001E-4</v>
      </c>
      <c r="P2687" s="4">
        <f t="shared" si="206"/>
        <v>10</v>
      </c>
      <c r="Q2687" s="14" t="s">
        <v>8348</v>
      </c>
      <c r="R2687" t="s">
        <v>8351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32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8269</v>
      </c>
      <c r="O2688" s="12">
        <f t="shared" si="205"/>
        <v>0</v>
      </c>
      <c r="P2688" s="4">
        <f t="shared" si="206"/>
        <v>0</v>
      </c>
      <c r="Q2688" s="14" t="s">
        <v>8348</v>
      </c>
      <c r="R2688" t="s">
        <v>8351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32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8269</v>
      </c>
      <c r="O2689" s="12">
        <f t="shared" si="205"/>
        <v>0</v>
      </c>
      <c r="P2689" s="4">
        <f t="shared" si="206"/>
        <v>0</v>
      </c>
      <c r="Q2689" s="14" t="s">
        <v>8348</v>
      </c>
      <c r="R2689" t="s">
        <v>8351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16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8269</v>
      </c>
      <c r="O2690" s="12">
        <f t="shared" ref="O2690:O2753" si="210">E2690/D2690</f>
        <v>1.48E-3</v>
      </c>
      <c r="P2690" s="4">
        <f t="shared" ref="P2690:P2753" si="211">IFERROR(ROUND(E2690/L2690,2), 0)</f>
        <v>5.29</v>
      </c>
      <c r="Q2690" s="14" t="s">
        <v>8348</v>
      </c>
      <c r="R2690" t="s">
        <v>8351</v>
      </c>
      <c r="S2690" s="11">
        <f t="shared" ref="S2690:S2753" si="212">(((J2690/60)/60/24)+DATE(1970,1,1))</f>
        <v>42028.118865740747</v>
      </c>
      <c r="T2690" s="11">
        <f t="shared" ref="T2690:T2753" si="213">(((I2690/60)/60/24)+DATE(1970,1,1))</f>
        <v>42059.125</v>
      </c>
      <c r="U2690">
        <f t="shared" si="209"/>
        <v>2015</v>
      </c>
    </row>
    <row r="2691" spans="1:21" ht="32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8269</v>
      </c>
      <c r="O2691" s="12">
        <f t="shared" si="210"/>
        <v>2.8571428571428571E-5</v>
      </c>
      <c r="P2691" s="4">
        <f t="shared" si="211"/>
        <v>1</v>
      </c>
      <c r="Q2691" s="14" t="s">
        <v>8348</v>
      </c>
      <c r="R2691" t="s">
        <v>8351</v>
      </c>
      <c r="S2691" s="11">
        <f t="shared" si="212"/>
        <v>42551.961689814809</v>
      </c>
      <c r="T2691" s="11">
        <f t="shared" si="213"/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8269</v>
      </c>
      <c r="O2692" s="12">
        <f t="shared" si="210"/>
        <v>0.107325</v>
      </c>
      <c r="P2692" s="4">
        <f t="shared" si="211"/>
        <v>72.760000000000005</v>
      </c>
      <c r="Q2692" s="14" t="s">
        <v>8348</v>
      </c>
      <c r="R2692" t="s">
        <v>8351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8269</v>
      </c>
      <c r="O2693" s="12">
        <f t="shared" si="210"/>
        <v>5.3846153846153844E-4</v>
      </c>
      <c r="P2693" s="4">
        <f t="shared" si="211"/>
        <v>17.5</v>
      </c>
      <c r="Q2693" s="14" t="s">
        <v>8348</v>
      </c>
      <c r="R2693" t="s">
        <v>8351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8269</v>
      </c>
      <c r="O2694" s="12">
        <f t="shared" si="210"/>
        <v>7.1428571428571426E-3</v>
      </c>
      <c r="P2694" s="4">
        <f t="shared" si="211"/>
        <v>25</v>
      </c>
      <c r="Q2694" s="14" t="s">
        <v>8348</v>
      </c>
      <c r="R2694" t="s">
        <v>8351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32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8269</v>
      </c>
      <c r="O2695" s="12">
        <f t="shared" si="210"/>
        <v>8.0000000000000002E-3</v>
      </c>
      <c r="P2695" s="4">
        <f t="shared" si="211"/>
        <v>13.33</v>
      </c>
      <c r="Q2695" s="14" t="s">
        <v>8348</v>
      </c>
      <c r="R2695" t="s">
        <v>8351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32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8269</v>
      </c>
      <c r="O2696" s="12">
        <f t="shared" si="210"/>
        <v>3.3333333333333335E-5</v>
      </c>
      <c r="P2696" s="4">
        <f t="shared" si="211"/>
        <v>1</v>
      </c>
      <c r="Q2696" s="14" t="s">
        <v>8348</v>
      </c>
      <c r="R2696" t="s">
        <v>8351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8269</v>
      </c>
      <c r="O2697" s="12">
        <f t="shared" si="210"/>
        <v>4.7333333333333333E-3</v>
      </c>
      <c r="P2697" s="4">
        <f t="shared" si="211"/>
        <v>23.67</v>
      </c>
      <c r="Q2697" s="14" t="s">
        <v>8348</v>
      </c>
      <c r="R2697" t="s">
        <v>8351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32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8269</v>
      </c>
      <c r="O2698" s="12">
        <f t="shared" si="210"/>
        <v>5.6500000000000002E-2</v>
      </c>
      <c r="P2698" s="4">
        <f t="shared" si="211"/>
        <v>89.21</v>
      </c>
      <c r="Q2698" s="14" t="s">
        <v>8348</v>
      </c>
      <c r="R2698" t="s">
        <v>8351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32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8269</v>
      </c>
      <c r="O2699" s="12">
        <f t="shared" si="210"/>
        <v>0.26352173913043481</v>
      </c>
      <c r="P2699" s="4">
        <f t="shared" si="211"/>
        <v>116.56</v>
      </c>
      <c r="Q2699" s="14" t="s">
        <v>8348</v>
      </c>
      <c r="R2699" t="s">
        <v>8351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32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8269</v>
      </c>
      <c r="O2700" s="12">
        <f t="shared" si="210"/>
        <v>3.2512500000000002E-3</v>
      </c>
      <c r="P2700" s="4">
        <f t="shared" si="211"/>
        <v>13.01</v>
      </c>
      <c r="Q2700" s="14" t="s">
        <v>8348</v>
      </c>
      <c r="R2700" t="s">
        <v>8351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32" x14ac:dyDescent="0.2">
      <c r="A2701">
        <v>2699</v>
      </c>
      <c r="B2701" s="8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8269</v>
      </c>
      <c r="O2701" s="12">
        <f t="shared" si="210"/>
        <v>0</v>
      </c>
      <c r="P2701" s="4">
        <f t="shared" si="211"/>
        <v>0</v>
      </c>
      <c r="Q2701" s="14" t="s">
        <v>8348</v>
      </c>
      <c r="R2701" t="s">
        <v>8351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32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8269</v>
      </c>
      <c r="O2702" s="12">
        <f t="shared" si="210"/>
        <v>7.0007000700070005E-3</v>
      </c>
      <c r="P2702" s="4">
        <f t="shared" si="211"/>
        <v>17.5</v>
      </c>
      <c r="Q2702" s="14" t="s">
        <v>8348</v>
      </c>
      <c r="R2702" t="s">
        <v>8351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32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8276</v>
      </c>
      <c r="O2703" s="12">
        <f t="shared" si="210"/>
        <v>0.46176470588235297</v>
      </c>
      <c r="P2703" s="4">
        <f t="shared" si="211"/>
        <v>34.130000000000003</v>
      </c>
      <c r="Q2703" s="14" t="s">
        <v>8309</v>
      </c>
      <c r="R2703" t="s">
        <v>8311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32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s="12">
        <f t="shared" si="210"/>
        <v>0.34410000000000002</v>
      </c>
      <c r="P2704" s="4">
        <f t="shared" si="211"/>
        <v>132.35</v>
      </c>
      <c r="Q2704" s="14" t="s">
        <v>8309</v>
      </c>
      <c r="R2704" t="s">
        <v>8311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2">
        <f t="shared" si="210"/>
        <v>1.0375000000000001</v>
      </c>
      <c r="P2705" s="4">
        <f t="shared" si="211"/>
        <v>922.22</v>
      </c>
      <c r="Q2705" s="14" t="s">
        <v>8309</v>
      </c>
      <c r="R2705" t="s">
        <v>8311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32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8279</v>
      </c>
      <c r="O2706" s="12">
        <f t="shared" si="210"/>
        <v>6.0263157894736845E-2</v>
      </c>
      <c r="P2706" s="4">
        <f t="shared" si="211"/>
        <v>163.57</v>
      </c>
      <c r="Q2706" s="14" t="s">
        <v>8309</v>
      </c>
      <c r="R2706" t="s">
        <v>8311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16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8278</v>
      </c>
      <c r="O2707" s="12">
        <f t="shared" si="210"/>
        <v>0.10539393939393939</v>
      </c>
      <c r="P2707" s="4">
        <f t="shared" si="211"/>
        <v>217.38</v>
      </c>
      <c r="Q2707" s="14" t="s">
        <v>8309</v>
      </c>
      <c r="R2707" t="s">
        <v>8311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32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8267</v>
      </c>
      <c r="O2708" s="12">
        <f t="shared" si="210"/>
        <v>1.1229714285714285</v>
      </c>
      <c r="P2708" s="4">
        <f t="shared" si="211"/>
        <v>149.44</v>
      </c>
      <c r="Q2708" s="14" t="s">
        <v>8309</v>
      </c>
      <c r="R2708" t="s">
        <v>8311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32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12">
        <f t="shared" si="210"/>
        <v>3.50844625</v>
      </c>
      <c r="P2709" s="4">
        <f t="shared" si="211"/>
        <v>71.239999999999995</v>
      </c>
      <c r="Q2709" s="14" t="s">
        <v>8309</v>
      </c>
      <c r="R2709" t="s">
        <v>8311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32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12">
        <f t="shared" si="210"/>
        <v>2.3321535</v>
      </c>
      <c r="P2710" s="4">
        <f t="shared" si="211"/>
        <v>44.46</v>
      </c>
      <c r="Q2710" s="14" t="s">
        <v>8309</v>
      </c>
      <c r="R2710" t="s">
        <v>8311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32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2">
        <f t="shared" si="210"/>
        <v>1.01606</v>
      </c>
      <c r="P2711" s="4">
        <f t="shared" si="211"/>
        <v>164.94</v>
      </c>
      <c r="Q2711" s="14" t="s">
        <v>8309</v>
      </c>
      <c r="R2711" t="s">
        <v>8311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12">
        <f t="shared" si="210"/>
        <v>1.5390035000000002</v>
      </c>
      <c r="P2712" s="4">
        <f t="shared" si="211"/>
        <v>84.87</v>
      </c>
      <c r="Q2712" s="14" t="s">
        <v>8309</v>
      </c>
      <c r="R2712" t="s">
        <v>8311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32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2">
        <f t="shared" si="210"/>
        <v>1.007161125319693</v>
      </c>
      <c r="P2713" s="4">
        <f t="shared" si="211"/>
        <v>53.95</v>
      </c>
      <c r="Q2713" s="14" t="s">
        <v>8309</v>
      </c>
      <c r="R2713" t="s">
        <v>8311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32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12">
        <f t="shared" si="210"/>
        <v>1.3138181818181818</v>
      </c>
      <c r="P2714" s="4">
        <f t="shared" si="211"/>
        <v>50.53</v>
      </c>
      <c r="Q2714" s="14" t="s">
        <v>8309</v>
      </c>
      <c r="R2714" t="s">
        <v>8311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32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2">
        <f t="shared" si="210"/>
        <v>1.0224133333333334</v>
      </c>
      <c r="P2715" s="4">
        <f t="shared" si="211"/>
        <v>108</v>
      </c>
      <c r="Q2715" s="14" t="s">
        <v>8309</v>
      </c>
      <c r="R2715" t="s">
        <v>8311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8267</v>
      </c>
      <c r="O2716" s="12">
        <f t="shared" si="210"/>
        <v>1.1635599999999999</v>
      </c>
      <c r="P2716" s="4">
        <f t="shared" si="211"/>
        <v>95.37</v>
      </c>
      <c r="Q2716" s="14" t="s">
        <v>8309</v>
      </c>
      <c r="R2716" t="s">
        <v>8311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32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12">
        <f t="shared" si="210"/>
        <v>2.6462241666666664</v>
      </c>
      <c r="P2717" s="4">
        <f t="shared" si="211"/>
        <v>57.63</v>
      </c>
      <c r="Q2717" s="14" t="s">
        <v>8309</v>
      </c>
      <c r="R2717" t="s">
        <v>8311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12">
        <f t="shared" si="210"/>
        <v>1.1998010000000001</v>
      </c>
      <c r="P2718" s="4">
        <f t="shared" si="211"/>
        <v>64.16</v>
      </c>
      <c r="Q2718" s="14" t="s">
        <v>8309</v>
      </c>
      <c r="R2718" t="s">
        <v>8311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32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12">
        <f t="shared" si="210"/>
        <v>1.2010400000000001</v>
      </c>
      <c r="P2719" s="4">
        <f t="shared" si="211"/>
        <v>92.39</v>
      </c>
      <c r="Q2719" s="14" t="s">
        <v>8309</v>
      </c>
      <c r="R2719" t="s">
        <v>8311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32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2">
        <f t="shared" si="210"/>
        <v>1.0358333333333334</v>
      </c>
      <c r="P2720" s="4">
        <f t="shared" si="211"/>
        <v>125.98</v>
      </c>
      <c r="Q2720" s="14" t="s">
        <v>8309</v>
      </c>
      <c r="R2720" t="s">
        <v>8311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32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8267</v>
      </c>
      <c r="O2721" s="12">
        <f t="shared" si="210"/>
        <v>1.0883333333333334</v>
      </c>
      <c r="P2721" s="4">
        <f t="shared" si="211"/>
        <v>94.64</v>
      </c>
      <c r="Q2721" s="14" t="s">
        <v>8309</v>
      </c>
      <c r="R2721" t="s">
        <v>8311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32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8267</v>
      </c>
      <c r="O2722" s="12">
        <f t="shared" si="210"/>
        <v>1.1812400000000001</v>
      </c>
      <c r="P2722" s="4">
        <f t="shared" si="211"/>
        <v>170.7</v>
      </c>
      <c r="Q2722" s="14" t="s">
        <v>8309</v>
      </c>
      <c r="R2722" t="s">
        <v>8311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32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14.62</v>
      </c>
      <c r="P2723" s="4">
        <f t="shared" si="211"/>
        <v>40.76</v>
      </c>
      <c r="Q2723" s="14" t="s">
        <v>8313</v>
      </c>
      <c r="R2723" t="s">
        <v>8318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32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s="12">
        <f t="shared" si="210"/>
        <v>2.5253999999999999</v>
      </c>
      <c r="P2724" s="4">
        <f t="shared" si="211"/>
        <v>68.25</v>
      </c>
      <c r="Q2724" s="14" t="s">
        <v>8313</v>
      </c>
      <c r="R2724" t="s">
        <v>8318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32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2">
        <f t="shared" si="210"/>
        <v>1.4005000000000001</v>
      </c>
      <c r="P2725" s="4">
        <f t="shared" si="211"/>
        <v>95.49</v>
      </c>
      <c r="Q2725" s="14" t="s">
        <v>8313</v>
      </c>
      <c r="R2725" t="s">
        <v>8318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32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2.9687520259319289</v>
      </c>
      <c r="P2726" s="4">
        <f t="shared" si="211"/>
        <v>7.19</v>
      </c>
      <c r="Q2726" s="14" t="s">
        <v>8313</v>
      </c>
      <c r="R2726" t="s">
        <v>8318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2">
        <f t="shared" si="210"/>
        <v>1.445425</v>
      </c>
      <c r="P2727" s="4">
        <f t="shared" si="211"/>
        <v>511.65</v>
      </c>
      <c r="Q2727" s="14" t="s">
        <v>8313</v>
      </c>
      <c r="R2727" t="s">
        <v>8318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12">
        <f t="shared" si="210"/>
        <v>1.05745</v>
      </c>
      <c r="P2728" s="4">
        <f t="shared" si="211"/>
        <v>261.75</v>
      </c>
      <c r="Q2728" s="14" t="s">
        <v>8313</v>
      </c>
      <c r="R2728" t="s">
        <v>8318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32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s="12">
        <f t="shared" si="210"/>
        <v>4.9321000000000002</v>
      </c>
      <c r="P2729" s="4">
        <f t="shared" si="211"/>
        <v>69.760000000000005</v>
      </c>
      <c r="Q2729" s="14" t="s">
        <v>8313</v>
      </c>
      <c r="R2729" t="s">
        <v>8318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16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s="12">
        <f t="shared" si="210"/>
        <v>2.0182666666666669</v>
      </c>
      <c r="P2730" s="4">
        <f t="shared" si="211"/>
        <v>77.23</v>
      </c>
      <c r="Q2730" s="14" t="s">
        <v>8313</v>
      </c>
      <c r="R2730" t="s">
        <v>8318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2">
        <f t="shared" si="210"/>
        <v>1.0444</v>
      </c>
      <c r="P2731" s="4">
        <f t="shared" si="211"/>
        <v>340.57</v>
      </c>
      <c r="Q2731" s="14" t="s">
        <v>8313</v>
      </c>
      <c r="R2731" t="s">
        <v>8318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s="12">
        <f t="shared" si="210"/>
        <v>1.7029262962962963</v>
      </c>
      <c r="P2732" s="4">
        <f t="shared" si="211"/>
        <v>67.42</v>
      </c>
      <c r="Q2732" s="14" t="s">
        <v>8313</v>
      </c>
      <c r="R2732" t="s">
        <v>8318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32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2">
        <f t="shared" si="210"/>
        <v>1.0430333333333333</v>
      </c>
      <c r="P2733" s="4">
        <f t="shared" si="211"/>
        <v>845.7</v>
      </c>
      <c r="Q2733" s="14" t="s">
        <v>8313</v>
      </c>
      <c r="R2733" t="s">
        <v>8318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32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2">
        <f t="shared" si="210"/>
        <v>1.1825000000000001</v>
      </c>
      <c r="P2734" s="4">
        <f t="shared" si="211"/>
        <v>97.19</v>
      </c>
      <c r="Q2734" s="14" t="s">
        <v>8313</v>
      </c>
      <c r="R2734" t="s">
        <v>8318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32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2">
        <f t="shared" si="210"/>
        <v>1.07538</v>
      </c>
      <c r="P2735" s="4">
        <f t="shared" si="211"/>
        <v>451.84</v>
      </c>
      <c r="Q2735" s="14" t="s">
        <v>8313</v>
      </c>
      <c r="R2735" t="s">
        <v>8318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32" x14ac:dyDescent="0.2">
      <c r="A2736">
        <v>2734</v>
      </c>
      <c r="B2736" s="8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s="12">
        <f t="shared" si="210"/>
        <v>22603</v>
      </c>
      <c r="P2736" s="4">
        <f t="shared" si="211"/>
        <v>138.66999999999999</v>
      </c>
      <c r="Q2736" s="14" t="s">
        <v>8313</v>
      </c>
      <c r="R2736" t="s">
        <v>8318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32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9.7813466666666677</v>
      </c>
      <c r="P2737" s="4">
        <f t="shared" si="211"/>
        <v>21.64</v>
      </c>
      <c r="Q2737" s="14" t="s">
        <v>8313</v>
      </c>
      <c r="R2737" t="s">
        <v>8318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48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s="12">
        <f t="shared" si="210"/>
        <v>1.2290000000000001</v>
      </c>
      <c r="P2738" s="4">
        <f t="shared" si="211"/>
        <v>169.52</v>
      </c>
      <c r="Q2738" s="14" t="s">
        <v>8313</v>
      </c>
      <c r="R2738" t="s">
        <v>8318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32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s="12">
        <f t="shared" si="210"/>
        <v>2.4606080000000001</v>
      </c>
      <c r="P2739" s="4">
        <f t="shared" si="211"/>
        <v>161.88</v>
      </c>
      <c r="Q2739" s="14" t="s">
        <v>8313</v>
      </c>
      <c r="R2739" t="s">
        <v>8318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32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2">
        <f t="shared" si="210"/>
        <v>1.4794</v>
      </c>
      <c r="P2740" s="4">
        <f t="shared" si="211"/>
        <v>493.13</v>
      </c>
      <c r="Q2740" s="14" t="s">
        <v>8313</v>
      </c>
      <c r="R2740" t="s">
        <v>8318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32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3.8409090909090908</v>
      </c>
      <c r="P2741" s="4">
        <f t="shared" si="211"/>
        <v>22.12</v>
      </c>
      <c r="Q2741" s="14" t="s">
        <v>8313</v>
      </c>
      <c r="R2741" t="s">
        <v>8318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1.0333333333333334</v>
      </c>
      <c r="P2742" s="4">
        <f t="shared" si="211"/>
        <v>18.239999999999998</v>
      </c>
      <c r="Q2742" s="14" t="s">
        <v>8313</v>
      </c>
      <c r="R2742" t="s">
        <v>8318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16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 s="12">
        <f t="shared" si="210"/>
        <v>4.3750000000000004E-3</v>
      </c>
      <c r="P2743" s="4">
        <f t="shared" si="211"/>
        <v>8.75</v>
      </c>
      <c r="Q2743" s="14" t="s">
        <v>8320</v>
      </c>
      <c r="R2743" t="s">
        <v>8325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32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8274</v>
      </c>
      <c r="O2744" s="12">
        <f t="shared" si="210"/>
        <v>0.29239999999999999</v>
      </c>
      <c r="P2744" s="4">
        <f t="shared" si="211"/>
        <v>40.61</v>
      </c>
      <c r="Q2744" s="14" t="s">
        <v>8320</v>
      </c>
      <c r="R2744" t="s">
        <v>8325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32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12">
        <f t="shared" si="210"/>
        <v>0</v>
      </c>
      <c r="P2745" s="4">
        <f t="shared" si="211"/>
        <v>0</v>
      </c>
      <c r="Q2745" s="14" t="s">
        <v>8320</v>
      </c>
      <c r="R2745" t="s">
        <v>8325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32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 s="12">
        <f t="shared" si="210"/>
        <v>5.2187499999999998E-2</v>
      </c>
      <c r="P2746" s="4">
        <f t="shared" si="211"/>
        <v>37.950000000000003</v>
      </c>
      <c r="Q2746" s="14" t="s">
        <v>8320</v>
      </c>
      <c r="R2746" t="s">
        <v>8325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32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 s="12">
        <f t="shared" si="210"/>
        <v>0.21887499999999999</v>
      </c>
      <c r="P2747" s="4">
        <f t="shared" si="211"/>
        <v>35.729999999999997</v>
      </c>
      <c r="Q2747" s="14" t="s">
        <v>8320</v>
      </c>
      <c r="R2747" t="s">
        <v>8325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32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8274</v>
      </c>
      <c r="O2748" s="12">
        <f t="shared" si="210"/>
        <v>0.26700000000000002</v>
      </c>
      <c r="P2748" s="4">
        <f t="shared" si="211"/>
        <v>42.16</v>
      </c>
      <c r="Q2748" s="14" t="s">
        <v>8320</v>
      </c>
      <c r="R2748" t="s">
        <v>8325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32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 s="12">
        <f t="shared" si="210"/>
        <v>0.28000000000000003</v>
      </c>
      <c r="P2749" s="4">
        <f t="shared" si="211"/>
        <v>35</v>
      </c>
      <c r="Q2749" s="14" t="s">
        <v>8320</v>
      </c>
      <c r="R2749" t="s">
        <v>8325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 s="12">
        <f t="shared" si="210"/>
        <v>1.06E-2</v>
      </c>
      <c r="P2750" s="4">
        <f t="shared" si="211"/>
        <v>13.25</v>
      </c>
      <c r="Q2750" s="14" t="s">
        <v>8320</v>
      </c>
      <c r="R2750" t="s">
        <v>8325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8274</v>
      </c>
      <c r="O2751" s="12">
        <f t="shared" si="210"/>
        <v>1.0999999999999999E-2</v>
      </c>
      <c r="P2751" s="4">
        <f t="shared" si="211"/>
        <v>55</v>
      </c>
      <c r="Q2751" s="14" t="s">
        <v>8320</v>
      </c>
      <c r="R2751" t="s">
        <v>8325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32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12">
        <f t="shared" si="210"/>
        <v>0</v>
      </c>
      <c r="P2752" s="4">
        <f t="shared" si="211"/>
        <v>0</v>
      </c>
      <c r="Q2752" s="14" t="s">
        <v>8320</v>
      </c>
      <c r="R2752" t="s">
        <v>8325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32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12">
        <f t="shared" si="210"/>
        <v>0</v>
      </c>
      <c r="P2753" s="4">
        <f t="shared" si="211"/>
        <v>0</v>
      </c>
      <c r="Q2753" s="14" t="s">
        <v>8320</v>
      </c>
      <c r="R2753" t="s">
        <v>8325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32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 s="12">
        <f t="shared" ref="O2754:O2817" si="215">E2754/D2754</f>
        <v>0.11458333333333333</v>
      </c>
      <c r="P2754" s="4">
        <f t="shared" ref="P2754:P2817" si="216">IFERROR(ROUND(E2754/L2754,2), 0)</f>
        <v>39.29</v>
      </c>
      <c r="Q2754" s="14" t="s">
        <v>8320</v>
      </c>
      <c r="R2754" t="s">
        <v>8325</v>
      </c>
      <c r="S2754" s="11">
        <f t="shared" ref="S2754:S2817" si="217">(((J2754/60)/60/24)+DATE(1970,1,1))</f>
        <v>40855.765092592592</v>
      </c>
      <c r="T2754" s="11">
        <f t="shared" ref="T2754:T2817" si="218">(((I2754/60)/60/24)+DATE(1970,1,1))</f>
        <v>40895.765092592592</v>
      </c>
      <c r="U2754">
        <f t="shared" si="214"/>
        <v>2011</v>
      </c>
    </row>
    <row r="2755" spans="1:21" ht="32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8274</v>
      </c>
      <c r="O2755" s="12">
        <f t="shared" si="215"/>
        <v>0.19</v>
      </c>
      <c r="P2755" s="4">
        <f t="shared" si="216"/>
        <v>47.5</v>
      </c>
      <c r="Q2755" s="14" t="s">
        <v>8320</v>
      </c>
      <c r="R2755" t="s">
        <v>8325</v>
      </c>
      <c r="S2755" s="11">
        <f t="shared" si="217"/>
        <v>41117.900729166664</v>
      </c>
      <c r="T2755" s="11">
        <f t="shared" si="218"/>
        <v>41147.900729166664</v>
      </c>
      <c r="U2755">
        <f t="shared" ref="U2755:U2818" si="219">YEAR(S2755)</f>
        <v>2012</v>
      </c>
    </row>
    <row r="2756" spans="1:21" ht="32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12">
        <f t="shared" si="215"/>
        <v>0</v>
      </c>
      <c r="P2756" s="4">
        <f t="shared" si="216"/>
        <v>0</v>
      </c>
      <c r="Q2756" s="14" t="s">
        <v>8320</v>
      </c>
      <c r="R2756" t="s">
        <v>8325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 s="12">
        <f t="shared" si="215"/>
        <v>0.52</v>
      </c>
      <c r="P2757" s="4">
        <f t="shared" si="216"/>
        <v>17.329999999999998</v>
      </c>
      <c r="Q2757" s="14" t="s">
        <v>8320</v>
      </c>
      <c r="R2757" t="s">
        <v>8325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32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 s="12">
        <f t="shared" si="215"/>
        <v>0.1048</v>
      </c>
      <c r="P2758" s="4">
        <f t="shared" si="216"/>
        <v>31.76</v>
      </c>
      <c r="Q2758" s="14" t="s">
        <v>8320</v>
      </c>
      <c r="R2758" t="s">
        <v>8325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16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 s="12">
        <f t="shared" si="215"/>
        <v>6.6666666666666671E-3</v>
      </c>
      <c r="P2759" s="4">
        <f t="shared" si="216"/>
        <v>5</v>
      </c>
      <c r="Q2759" s="14" t="s">
        <v>8320</v>
      </c>
      <c r="R2759" t="s">
        <v>8325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32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 s="12">
        <f t="shared" si="215"/>
        <v>0.11700000000000001</v>
      </c>
      <c r="P2760" s="4">
        <f t="shared" si="216"/>
        <v>39</v>
      </c>
      <c r="Q2760" s="14" t="s">
        <v>8320</v>
      </c>
      <c r="R2760" t="s">
        <v>8325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32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8274</v>
      </c>
      <c r="O2761" s="12">
        <f t="shared" si="215"/>
        <v>0.105</v>
      </c>
      <c r="P2761" s="4">
        <f t="shared" si="216"/>
        <v>52.5</v>
      </c>
      <c r="Q2761" s="14" t="s">
        <v>8320</v>
      </c>
      <c r="R2761" t="s">
        <v>8325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32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12">
        <f t="shared" si="215"/>
        <v>0</v>
      </c>
      <c r="P2762" s="4">
        <f t="shared" si="216"/>
        <v>0</v>
      </c>
      <c r="Q2762" s="14" t="s">
        <v>8320</v>
      </c>
      <c r="R2762" t="s">
        <v>8325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 s="12">
        <f t="shared" si="215"/>
        <v>7.1999999999999998E-3</v>
      </c>
      <c r="P2763" s="4">
        <f t="shared" si="216"/>
        <v>9</v>
      </c>
      <c r="Q2763" s="14" t="s">
        <v>8320</v>
      </c>
      <c r="R2763" t="s">
        <v>8325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32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 s="12">
        <f t="shared" si="215"/>
        <v>7.6923076923076927E-3</v>
      </c>
      <c r="P2764" s="4">
        <f t="shared" si="216"/>
        <v>25</v>
      </c>
      <c r="Q2764" s="14" t="s">
        <v>8320</v>
      </c>
      <c r="R2764" t="s">
        <v>8325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 s="12">
        <f t="shared" si="215"/>
        <v>2.2842639593908631E-3</v>
      </c>
      <c r="P2765" s="4">
        <f t="shared" si="216"/>
        <v>30</v>
      </c>
      <c r="Q2765" s="14" t="s">
        <v>8320</v>
      </c>
      <c r="R2765" t="s">
        <v>8325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32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 s="12">
        <f t="shared" si="215"/>
        <v>1.125E-2</v>
      </c>
      <c r="P2766" s="4">
        <f t="shared" si="216"/>
        <v>11.25</v>
      </c>
      <c r="Q2766" s="14" t="s">
        <v>8320</v>
      </c>
      <c r="R2766" t="s">
        <v>8325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32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12">
        <f t="shared" si="215"/>
        <v>0</v>
      </c>
      <c r="P2767" s="4">
        <f t="shared" si="216"/>
        <v>0</v>
      </c>
      <c r="Q2767" s="14" t="s">
        <v>8320</v>
      </c>
      <c r="R2767" t="s">
        <v>8325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32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 s="12">
        <f t="shared" si="215"/>
        <v>0.02</v>
      </c>
      <c r="P2768" s="4">
        <f t="shared" si="216"/>
        <v>25</v>
      </c>
      <c r="Q2768" s="14" t="s">
        <v>8320</v>
      </c>
      <c r="R2768" t="s">
        <v>8325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32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 s="12">
        <f t="shared" si="215"/>
        <v>8.5000000000000006E-3</v>
      </c>
      <c r="P2769" s="4">
        <f t="shared" si="216"/>
        <v>11.33</v>
      </c>
      <c r="Q2769" s="14" t="s">
        <v>8320</v>
      </c>
      <c r="R2769" t="s">
        <v>8325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32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 s="12">
        <f t="shared" si="215"/>
        <v>0.14314285714285716</v>
      </c>
      <c r="P2770" s="4">
        <f t="shared" si="216"/>
        <v>29.47</v>
      </c>
      <c r="Q2770" s="14" t="s">
        <v>8320</v>
      </c>
      <c r="R2770" t="s">
        <v>8325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32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 s="12">
        <f t="shared" si="215"/>
        <v>2.5000000000000001E-3</v>
      </c>
      <c r="P2771" s="4">
        <f t="shared" si="216"/>
        <v>1</v>
      </c>
      <c r="Q2771" s="14" t="s">
        <v>8320</v>
      </c>
      <c r="R2771" t="s">
        <v>8325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32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8274</v>
      </c>
      <c r="O2772" s="12">
        <f t="shared" si="215"/>
        <v>0.1041125</v>
      </c>
      <c r="P2772" s="4">
        <f t="shared" si="216"/>
        <v>63.1</v>
      </c>
      <c r="Q2772" s="14" t="s">
        <v>8320</v>
      </c>
      <c r="R2772" t="s">
        <v>8325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32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12">
        <f t="shared" si="215"/>
        <v>0</v>
      </c>
      <c r="P2773" s="4">
        <f t="shared" si="216"/>
        <v>0</v>
      </c>
      <c r="Q2773" s="14" t="s">
        <v>8320</v>
      </c>
      <c r="R2773" t="s">
        <v>8325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32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12">
        <f t="shared" si="215"/>
        <v>0</v>
      </c>
      <c r="P2774" s="4">
        <f t="shared" si="216"/>
        <v>0</v>
      </c>
      <c r="Q2774" s="14" t="s">
        <v>8320</v>
      </c>
      <c r="R2774" t="s">
        <v>8325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32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 s="12">
        <f t="shared" si="215"/>
        <v>1.8867924528301887E-3</v>
      </c>
      <c r="P2775" s="4">
        <f t="shared" si="216"/>
        <v>1</v>
      </c>
      <c r="Q2775" s="14" t="s">
        <v>8320</v>
      </c>
      <c r="R2775" t="s">
        <v>8325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32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8274</v>
      </c>
      <c r="O2776" s="12">
        <f t="shared" si="215"/>
        <v>0.14249999999999999</v>
      </c>
      <c r="P2776" s="4">
        <f t="shared" si="216"/>
        <v>43.85</v>
      </c>
      <c r="Q2776" s="14" t="s">
        <v>8320</v>
      </c>
      <c r="R2776" t="s">
        <v>8325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32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8274</v>
      </c>
      <c r="O2777" s="12">
        <f t="shared" si="215"/>
        <v>0.03</v>
      </c>
      <c r="P2777" s="4">
        <f t="shared" si="216"/>
        <v>75</v>
      </c>
      <c r="Q2777" s="14" t="s">
        <v>8320</v>
      </c>
      <c r="R2777" t="s">
        <v>8325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8274</v>
      </c>
      <c r="O2778" s="12">
        <f t="shared" si="215"/>
        <v>7.8809523809523815E-2</v>
      </c>
      <c r="P2778" s="4">
        <f t="shared" si="216"/>
        <v>45.97</v>
      </c>
      <c r="Q2778" s="14" t="s">
        <v>8320</v>
      </c>
      <c r="R2778" t="s">
        <v>8325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32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 s="12">
        <f t="shared" si="215"/>
        <v>3.3333333333333335E-3</v>
      </c>
      <c r="P2779" s="4">
        <f t="shared" si="216"/>
        <v>10</v>
      </c>
      <c r="Q2779" s="14" t="s">
        <v>8320</v>
      </c>
      <c r="R2779" t="s">
        <v>8325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48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8274</v>
      </c>
      <c r="O2780" s="12">
        <f t="shared" si="215"/>
        <v>0.25545454545454543</v>
      </c>
      <c r="P2780" s="4">
        <f t="shared" si="216"/>
        <v>93.67</v>
      </c>
      <c r="Q2780" s="14" t="s">
        <v>8320</v>
      </c>
      <c r="R2780" t="s">
        <v>8325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32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8274</v>
      </c>
      <c r="O2781" s="12">
        <f t="shared" si="215"/>
        <v>2.12E-2</v>
      </c>
      <c r="P2781" s="4">
        <f t="shared" si="216"/>
        <v>53</v>
      </c>
      <c r="Q2781" s="14" t="s">
        <v>8320</v>
      </c>
      <c r="R2781" t="s">
        <v>8325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12">
        <f t="shared" si="215"/>
        <v>0</v>
      </c>
      <c r="P2782" s="4">
        <f t="shared" si="216"/>
        <v>0</v>
      </c>
      <c r="Q2782" s="14" t="s">
        <v>8320</v>
      </c>
      <c r="R2782" t="s">
        <v>8325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2">
        <f t="shared" si="215"/>
        <v>1.0528</v>
      </c>
      <c r="P2783" s="4">
        <f t="shared" si="216"/>
        <v>47</v>
      </c>
      <c r="Q2783" s="14" t="s">
        <v>8309</v>
      </c>
      <c r="R2783" t="s">
        <v>8310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12">
        <f t="shared" si="215"/>
        <v>1.2</v>
      </c>
      <c r="P2784" s="4">
        <f t="shared" si="216"/>
        <v>66.67</v>
      </c>
      <c r="Q2784" s="14" t="s">
        <v>8309</v>
      </c>
      <c r="R2784" t="s">
        <v>8310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32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2">
        <f t="shared" si="215"/>
        <v>1.145</v>
      </c>
      <c r="P2785" s="4">
        <f t="shared" si="216"/>
        <v>18.77</v>
      </c>
      <c r="Q2785" s="14" t="s">
        <v>8309</v>
      </c>
      <c r="R2785" t="s">
        <v>8310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32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2">
        <f t="shared" si="215"/>
        <v>1.19</v>
      </c>
      <c r="P2786" s="4">
        <f t="shared" si="216"/>
        <v>66.11</v>
      </c>
      <c r="Q2786" s="14" t="s">
        <v>8309</v>
      </c>
      <c r="R2786" t="s">
        <v>8310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32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2">
        <f t="shared" si="215"/>
        <v>1.0468</v>
      </c>
      <c r="P2787" s="4">
        <f t="shared" si="216"/>
        <v>36.86</v>
      </c>
      <c r="Q2787" s="14" t="s">
        <v>8309</v>
      </c>
      <c r="R2787" t="s">
        <v>8310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2">
        <f t="shared" si="215"/>
        <v>1.1783999999999999</v>
      </c>
      <c r="P2788" s="4">
        <f t="shared" si="216"/>
        <v>39.81</v>
      </c>
      <c r="Q2788" s="14" t="s">
        <v>8309</v>
      </c>
      <c r="R2788" t="s">
        <v>8310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32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12">
        <f t="shared" si="215"/>
        <v>1.1970000000000001</v>
      </c>
      <c r="P2789" s="4">
        <f t="shared" si="216"/>
        <v>31.5</v>
      </c>
      <c r="Q2789" s="14" t="s">
        <v>8309</v>
      </c>
      <c r="R2789" t="s">
        <v>8310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 t="shared" si="215"/>
        <v>1.0249999999999999</v>
      </c>
      <c r="P2790" s="4">
        <f t="shared" si="216"/>
        <v>102.5</v>
      </c>
      <c r="Q2790" s="14" t="s">
        <v>8309</v>
      </c>
      <c r="R2790" t="s">
        <v>8310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16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15"/>
        <v>1.0116666666666667</v>
      </c>
      <c r="P2791" s="4">
        <f t="shared" si="216"/>
        <v>126.46</v>
      </c>
      <c r="Q2791" s="14" t="s">
        <v>8309</v>
      </c>
      <c r="R2791" t="s">
        <v>8310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32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2">
        <f t="shared" si="215"/>
        <v>1.0533333333333332</v>
      </c>
      <c r="P2792" s="4">
        <f t="shared" si="216"/>
        <v>47.88</v>
      </c>
      <c r="Q2792" s="14" t="s">
        <v>8309</v>
      </c>
      <c r="R2792" t="s">
        <v>8310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32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 t="shared" si="215"/>
        <v>1.0249999999999999</v>
      </c>
      <c r="P2793" s="4">
        <f t="shared" si="216"/>
        <v>73.209999999999994</v>
      </c>
      <c r="Q2793" s="14" t="s">
        <v>8309</v>
      </c>
      <c r="R2793" t="s">
        <v>8310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32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2">
        <f t="shared" si="215"/>
        <v>1.0760000000000001</v>
      </c>
      <c r="P2794" s="4">
        <f t="shared" si="216"/>
        <v>89.67</v>
      </c>
      <c r="Q2794" s="14" t="s">
        <v>8309</v>
      </c>
      <c r="R2794" t="s">
        <v>8310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48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2">
        <f t="shared" si="215"/>
        <v>1.105675</v>
      </c>
      <c r="P2795" s="4">
        <f t="shared" si="216"/>
        <v>151.46</v>
      </c>
      <c r="Q2795" s="14" t="s">
        <v>8309</v>
      </c>
      <c r="R2795" t="s">
        <v>8310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12">
        <f t="shared" si="215"/>
        <v>1.5</v>
      </c>
      <c r="P2796" s="4">
        <f t="shared" si="216"/>
        <v>25</v>
      </c>
      <c r="Q2796" s="14" t="s">
        <v>8309</v>
      </c>
      <c r="R2796" t="s">
        <v>8310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32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215"/>
        <v>1.0428571428571429</v>
      </c>
      <c r="P2797" s="4">
        <f t="shared" si="216"/>
        <v>36.5</v>
      </c>
      <c r="Q2797" s="14" t="s">
        <v>8309</v>
      </c>
      <c r="R2797" t="s">
        <v>8310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32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2">
        <f t="shared" si="215"/>
        <v>1.155</v>
      </c>
      <c r="P2798" s="4">
        <f t="shared" si="216"/>
        <v>44</v>
      </c>
      <c r="Q2798" s="14" t="s">
        <v>8309</v>
      </c>
      <c r="R2798" t="s">
        <v>8310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32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 t="shared" si="215"/>
        <v>1.02645125</v>
      </c>
      <c r="P2799" s="4">
        <f t="shared" si="216"/>
        <v>87.36</v>
      </c>
      <c r="Q2799" s="14" t="s">
        <v>8309</v>
      </c>
      <c r="R2799" t="s">
        <v>8310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32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15"/>
        <v>1.014</v>
      </c>
      <c r="P2800" s="4">
        <f t="shared" si="216"/>
        <v>36.47</v>
      </c>
      <c r="Q2800" s="14" t="s">
        <v>8309</v>
      </c>
      <c r="R2800" t="s">
        <v>8310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32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2">
        <f t="shared" si="215"/>
        <v>1.1663479999999999</v>
      </c>
      <c r="P2801" s="4">
        <f t="shared" si="216"/>
        <v>44.86</v>
      </c>
      <c r="Q2801" s="14" t="s">
        <v>8309</v>
      </c>
      <c r="R2801" t="s">
        <v>8310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32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12">
        <f t="shared" si="215"/>
        <v>1.33</v>
      </c>
      <c r="P2802" s="4">
        <f t="shared" si="216"/>
        <v>42.9</v>
      </c>
      <c r="Q2802" s="14" t="s">
        <v>8309</v>
      </c>
      <c r="R2802" t="s">
        <v>8310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32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12">
        <f t="shared" si="215"/>
        <v>1.3320000000000001</v>
      </c>
      <c r="P2803" s="4">
        <f t="shared" si="216"/>
        <v>51.23</v>
      </c>
      <c r="Q2803" s="14" t="s">
        <v>8309</v>
      </c>
      <c r="R2803" t="s">
        <v>8310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32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15"/>
        <v>1.0183333333333333</v>
      </c>
      <c r="P2804" s="4">
        <f t="shared" si="216"/>
        <v>33.94</v>
      </c>
      <c r="Q2804" s="14" t="s">
        <v>8309</v>
      </c>
      <c r="R2804" t="s">
        <v>8310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12">
        <f t="shared" si="215"/>
        <v>1.2795000000000001</v>
      </c>
      <c r="P2805" s="4">
        <f t="shared" si="216"/>
        <v>90.74</v>
      </c>
      <c r="Q2805" s="14" t="s">
        <v>8309</v>
      </c>
      <c r="R2805" t="s">
        <v>8310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32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2">
        <f t="shared" si="215"/>
        <v>1.1499999999999999</v>
      </c>
      <c r="P2806" s="4">
        <f t="shared" si="216"/>
        <v>50</v>
      </c>
      <c r="Q2806" s="14" t="s">
        <v>8309</v>
      </c>
      <c r="R2806" t="s">
        <v>8310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32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2">
        <f t="shared" si="215"/>
        <v>1.1000000000000001</v>
      </c>
      <c r="P2807" s="4">
        <f t="shared" si="216"/>
        <v>24.44</v>
      </c>
      <c r="Q2807" s="14" t="s">
        <v>8309</v>
      </c>
      <c r="R2807" t="s">
        <v>8310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32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2">
        <f t="shared" si="215"/>
        <v>1.121</v>
      </c>
      <c r="P2808" s="4">
        <f t="shared" si="216"/>
        <v>44.25</v>
      </c>
      <c r="Q2808" s="14" t="s">
        <v>8309</v>
      </c>
      <c r="R2808" t="s">
        <v>8310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12">
        <f t="shared" si="215"/>
        <v>1.26</v>
      </c>
      <c r="P2809" s="4">
        <f t="shared" si="216"/>
        <v>67.739999999999995</v>
      </c>
      <c r="Q2809" s="14" t="s">
        <v>8309</v>
      </c>
      <c r="R2809" t="s">
        <v>8310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32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12">
        <f t="shared" si="215"/>
        <v>1.0024444444444445</v>
      </c>
      <c r="P2810" s="4">
        <f t="shared" si="216"/>
        <v>65.38</v>
      </c>
      <c r="Q2810" s="14" t="s">
        <v>8309</v>
      </c>
      <c r="R2810" t="s">
        <v>8310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32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 t="shared" si="215"/>
        <v>1.024</v>
      </c>
      <c r="P2811" s="4">
        <f t="shared" si="216"/>
        <v>121.9</v>
      </c>
      <c r="Q2811" s="14" t="s">
        <v>8309</v>
      </c>
      <c r="R2811" t="s">
        <v>8310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32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2">
        <f t="shared" si="215"/>
        <v>1.0820000000000001</v>
      </c>
      <c r="P2812" s="4">
        <f t="shared" si="216"/>
        <v>47.46</v>
      </c>
      <c r="Q2812" s="14" t="s">
        <v>8309</v>
      </c>
      <c r="R2812" t="s">
        <v>8310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32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12">
        <f t="shared" si="215"/>
        <v>1.0026999999999999</v>
      </c>
      <c r="P2813" s="4">
        <f t="shared" si="216"/>
        <v>92.84</v>
      </c>
      <c r="Q2813" s="14" t="s">
        <v>8309</v>
      </c>
      <c r="R2813" t="s">
        <v>8310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32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2">
        <f t="shared" si="215"/>
        <v>1.133</v>
      </c>
      <c r="P2814" s="4">
        <f t="shared" si="216"/>
        <v>68.25</v>
      </c>
      <c r="Q2814" s="14" t="s">
        <v>8309</v>
      </c>
      <c r="R2814" t="s">
        <v>8310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32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12">
        <f t="shared" si="215"/>
        <v>1.2757571428571428</v>
      </c>
      <c r="P2815" s="4">
        <f t="shared" si="216"/>
        <v>37.21</v>
      </c>
      <c r="Q2815" s="14" t="s">
        <v>8309</v>
      </c>
      <c r="R2815" t="s">
        <v>8310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32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2">
        <f t="shared" si="215"/>
        <v>1.0773333333333333</v>
      </c>
      <c r="P2816" s="4">
        <f t="shared" si="216"/>
        <v>25.25</v>
      </c>
      <c r="Q2816" s="14" t="s">
        <v>8309</v>
      </c>
      <c r="R2816" t="s">
        <v>8310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32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12">
        <f t="shared" si="215"/>
        <v>2.42</v>
      </c>
      <c r="P2817" s="4">
        <f t="shared" si="216"/>
        <v>43.21</v>
      </c>
      <c r="Q2817" s="14" t="s">
        <v>8309</v>
      </c>
      <c r="R2817" t="s">
        <v>8310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32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12">
        <f t="shared" ref="O2818:O2881" si="220">E2818/D2818</f>
        <v>1.4156666666666666</v>
      </c>
      <c r="P2818" s="4">
        <f t="shared" ref="P2818:P2881" si="221">IFERROR(ROUND(E2818/L2818,2), 0)</f>
        <v>25.13</v>
      </c>
      <c r="Q2818" s="14" t="s">
        <v>8309</v>
      </c>
      <c r="R2818" t="s">
        <v>8310</v>
      </c>
      <c r="S2818" s="11">
        <f t="shared" ref="S2818:S2881" si="222">(((J2818/60)/60/24)+DATE(1970,1,1))</f>
        <v>42188.467499999999</v>
      </c>
      <c r="T2818" s="11">
        <f t="shared" ref="T2818:T2881" si="223">(((I2818/60)/60/24)+DATE(1970,1,1))</f>
        <v>42218.666666666672</v>
      </c>
      <c r="U2818">
        <f t="shared" si="219"/>
        <v>2015</v>
      </c>
    </row>
    <row r="2819" spans="1:21" ht="32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12">
        <f t="shared" si="220"/>
        <v>1.3</v>
      </c>
      <c r="P2819" s="4">
        <f t="shared" si="221"/>
        <v>23.64</v>
      </c>
      <c r="Q2819" s="14" t="s">
        <v>8309</v>
      </c>
      <c r="R2819" t="s">
        <v>8310</v>
      </c>
      <c r="S2819" s="11">
        <f t="shared" si="222"/>
        <v>42023.634976851856</v>
      </c>
      <c r="T2819" s="11">
        <f t="shared" si="223"/>
        <v>42063.634976851856</v>
      </c>
      <c r="U2819">
        <f t="shared" ref="U2819:U2882" si="224">YEAR(S2819)</f>
        <v>2015</v>
      </c>
    </row>
    <row r="2820" spans="1:21" ht="32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2">
        <f t="shared" si="220"/>
        <v>1.0603</v>
      </c>
      <c r="P2820" s="4">
        <f t="shared" si="221"/>
        <v>103.95</v>
      </c>
      <c r="Q2820" s="14" t="s">
        <v>8309</v>
      </c>
      <c r="R2820" t="s">
        <v>8310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32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2">
        <f t="shared" si="220"/>
        <v>1.048</v>
      </c>
      <c r="P2821" s="4">
        <f t="shared" si="221"/>
        <v>50.38</v>
      </c>
      <c r="Q2821" s="14" t="s">
        <v>8309</v>
      </c>
      <c r="R2821" t="s">
        <v>8310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32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12">
        <f t="shared" si="220"/>
        <v>1.36</v>
      </c>
      <c r="P2822" s="4">
        <f t="shared" si="221"/>
        <v>13.6</v>
      </c>
      <c r="Q2822" s="14" t="s">
        <v>8309</v>
      </c>
      <c r="R2822" t="s">
        <v>8310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32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12">
        <f t="shared" si="220"/>
        <v>1</v>
      </c>
      <c r="P2823" s="4">
        <f t="shared" si="221"/>
        <v>28.57</v>
      </c>
      <c r="Q2823" s="14" t="s">
        <v>8309</v>
      </c>
      <c r="R2823" t="s">
        <v>8310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32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12">
        <f t="shared" si="220"/>
        <v>1</v>
      </c>
      <c r="P2824" s="4">
        <f t="shared" si="221"/>
        <v>63.83</v>
      </c>
      <c r="Q2824" s="14" t="s">
        <v>8309</v>
      </c>
      <c r="R2824" t="s">
        <v>8310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32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12">
        <f t="shared" si="220"/>
        <v>1.24</v>
      </c>
      <c r="P2825" s="4">
        <f t="shared" si="221"/>
        <v>8.86</v>
      </c>
      <c r="Q2825" s="14" t="s">
        <v>8309</v>
      </c>
      <c r="R2825" t="s">
        <v>8310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2">
        <f t="shared" si="220"/>
        <v>1.1692307692307693</v>
      </c>
      <c r="P2826" s="4">
        <f t="shared" si="221"/>
        <v>50.67</v>
      </c>
      <c r="Q2826" s="14" t="s">
        <v>8309</v>
      </c>
      <c r="R2826" t="s">
        <v>8310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32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 t="shared" si="220"/>
        <v>1.0333333333333334</v>
      </c>
      <c r="P2827" s="4">
        <f t="shared" si="221"/>
        <v>60.78</v>
      </c>
      <c r="Q2827" s="14" t="s">
        <v>8309</v>
      </c>
      <c r="R2827" t="s">
        <v>8310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32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2">
        <f t="shared" si="220"/>
        <v>1.0774999999999999</v>
      </c>
      <c r="P2828" s="4">
        <f t="shared" si="221"/>
        <v>113.42</v>
      </c>
      <c r="Q2828" s="14" t="s">
        <v>8309</v>
      </c>
      <c r="R2828" t="s">
        <v>8310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32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12">
        <f t="shared" si="220"/>
        <v>1.2024999999999999</v>
      </c>
      <c r="P2829" s="4">
        <f t="shared" si="221"/>
        <v>104.57</v>
      </c>
      <c r="Q2829" s="14" t="s">
        <v>8309</v>
      </c>
      <c r="R2829" t="s">
        <v>8310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32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12">
        <f t="shared" si="220"/>
        <v>1.0037894736842106</v>
      </c>
      <c r="P2830" s="4">
        <f t="shared" si="221"/>
        <v>98.31</v>
      </c>
      <c r="Q2830" s="14" t="s">
        <v>8309</v>
      </c>
      <c r="R2830" t="s">
        <v>8310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32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2">
        <f t="shared" si="220"/>
        <v>1.0651999999999999</v>
      </c>
      <c r="P2831" s="4">
        <f t="shared" si="221"/>
        <v>35.04</v>
      </c>
      <c r="Q2831" s="14" t="s">
        <v>8309</v>
      </c>
      <c r="R2831" t="s">
        <v>8310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12">
        <f t="shared" si="220"/>
        <v>1</v>
      </c>
      <c r="P2832" s="4">
        <f t="shared" si="221"/>
        <v>272.73</v>
      </c>
      <c r="Q2832" s="14" t="s">
        <v>8309</v>
      </c>
      <c r="R2832" t="s">
        <v>8310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2">
        <f t="shared" si="220"/>
        <v>1.1066666666666667</v>
      </c>
      <c r="P2833" s="4">
        <f t="shared" si="221"/>
        <v>63.85</v>
      </c>
      <c r="Q2833" s="14" t="s">
        <v>8309</v>
      </c>
      <c r="R2833" t="s">
        <v>8310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32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2">
        <f t="shared" si="220"/>
        <v>1.1471959999999999</v>
      </c>
      <c r="P2834" s="4">
        <f t="shared" si="221"/>
        <v>30.19</v>
      </c>
      <c r="Q2834" s="14" t="s">
        <v>8309</v>
      </c>
      <c r="R2834" t="s">
        <v>8310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2">
        <f t="shared" si="220"/>
        <v>1.0825925925925926</v>
      </c>
      <c r="P2835" s="4">
        <f t="shared" si="221"/>
        <v>83.51</v>
      </c>
      <c r="Q2835" s="14" t="s">
        <v>8309</v>
      </c>
      <c r="R2835" t="s">
        <v>8310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32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12">
        <f t="shared" si="220"/>
        <v>1.7</v>
      </c>
      <c r="P2836" s="4">
        <f t="shared" si="221"/>
        <v>64.760000000000005</v>
      </c>
      <c r="Q2836" s="14" t="s">
        <v>8309</v>
      </c>
      <c r="R2836" t="s">
        <v>8310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32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12">
        <f t="shared" si="220"/>
        <v>1.8709899999999999</v>
      </c>
      <c r="P2837" s="4">
        <f t="shared" si="221"/>
        <v>20.12</v>
      </c>
      <c r="Q2837" s="14" t="s">
        <v>8309</v>
      </c>
      <c r="R2837" t="s">
        <v>8310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32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2">
        <f t="shared" si="220"/>
        <v>1.0777777777777777</v>
      </c>
      <c r="P2838" s="4">
        <f t="shared" si="221"/>
        <v>44.09</v>
      </c>
      <c r="Q2838" s="14" t="s">
        <v>8309</v>
      </c>
      <c r="R2838" t="s">
        <v>8310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48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12">
        <f t="shared" si="220"/>
        <v>1</v>
      </c>
      <c r="P2839" s="4">
        <f t="shared" si="221"/>
        <v>40.479999999999997</v>
      </c>
      <c r="Q2839" s="14" t="s">
        <v>8309</v>
      </c>
      <c r="R2839" t="s">
        <v>8310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32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12">
        <f t="shared" si="220"/>
        <v>1.2024999999999999</v>
      </c>
      <c r="P2840" s="4">
        <f t="shared" si="221"/>
        <v>44.54</v>
      </c>
      <c r="Q2840" s="14" t="s">
        <v>8309</v>
      </c>
      <c r="R2840" t="s">
        <v>8310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32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2">
        <f t="shared" si="220"/>
        <v>1.1142857142857143</v>
      </c>
      <c r="P2841" s="4">
        <f t="shared" si="221"/>
        <v>125.81</v>
      </c>
      <c r="Q2841" s="14" t="s">
        <v>8309</v>
      </c>
      <c r="R2841" t="s">
        <v>8310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32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1.04</v>
      </c>
      <c r="P2842" s="4">
        <f t="shared" si="221"/>
        <v>19.7</v>
      </c>
      <c r="Q2842" s="14" t="s">
        <v>8309</v>
      </c>
      <c r="R2842" t="s">
        <v>8310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32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  <c r="O2843" s="12">
        <f t="shared" si="220"/>
        <v>0.01</v>
      </c>
      <c r="P2843" s="4">
        <f t="shared" si="221"/>
        <v>10</v>
      </c>
      <c r="Q2843" s="14" t="s">
        <v>8309</v>
      </c>
      <c r="R2843" t="s">
        <v>8310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32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20"/>
        <v>0</v>
      </c>
      <c r="P2844" s="4">
        <f t="shared" si="221"/>
        <v>0</v>
      </c>
      <c r="Q2844" s="14" t="s">
        <v>8309</v>
      </c>
      <c r="R2844" t="s">
        <v>8310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32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20"/>
        <v>0</v>
      </c>
      <c r="P2845" s="4">
        <f t="shared" si="221"/>
        <v>0</v>
      </c>
      <c r="Q2845" s="14" t="s">
        <v>8309</v>
      </c>
      <c r="R2845" t="s">
        <v>8310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32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8279</v>
      </c>
      <c r="O2846" s="12">
        <f t="shared" si="220"/>
        <v>5.4545454545454543E-2</v>
      </c>
      <c r="P2846" s="4">
        <f t="shared" si="221"/>
        <v>30</v>
      </c>
      <c r="Q2846" s="14" t="s">
        <v>8309</v>
      </c>
      <c r="R2846" t="s">
        <v>8310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32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12">
        <f t="shared" si="220"/>
        <v>0.31546666666666667</v>
      </c>
      <c r="P2847" s="4">
        <f t="shared" si="221"/>
        <v>60.67</v>
      </c>
      <c r="Q2847" s="14" t="s">
        <v>8309</v>
      </c>
      <c r="R2847" t="s">
        <v>8310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20"/>
        <v>0</v>
      </c>
      <c r="P2848" s="4">
        <f t="shared" si="221"/>
        <v>0</v>
      </c>
      <c r="Q2848" s="14" t="s">
        <v>8309</v>
      </c>
      <c r="R2848" t="s">
        <v>8310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32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20"/>
        <v>0</v>
      </c>
      <c r="P2849" s="4">
        <f t="shared" si="221"/>
        <v>0</v>
      </c>
      <c r="Q2849" s="14" t="s">
        <v>8309</v>
      </c>
      <c r="R2849" t="s">
        <v>8310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32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8284</v>
      </c>
      <c r="O2850" s="12">
        <f t="shared" si="220"/>
        <v>2E-3</v>
      </c>
      <c r="P2850" s="4">
        <f t="shared" si="221"/>
        <v>23.33</v>
      </c>
      <c r="Q2850" s="14" t="s">
        <v>8309</v>
      </c>
      <c r="R2850" t="s">
        <v>8310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32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  <c r="O2851" s="12">
        <f t="shared" si="220"/>
        <v>0.01</v>
      </c>
      <c r="P2851" s="4">
        <f t="shared" si="221"/>
        <v>5</v>
      </c>
      <c r="Q2851" s="14" t="s">
        <v>8309</v>
      </c>
      <c r="R2851" t="s">
        <v>8310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32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8280</v>
      </c>
      <c r="O2852" s="12">
        <f t="shared" si="220"/>
        <v>3.8875E-2</v>
      </c>
      <c r="P2852" s="4">
        <f t="shared" si="221"/>
        <v>23.92</v>
      </c>
      <c r="Q2852" s="14" t="s">
        <v>8309</v>
      </c>
      <c r="R2852" t="s">
        <v>8310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32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20"/>
        <v>0</v>
      </c>
      <c r="P2853" s="4">
        <f t="shared" si="221"/>
        <v>0</v>
      </c>
      <c r="Q2853" s="14" t="s">
        <v>8309</v>
      </c>
      <c r="R2853" t="s">
        <v>8310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32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8281</v>
      </c>
      <c r="O2854" s="12">
        <f t="shared" si="220"/>
        <v>1.9E-2</v>
      </c>
      <c r="P2854" s="4">
        <f t="shared" si="221"/>
        <v>15.83</v>
      </c>
      <c r="Q2854" s="14" t="s">
        <v>8309</v>
      </c>
      <c r="R2854" t="s">
        <v>8310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32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20"/>
        <v>0</v>
      </c>
      <c r="P2855" s="4">
        <f t="shared" si="221"/>
        <v>0</v>
      </c>
      <c r="Q2855" s="14" t="s">
        <v>8309</v>
      </c>
      <c r="R2855" t="s">
        <v>8310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32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12">
        <f t="shared" si="220"/>
        <v>0.41699999999999998</v>
      </c>
      <c r="P2856" s="4">
        <f t="shared" si="221"/>
        <v>29.79</v>
      </c>
      <c r="Q2856" s="14" t="s">
        <v>8309</v>
      </c>
      <c r="R2856" t="s">
        <v>8310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32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12">
        <f t="shared" si="220"/>
        <v>0.5</v>
      </c>
      <c r="P2857" s="4">
        <f t="shared" si="221"/>
        <v>60</v>
      </c>
      <c r="Q2857" s="14" t="s">
        <v>8309</v>
      </c>
      <c r="R2857" t="s">
        <v>8310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32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8280</v>
      </c>
      <c r="O2858" s="12">
        <f t="shared" si="220"/>
        <v>4.8666666666666664E-2</v>
      </c>
      <c r="P2858" s="4">
        <f t="shared" si="221"/>
        <v>24.33</v>
      </c>
      <c r="Q2858" s="14" t="s">
        <v>8309</v>
      </c>
      <c r="R2858" t="s">
        <v>8310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48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20"/>
        <v>0.19736842105263158</v>
      </c>
      <c r="P2859" s="4">
        <f t="shared" si="221"/>
        <v>500</v>
      </c>
      <c r="Q2859" s="14" t="s">
        <v>8309</v>
      </c>
      <c r="R2859" t="s">
        <v>8310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32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20"/>
        <v>0</v>
      </c>
      <c r="P2860" s="4">
        <f t="shared" si="221"/>
        <v>0</v>
      </c>
      <c r="Q2860" s="14" t="s">
        <v>8309</v>
      </c>
      <c r="R2860" t="s">
        <v>8310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  <c r="O2861" s="12">
        <f t="shared" si="220"/>
        <v>1.7500000000000002E-2</v>
      </c>
      <c r="P2861" s="4">
        <f t="shared" si="221"/>
        <v>35</v>
      </c>
      <c r="Q2861" s="14" t="s">
        <v>8309</v>
      </c>
      <c r="R2861" t="s">
        <v>8310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32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8279</v>
      </c>
      <c r="O2862" s="12">
        <f t="shared" si="220"/>
        <v>6.6500000000000004E-2</v>
      </c>
      <c r="P2862" s="4">
        <f t="shared" si="221"/>
        <v>29.56</v>
      </c>
      <c r="Q2862" s="14" t="s">
        <v>8309</v>
      </c>
      <c r="R2862" t="s">
        <v>8310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32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12">
        <f t="shared" si="220"/>
        <v>0.32</v>
      </c>
      <c r="P2863" s="4">
        <f t="shared" si="221"/>
        <v>26.67</v>
      </c>
      <c r="Q2863" s="14" t="s">
        <v>8309</v>
      </c>
      <c r="R2863" t="s">
        <v>8310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32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12">
        <f t="shared" si="220"/>
        <v>4.3307086614173228E-3</v>
      </c>
      <c r="P2864" s="4">
        <f t="shared" si="221"/>
        <v>18.329999999999998</v>
      </c>
      <c r="Q2864" s="14" t="s">
        <v>8309</v>
      </c>
      <c r="R2864" t="s">
        <v>8310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32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12">
        <f t="shared" si="220"/>
        <v>4.0000000000000002E-4</v>
      </c>
      <c r="P2865" s="4">
        <f t="shared" si="221"/>
        <v>20</v>
      </c>
      <c r="Q2865" s="14" t="s">
        <v>8309</v>
      </c>
      <c r="R2865" t="s">
        <v>8310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  <c r="O2866" s="12">
        <f t="shared" si="220"/>
        <v>1.6E-2</v>
      </c>
      <c r="P2866" s="4">
        <f t="shared" si="221"/>
        <v>13.33</v>
      </c>
      <c r="Q2866" s="14" t="s">
        <v>8309</v>
      </c>
      <c r="R2866" t="s">
        <v>8310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32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20"/>
        <v>0</v>
      </c>
      <c r="P2867" s="4">
        <f t="shared" si="221"/>
        <v>0</v>
      </c>
      <c r="Q2867" s="14" t="s">
        <v>8309</v>
      </c>
      <c r="R2867" t="s">
        <v>8310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32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  <c r="O2868" s="12">
        <f t="shared" si="220"/>
        <v>8.9999999999999993E-3</v>
      </c>
      <c r="P2868" s="4">
        <f t="shared" si="221"/>
        <v>22.5</v>
      </c>
      <c r="Q2868" s="14" t="s">
        <v>8309</v>
      </c>
      <c r="R2868" t="s">
        <v>8310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32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20"/>
        <v>0.2016</v>
      </c>
      <c r="P2869" s="4">
        <f t="shared" si="221"/>
        <v>50.4</v>
      </c>
      <c r="Q2869" s="14" t="s">
        <v>8309</v>
      </c>
      <c r="R2869" t="s">
        <v>8310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12">
        <f t="shared" si="220"/>
        <v>0.42011733333333334</v>
      </c>
      <c r="P2870" s="4">
        <f t="shared" si="221"/>
        <v>105.03</v>
      </c>
      <c r="Q2870" s="14" t="s">
        <v>8309</v>
      </c>
      <c r="R2870" t="s">
        <v>8310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32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  <c r="O2871" s="12">
        <f t="shared" si="220"/>
        <v>8.8500000000000002E-3</v>
      </c>
      <c r="P2871" s="4">
        <f t="shared" si="221"/>
        <v>35.4</v>
      </c>
      <c r="Q2871" s="14" t="s">
        <v>8309</v>
      </c>
      <c r="R2871" t="s">
        <v>8310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32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20"/>
        <v>0.15</v>
      </c>
      <c r="P2872" s="4">
        <f t="shared" si="221"/>
        <v>83.33</v>
      </c>
      <c r="Q2872" s="14" t="s">
        <v>8309</v>
      </c>
      <c r="R2872" t="s">
        <v>8310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32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8280</v>
      </c>
      <c r="O2873" s="12">
        <f t="shared" si="220"/>
        <v>4.6699999999999998E-2</v>
      </c>
      <c r="P2873" s="4">
        <f t="shared" si="221"/>
        <v>35.92</v>
      </c>
      <c r="Q2873" s="14" t="s">
        <v>8309</v>
      </c>
      <c r="R2873" t="s">
        <v>8310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20"/>
        <v>0</v>
      </c>
      <c r="P2874" s="4">
        <f t="shared" si="221"/>
        <v>0</v>
      </c>
      <c r="Q2874" s="14" t="s">
        <v>8309</v>
      </c>
      <c r="R2874" t="s">
        <v>8310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32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s="12">
        <f t="shared" si="220"/>
        <v>0.38119999999999998</v>
      </c>
      <c r="P2875" s="4">
        <f t="shared" si="221"/>
        <v>119.13</v>
      </c>
      <c r="Q2875" s="14" t="s">
        <v>8309</v>
      </c>
      <c r="R2875" t="s">
        <v>8310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32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8279</v>
      </c>
      <c r="O2876" s="12">
        <f t="shared" si="220"/>
        <v>5.4199999999999998E-2</v>
      </c>
      <c r="P2876" s="4">
        <f t="shared" si="221"/>
        <v>90.33</v>
      </c>
      <c r="Q2876" s="14" t="s">
        <v>8309</v>
      </c>
      <c r="R2876" t="s">
        <v>8310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32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12">
        <f t="shared" si="220"/>
        <v>3.5E-4</v>
      </c>
      <c r="P2877" s="4">
        <f t="shared" si="221"/>
        <v>2.33</v>
      </c>
      <c r="Q2877" s="14" t="s">
        <v>8309</v>
      </c>
      <c r="R2877" t="s">
        <v>8310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32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20"/>
        <v>0</v>
      </c>
      <c r="P2878" s="4">
        <f t="shared" si="221"/>
        <v>0</v>
      </c>
      <c r="Q2878" s="14" t="s">
        <v>8309</v>
      </c>
      <c r="R2878" t="s">
        <v>8310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20"/>
        <v>0.10833333333333334</v>
      </c>
      <c r="P2879" s="4">
        <f t="shared" si="221"/>
        <v>108.33</v>
      </c>
      <c r="Q2879" s="14" t="s">
        <v>8309</v>
      </c>
      <c r="R2879" t="s">
        <v>8310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32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8281</v>
      </c>
      <c r="O2880" s="12">
        <f t="shared" si="220"/>
        <v>2.1000000000000001E-2</v>
      </c>
      <c r="P2880" s="4">
        <f t="shared" si="221"/>
        <v>15.75</v>
      </c>
      <c r="Q2880" s="14" t="s">
        <v>8309</v>
      </c>
      <c r="R2880" t="s">
        <v>8310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32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12">
        <f t="shared" si="220"/>
        <v>2.5892857142857141E-3</v>
      </c>
      <c r="P2881" s="4">
        <f t="shared" si="221"/>
        <v>29</v>
      </c>
      <c r="Q2881" s="14" t="s">
        <v>8309</v>
      </c>
      <c r="R2881" t="s">
        <v>8310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32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12">
        <f t="shared" ref="O2882:O2945" si="225">E2882/D2882</f>
        <v>0.23333333333333334</v>
      </c>
      <c r="P2882" s="4">
        <f t="shared" ref="P2882:P2945" si="226">IFERROR(ROUND(E2882/L2882,2), 0)</f>
        <v>96.55</v>
      </c>
      <c r="Q2882" s="14" t="s">
        <v>8309</v>
      </c>
      <c r="R2882" t="s">
        <v>8310</v>
      </c>
      <c r="S2882" s="11">
        <f t="shared" ref="S2882:S2945" si="227">(((J2882/60)/60/24)+DATE(1970,1,1))</f>
        <v>42192.905694444446</v>
      </c>
      <c r="T2882" s="11">
        <f t="shared" ref="T2882:T2945" si="228">(((I2882/60)/60/24)+DATE(1970,1,1))</f>
        <v>42236.711805555555</v>
      </c>
      <c r="U2882">
        <f t="shared" si="224"/>
        <v>2015</v>
      </c>
    </row>
    <row r="2883" spans="1:21" ht="32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225"/>
        <v>0</v>
      </c>
      <c r="P2883" s="4">
        <f t="shared" si="226"/>
        <v>0</v>
      </c>
      <c r="Q2883" s="14" t="s">
        <v>8309</v>
      </c>
      <c r="R2883" t="s">
        <v>8310</v>
      </c>
      <c r="S2883" s="11">
        <f t="shared" si="227"/>
        <v>41916.597638888888</v>
      </c>
      <c r="T2883" s="11">
        <f t="shared" si="228"/>
        <v>41976.639305555553</v>
      </c>
      <c r="U2883">
        <f t="shared" ref="U2883:U2946" si="229">YEAR(S2883)</f>
        <v>2014</v>
      </c>
    </row>
    <row r="2884" spans="1:21" ht="32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12">
        <f t="shared" si="225"/>
        <v>0.33600000000000002</v>
      </c>
      <c r="P2884" s="4">
        <f t="shared" si="226"/>
        <v>63</v>
      </c>
      <c r="Q2884" s="14" t="s">
        <v>8309</v>
      </c>
      <c r="R2884" t="s">
        <v>8310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32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25"/>
        <v>0.1908</v>
      </c>
      <c r="P2885" s="4">
        <f t="shared" si="226"/>
        <v>381.6</v>
      </c>
      <c r="Q2885" s="14" t="s">
        <v>8309</v>
      </c>
      <c r="R2885" t="s">
        <v>8310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12">
        <f t="shared" si="225"/>
        <v>4.1111111111111114E-3</v>
      </c>
      <c r="P2886" s="4">
        <f t="shared" si="226"/>
        <v>46.25</v>
      </c>
      <c r="Q2886" s="14" t="s">
        <v>8309</v>
      </c>
      <c r="R2886" t="s">
        <v>8310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12">
        <f t="shared" si="225"/>
        <v>0.32500000000000001</v>
      </c>
      <c r="P2887" s="4">
        <f t="shared" si="226"/>
        <v>26</v>
      </c>
      <c r="Q2887" s="14" t="s">
        <v>8309</v>
      </c>
      <c r="R2887" t="s">
        <v>8310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32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8280</v>
      </c>
      <c r="O2888" s="12">
        <f t="shared" si="225"/>
        <v>0.05</v>
      </c>
      <c r="P2888" s="4">
        <f t="shared" si="226"/>
        <v>10</v>
      </c>
      <c r="Q2888" s="14" t="s">
        <v>8309</v>
      </c>
      <c r="R2888" t="s">
        <v>8310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32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8284</v>
      </c>
      <c r="O2889" s="12">
        <f t="shared" si="225"/>
        <v>1.6666666666666668E-3</v>
      </c>
      <c r="P2889" s="4">
        <f t="shared" si="226"/>
        <v>5</v>
      </c>
      <c r="Q2889" s="14" t="s">
        <v>8309</v>
      </c>
      <c r="R2889" t="s">
        <v>8310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32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25"/>
        <v>0</v>
      </c>
      <c r="P2890" s="4">
        <f t="shared" si="226"/>
        <v>0</v>
      </c>
      <c r="Q2890" s="14" t="s">
        <v>8309</v>
      </c>
      <c r="R2890" t="s">
        <v>8310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32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s="12">
        <f t="shared" si="225"/>
        <v>0.38066666666666665</v>
      </c>
      <c r="P2891" s="4">
        <f t="shared" si="226"/>
        <v>81.569999999999993</v>
      </c>
      <c r="Q2891" s="14" t="s">
        <v>8309</v>
      </c>
      <c r="R2891" t="s">
        <v>8310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32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  <c r="O2892" s="12">
        <f t="shared" si="225"/>
        <v>1.0500000000000001E-2</v>
      </c>
      <c r="P2892" s="4">
        <f t="shared" si="226"/>
        <v>7</v>
      </c>
      <c r="Q2892" s="14" t="s">
        <v>8309</v>
      </c>
      <c r="R2892" t="s">
        <v>8310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32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8280</v>
      </c>
      <c r="O2893" s="12">
        <f t="shared" si="225"/>
        <v>2.7300000000000001E-2</v>
      </c>
      <c r="P2893" s="4">
        <f t="shared" si="226"/>
        <v>27.3</v>
      </c>
      <c r="Q2893" s="14" t="s">
        <v>8309</v>
      </c>
      <c r="R2893" t="s">
        <v>8310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32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8278</v>
      </c>
      <c r="O2894" s="12">
        <f t="shared" si="225"/>
        <v>9.0909090909090912E-2</v>
      </c>
      <c r="P2894" s="4">
        <f t="shared" si="226"/>
        <v>29.41</v>
      </c>
      <c r="Q2894" s="14" t="s">
        <v>8309</v>
      </c>
      <c r="R2894" t="s">
        <v>8310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12">
        <f t="shared" si="225"/>
        <v>5.0000000000000001E-3</v>
      </c>
      <c r="P2895" s="4">
        <f t="shared" si="226"/>
        <v>12.5</v>
      </c>
      <c r="Q2895" s="14" t="s">
        <v>8309</v>
      </c>
      <c r="R2895" t="s">
        <v>8310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16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25"/>
        <v>0</v>
      </c>
      <c r="P2896" s="4">
        <f t="shared" si="226"/>
        <v>0</v>
      </c>
      <c r="Q2896" s="14" t="s">
        <v>8309</v>
      </c>
      <c r="R2896" t="s">
        <v>8310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32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8280</v>
      </c>
      <c r="O2897" s="12">
        <f t="shared" si="225"/>
        <v>4.5999999999999999E-2</v>
      </c>
      <c r="P2897" s="4">
        <f t="shared" si="226"/>
        <v>5.75</v>
      </c>
      <c r="Q2897" s="14" t="s">
        <v>8309</v>
      </c>
      <c r="R2897" t="s">
        <v>8310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32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25"/>
        <v>0.20833333333333334</v>
      </c>
      <c r="P2898" s="4">
        <f t="shared" si="226"/>
        <v>52.08</v>
      </c>
      <c r="Q2898" s="14" t="s">
        <v>8309</v>
      </c>
      <c r="R2898" t="s">
        <v>8310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32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8280</v>
      </c>
      <c r="O2899" s="12">
        <f t="shared" si="225"/>
        <v>4.583333333333333E-2</v>
      </c>
      <c r="P2899" s="4">
        <f t="shared" si="226"/>
        <v>183.33</v>
      </c>
      <c r="Q2899" s="14" t="s">
        <v>8309</v>
      </c>
      <c r="R2899" t="s">
        <v>8310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32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8280</v>
      </c>
      <c r="O2900" s="12">
        <f t="shared" si="225"/>
        <v>4.2133333333333335E-2</v>
      </c>
      <c r="P2900" s="4">
        <f t="shared" si="226"/>
        <v>26.33</v>
      </c>
      <c r="Q2900" s="14" t="s">
        <v>8309</v>
      </c>
      <c r="R2900" t="s">
        <v>8310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32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25"/>
        <v>0</v>
      </c>
      <c r="P2901" s="4">
        <f t="shared" si="226"/>
        <v>0</v>
      </c>
      <c r="Q2901" s="14" t="s">
        <v>8309</v>
      </c>
      <c r="R2901" t="s">
        <v>8310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2">
        <f t="shared" si="225"/>
        <v>0.61909090909090914</v>
      </c>
      <c r="P2902" s="4">
        <f t="shared" si="226"/>
        <v>486.43</v>
      </c>
      <c r="Q2902" s="14" t="s">
        <v>8309</v>
      </c>
      <c r="R2902" t="s">
        <v>8310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32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12">
        <f t="shared" si="225"/>
        <v>8.0000000000000002E-3</v>
      </c>
      <c r="P2903" s="4">
        <f t="shared" si="226"/>
        <v>3</v>
      </c>
      <c r="Q2903" s="14" t="s">
        <v>8309</v>
      </c>
      <c r="R2903" t="s">
        <v>8310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12">
        <f t="shared" si="225"/>
        <v>1.6666666666666666E-4</v>
      </c>
      <c r="P2904" s="4">
        <f t="shared" si="226"/>
        <v>25</v>
      </c>
      <c r="Q2904" s="14" t="s">
        <v>8309</v>
      </c>
      <c r="R2904" t="s">
        <v>8310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32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12">
        <f t="shared" si="225"/>
        <v>7.7999999999999996E-3</v>
      </c>
      <c r="P2905" s="4">
        <f t="shared" si="226"/>
        <v>9.75</v>
      </c>
      <c r="Q2905" s="14" t="s">
        <v>8309</v>
      </c>
      <c r="R2905" t="s">
        <v>8310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32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8280</v>
      </c>
      <c r="O2906" s="12">
        <f t="shared" si="225"/>
        <v>0.05</v>
      </c>
      <c r="P2906" s="4">
        <f t="shared" si="226"/>
        <v>18.75</v>
      </c>
      <c r="Q2906" s="14" t="s">
        <v>8309</v>
      </c>
      <c r="R2906" t="s">
        <v>8310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32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25"/>
        <v>0.17771428571428571</v>
      </c>
      <c r="P2907" s="4">
        <f t="shared" si="226"/>
        <v>36.590000000000003</v>
      </c>
      <c r="Q2907" s="14" t="s">
        <v>8309</v>
      </c>
      <c r="R2907" t="s">
        <v>8310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32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8278</v>
      </c>
      <c r="O2908" s="12">
        <f t="shared" si="225"/>
        <v>9.4166666666666662E-2</v>
      </c>
      <c r="P2908" s="4">
        <f t="shared" si="226"/>
        <v>80.709999999999994</v>
      </c>
      <c r="Q2908" s="14" t="s">
        <v>8309</v>
      </c>
      <c r="R2908" t="s">
        <v>8310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32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12">
        <f t="shared" si="225"/>
        <v>8.0000000000000004E-4</v>
      </c>
      <c r="P2909" s="4">
        <f t="shared" si="226"/>
        <v>1</v>
      </c>
      <c r="Q2909" s="14" t="s">
        <v>8309</v>
      </c>
      <c r="R2909" t="s">
        <v>8310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32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8280</v>
      </c>
      <c r="O2910" s="12">
        <f t="shared" si="225"/>
        <v>2.75E-2</v>
      </c>
      <c r="P2910" s="4">
        <f t="shared" si="226"/>
        <v>52.8</v>
      </c>
      <c r="Q2910" s="14" t="s">
        <v>8309</v>
      </c>
      <c r="R2910" t="s">
        <v>8310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32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12">
        <f t="shared" si="225"/>
        <v>1.1111111111111112E-4</v>
      </c>
      <c r="P2911" s="4">
        <f t="shared" si="226"/>
        <v>20</v>
      </c>
      <c r="Q2911" s="14" t="s">
        <v>8309</v>
      </c>
      <c r="R2911" t="s">
        <v>8310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32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3.3333333333333335E-5</v>
      </c>
      <c r="P2912" s="4">
        <f t="shared" si="226"/>
        <v>1</v>
      </c>
      <c r="Q2912" s="14" t="s">
        <v>8309</v>
      </c>
      <c r="R2912" t="s">
        <v>8310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32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s="12">
        <f t="shared" si="225"/>
        <v>0.36499999999999999</v>
      </c>
      <c r="P2913" s="4">
        <f t="shared" si="226"/>
        <v>46.93</v>
      </c>
      <c r="Q2913" s="14" t="s">
        <v>8309</v>
      </c>
      <c r="R2913" t="s">
        <v>8310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32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25"/>
        <v>0.14058171745152354</v>
      </c>
      <c r="P2914" s="4">
        <f t="shared" si="226"/>
        <v>78.08</v>
      </c>
      <c r="Q2914" s="14" t="s">
        <v>8309</v>
      </c>
      <c r="R2914" t="s">
        <v>8310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32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12">
        <f t="shared" si="225"/>
        <v>2.0000000000000001E-4</v>
      </c>
      <c r="P2915" s="4">
        <f t="shared" si="226"/>
        <v>1</v>
      </c>
      <c r="Q2915" s="14" t="s">
        <v>8309</v>
      </c>
      <c r="R2915" t="s">
        <v>8310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4.0000000000000003E-5</v>
      </c>
      <c r="P2916" s="4">
        <f t="shared" si="226"/>
        <v>1</v>
      </c>
      <c r="Q2916" s="14" t="s">
        <v>8309</v>
      </c>
      <c r="R2916" t="s">
        <v>8310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32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2">
        <f t="shared" si="225"/>
        <v>0.61099999999999999</v>
      </c>
      <c r="P2917" s="4">
        <f t="shared" si="226"/>
        <v>203.67</v>
      </c>
      <c r="Q2917" s="14" t="s">
        <v>8309</v>
      </c>
      <c r="R2917" t="s">
        <v>8310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8279</v>
      </c>
      <c r="O2918" s="12">
        <f t="shared" si="225"/>
        <v>7.8378378378378383E-2</v>
      </c>
      <c r="P2918" s="4">
        <f t="shared" si="226"/>
        <v>20.71</v>
      </c>
      <c r="Q2918" s="14" t="s">
        <v>8309</v>
      </c>
      <c r="R2918" t="s">
        <v>8310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32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25"/>
        <v>0.2185</v>
      </c>
      <c r="P2919" s="4">
        <f t="shared" si="226"/>
        <v>48.56</v>
      </c>
      <c r="Q2919" s="14" t="s">
        <v>8309</v>
      </c>
      <c r="R2919" t="s">
        <v>8310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32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12">
        <f t="shared" si="225"/>
        <v>0.27239999999999998</v>
      </c>
      <c r="P2920" s="4">
        <f t="shared" si="226"/>
        <v>68.099999999999994</v>
      </c>
      <c r="Q2920" s="14" t="s">
        <v>8309</v>
      </c>
      <c r="R2920" t="s">
        <v>8310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32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8279</v>
      </c>
      <c r="O2921" s="12">
        <f t="shared" si="225"/>
        <v>8.5000000000000006E-2</v>
      </c>
      <c r="P2921" s="4">
        <f t="shared" si="226"/>
        <v>8.5</v>
      </c>
      <c r="Q2921" s="14" t="s">
        <v>8309</v>
      </c>
      <c r="R2921" t="s">
        <v>8310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32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12">
        <f t="shared" si="225"/>
        <v>0.26840000000000003</v>
      </c>
      <c r="P2922" s="4">
        <f t="shared" si="226"/>
        <v>51.62</v>
      </c>
      <c r="Q2922" s="14" t="s">
        <v>8309</v>
      </c>
      <c r="R2922" t="s">
        <v>8310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12">
        <f t="shared" si="225"/>
        <v>1.29</v>
      </c>
      <c r="P2923" s="4">
        <f t="shared" si="226"/>
        <v>43</v>
      </c>
      <c r="Q2923" s="14" t="s">
        <v>8309</v>
      </c>
      <c r="R2923" t="s">
        <v>8312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32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s="12">
        <f t="shared" si="225"/>
        <v>1</v>
      </c>
      <c r="P2924" s="4">
        <f t="shared" si="226"/>
        <v>83.33</v>
      </c>
      <c r="Q2924" s="14" t="s">
        <v>8309</v>
      </c>
      <c r="R2924" t="s">
        <v>8312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32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s="12">
        <f t="shared" si="225"/>
        <v>1</v>
      </c>
      <c r="P2925" s="4">
        <f t="shared" si="226"/>
        <v>30</v>
      </c>
      <c r="Q2925" s="14" t="s">
        <v>8309</v>
      </c>
      <c r="R2925" t="s">
        <v>8312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32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2">
        <f t="shared" si="225"/>
        <v>1.032</v>
      </c>
      <c r="P2926" s="4">
        <f t="shared" si="226"/>
        <v>175.51</v>
      </c>
      <c r="Q2926" s="14" t="s">
        <v>8309</v>
      </c>
      <c r="R2926" t="s">
        <v>8312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32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2">
        <f t="shared" si="225"/>
        <v>1.0244597777777777</v>
      </c>
      <c r="P2927" s="4">
        <f t="shared" si="226"/>
        <v>231.66</v>
      </c>
      <c r="Q2927" s="14" t="s">
        <v>8309</v>
      </c>
      <c r="R2927" t="s">
        <v>8312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32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12">
        <f t="shared" si="225"/>
        <v>1.25</v>
      </c>
      <c r="P2928" s="4">
        <f t="shared" si="226"/>
        <v>75</v>
      </c>
      <c r="Q2928" s="14" t="s">
        <v>8309</v>
      </c>
      <c r="R2928" t="s">
        <v>8312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32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12">
        <f t="shared" si="225"/>
        <v>1.3083333333333333</v>
      </c>
      <c r="P2929" s="4">
        <f t="shared" si="226"/>
        <v>112.14</v>
      </c>
      <c r="Q2929" s="14" t="s">
        <v>8309</v>
      </c>
      <c r="R2929" t="s">
        <v>8312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s="12">
        <f t="shared" si="225"/>
        <v>1</v>
      </c>
      <c r="P2930" s="4">
        <f t="shared" si="226"/>
        <v>41.67</v>
      </c>
      <c r="Q2930" s="14" t="s">
        <v>8309</v>
      </c>
      <c r="R2930" t="s">
        <v>8312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32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2">
        <f t="shared" si="225"/>
        <v>1.02069375</v>
      </c>
      <c r="P2931" s="4">
        <f t="shared" si="226"/>
        <v>255.17</v>
      </c>
      <c r="Q2931" s="14" t="s">
        <v>8309</v>
      </c>
      <c r="R2931" t="s">
        <v>8312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32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2">
        <f t="shared" si="225"/>
        <v>1.0092000000000001</v>
      </c>
      <c r="P2932" s="4">
        <f t="shared" si="226"/>
        <v>162.77000000000001</v>
      </c>
      <c r="Q2932" s="14" t="s">
        <v>8309</v>
      </c>
      <c r="R2932" t="s">
        <v>8312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32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8268</v>
      </c>
      <c r="O2933" s="12">
        <f t="shared" si="225"/>
        <v>1.06</v>
      </c>
      <c r="P2933" s="4">
        <f t="shared" si="226"/>
        <v>88.33</v>
      </c>
      <c r="Q2933" s="14" t="s">
        <v>8309</v>
      </c>
      <c r="R2933" t="s">
        <v>8312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32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8268</v>
      </c>
      <c r="O2934" s="12">
        <f t="shared" si="225"/>
        <v>1.0509677419354839</v>
      </c>
      <c r="P2934" s="4">
        <f t="shared" si="226"/>
        <v>85.74</v>
      </c>
      <c r="Q2934" s="14" t="s">
        <v>8309</v>
      </c>
      <c r="R2934" t="s">
        <v>8312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2">
        <f t="shared" si="225"/>
        <v>1.0276000000000001</v>
      </c>
      <c r="P2935" s="4">
        <f t="shared" si="226"/>
        <v>47.57</v>
      </c>
      <c r="Q2935" s="14" t="s">
        <v>8309</v>
      </c>
      <c r="R2935" t="s">
        <v>8312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32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8267</v>
      </c>
      <c r="O2936" s="12">
        <f t="shared" si="225"/>
        <v>1.08</v>
      </c>
      <c r="P2936" s="4">
        <f t="shared" si="226"/>
        <v>72.97</v>
      </c>
      <c r="Q2936" s="14" t="s">
        <v>8309</v>
      </c>
      <c r="R2936" t="s">
        <v>8312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32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2">
        <f t="shared" si="225"/>
        <v>1.0088571428571429</v>
      </c>
      <c r="P2937" s="4">
        <f t="shared" si="226"/>
        <v>90.54</v>
      </c>
      <c r="Q2937" s="14" t="s">
        <v>8309</v>
      </c>
      <c r="R2937" t="s">
        <v>8312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32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12">
        <f t="shared" si="225"/>
        <v>1.28</v>
      </c>
      <c r="P2938" s="4">
        <f t="shared" si="226"/>
        <v>37.65</v>
      </c>
      <c r="Q2938" s="14" t="s">
        <v>8309</v>
      </c>
      <c r="R2938" t="s">
        <v>8312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12">
        <f t="shared" si="225"/>
        <v>1.3333333333333333</v>
      </c>
      <c r="P2939" s="4">
        <f t="shared" si="226"/>
        <v>36.36</v>
      </c>
      <c r="Q2939" s="14" t="s">
        <v>8309</v>
      </c>
      <c r="R2939" t="s">
        <v>8312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32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2">
        <f t="shared" si="225"/>
        <v>1.0137499999999999</v>
      </c>
      <c r="P2940" s="4">
        <f t="shared" si="226"/>
        <v>126.72</v>
      </c>
      <c r="Q2940" s="14" t="s">
        <v>8309</v>
      </c>
      <c r="R2940" t="s">
        <v>8312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32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2">
        <f t="shared" si="225"/>
        <v>1.0287500000000001</v>
      </c>
      <c r="P2941" s="4">
        <f t="shared" si="226"/>
        <v>329.2</v>
      </c>
      <c r="Q2941" s="14" t="s">
        <v>8309</v>
      </c>
      <c r="R2941" t="s">
        <v>8312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32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8268</v>
      </c>
      <c r="O2942" s="12">
        <f t="shared" si="225"/>
        <v>1.0724</v>
      </c>
      <c r="P2942" s="4">
        <f t="shared" si="226"/>
        <v>81.239999999999995</v>
      </c>
      <c r="Q2942" s="14" t="s">
        <v>8309</v>
      </c>
      <c r="R2942" t="s">
        <v>8312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32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12">
        <f t="shared" si="225"/>
        <v>4.0000000000000003E-5</v>
      </c>
      <c r="P2943" s="4">
        <f t="shared" si="226"/>
        <v>1</v>
      </c>
      <c r="Q2943" s="14" t="s">
        <v>8309</v>
      </c>
      <c r="R2943" t="s">
        <v>8311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32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2">
        <f t="shared" si="225"/>
        <v>0.20424999999999999</v>
      </c>
      <c r="P2944" s="4">
        <f t="shared" si="226"/>
        <v>202.23</v>
      </c>
      <c r="Q2944" s="14" t="s">
        <v>8309</v>
      </c>
      <c r="R2944" t="s">
        <v>8311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32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12">
        <f t="shared" si="225"/>
        <v>0</v>
      </c>
      <c r="P2945" s="4">
        <f t="shared" si="226"/>
        <v>0</v>
      </c>
      <c r="Q2945" s="14" t="s">
        <v>8309</v>
      </c>
      <c r="R2945" t="s">
        <v>8311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8282</v>
      </c>
      <c r="O2946" s="12">
        <f t="shared" ref="O2946:O3009" si="230">E2946/D2946</f>
        <v>0.01</v>
      </c>
      <c r="P2946" s="4">
        <f t="shared" ref="P2946:P3009" si="231">IFERROR(ROUND(E2946/L2946,2), 0)</f>
        <v>100</v>
      </c>
      <c r="Q2946" s="14" t="s">
        <v>8309</v>
      </c>
      <c r="R2946" t="s">
        <v>8311</v>
      </c>
      <c r="S2946" s="11">
        <f t="shared" ref="S2946:S3009" si="232">(((J2946/60)/60/24)+DATE(1970,1,1))</f>
        <v>42132.9143287037</v>
      </c>
      <c r="T2946" s="11">
        <f t="shared" ref="T2946:T3009" si="233">(((I2946/60)/60/24)+DATE(1970,1,1))</f>
        <v>42162.9143287037</v>
      </c>
      <c r="U2946">
        <f t="shared" si="229"/>
        <v>2015</v>
      </c>
    </row>
    <row r="2947" spans="1:21" ht="32" x14ac:dyDescent="0.2">
      <c r="A2947" s="13">
        <v>2945</v>
      </c>
      <c r="B2947" s="8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12">
        <f t="shared" si="230"/>
        <v>0</v>
      </c>
      <c r="P2947" s="4">
        <f t="shared" si="231"/>
        <v>0</v>
      </c>
      <c r="Q2947" s="14" t="s">
        <v>8309</v>
      </c>
      <c r="R2947" t="s">
        <v>8311</v>
      </c>
      <c r="S2947" s="11">
        <f t="shared" si="232"/>
        <v>42118.139583333337</v>
      </c>
      <c r="T2947" s="11">
        <f t="shared" si="233"/>
        <v>42148.139583333337</v>
      </c>
      <c r="U2947">
        <f t="shared" ref="U2947:U3010" si="234">YEAR(S2947)</f>
        <v>2015</v>
      </c>
    </row>
    <row r="2948" spans="1:21" ht="32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8284</v>
      </c>
      <c r="O2948" s="12">
        <f t="shared" si="230"/>
        <v>1E-3</v>
      </c>
      <c r="P2948" s="4">
        <f t="shared" si="231"/>
        <v>1</v>
      </c>
      <c r="Q2948" s="14" t="s">
        <v>8309</v>
      </c>
      <c r="R2948" t="s">
        <v>8311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32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8280</v>
      </c>
      <c r="O2949" s="12">
        <f t="shared" si="230"/>
        <v>4.2880000000000001E-2</v>
      </c>
      <c r="P2949" s="4">
        <f t="shared" si="231"/>
        <v>82.46</v>
      </c>
      <c r="Q2949" s="14" t="s">
        <v>8309</v>
      </c>
      <c r="R2949" t="s">
        <v>8311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32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12">
        <f t="shared" si="230"/>
        <v>4.8000000000000001E-5</v>
      </c>
      <c r="P2950" s="4">
        <f t="shared" si="231"/>
        <v>2.67</v>
      </c>
      <c r="Q2950" s="14" t="s">
        <v>8309</v>
      </c>
      <c r="R2950" t="s">
        <v>8311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32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8281</v>
      </c>
      <c r="O2951" s="12">
        <f t="shared" si="230"/>
        <v>2.5000000000000001E-2</v>
      </c>
      <c r="P2951" s="4">
        <f t="shared" si="231"/>
        <v>12.5</v>
      </c>
      <c r="Q2951" s="14" t="s">
        <v>8309</v>
      </c>
      <c r="R2951" t="s">
        <v>8311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32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12">
        <f t="shared" si="230"/>
        <v>0</v>
      </c>
      <c r="P2952" s="4">
        <f t="shared" si="231"/>
        <v>0</v>
      </c>
      <c r="Q2952" s="14" t="s">
        <v>8309</v>
      </c>
      <c r="R2952" t="s">
        <v>8311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48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8281</v>
      </c>
      <c r="O2953" s="12">
        <f t="shared" si="230"/>
        <v>2.1919999999999999E-2</v>
      </c>
      <c r="P2953" s="4">
        <f t="shared" si="231"/>
        <v>18.899999999999999</v>
      </c>
      <c r="Q2953" s="14" t="s">
        <v>8309</v>
      </c>
      <c r="R2953" t="s">
        <v>8311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32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8279</v>
      </c>
      <c r="O2954" s="12">
        <f t="shared" si="230"/>
        <v>8.0250000000000002E-2</v>
      </c>
      <c r="P2954" s="4">
        <f t="shared" si="231"/>
        <v>200.63</v>
      </c>
      <c r="Q2954" s="14" t="s">
        <v>8309</v>
      </c>
      <c r="R2954" t="s">
        <v>8311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32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8284</v>
      </c>
      <c r="O2955" s="12">
        <f t="shared" si="230"/>
        <v>1.5125E-3</v>
      </c>
      <c r="P2955" s="4">
        <f t="shared" si="231"/>
        <v>201.67</v>
      </c>
      <c r="Q2955" s="14" t="s">
        <v>8309</v>
      </c>
      <c r="R2955" t="s">
        <v>8311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32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12">
        <f t="shared" si="230"/>
        <v>0</v>
      </c>
      <c r="P2956" s="4">
        <f t="shared" si="231"/>
        <v>0</v>
      </c>
      <c r="Q2956" s="14" t="s">
        <v>8309</v>
      </c>
      <c r="R2956" t="s">
        <v>8311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s="12">
        <f t="shared" si="230"/>
        <v>0.59583333333333333</v>
      </c>
      <c r="P2957" s="4">
        <f t="shared" si="231"/>
        <v>65</v>
      </c>
      <c r="Q2957" s="14" t="s">
        <v>8309</v>
      </c>
      <c r="R2957" t="s">
        <v>8311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32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2">
        <f t="shared" si="230"/>
        <v>0.16734177215189874</v>
      </c>
      <c r="P2958" s="4">
        <f t="shared" si="231"/>
        <v>66.099999999999994</v>
      </c>
      <c r="Q2958" s="14" t="s">
        <v>8309</v>
      </c>
      <c r="R2958" t="s">
        <v>8311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32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8281</v>
      </c>
      <c r="O2959" s="12">
        <f t="shared" si="230"/>
        <v>1.8666666666666668E-2</v>
      </c>
      <c r="P2959" s="4">
        <f t="shared" si="231"/>
        <v>93.33</v>
      </c>
      <c r="Q2959" s="14" t="s">
        <v>8309</v>
      </c>
      <c r="R2959" t="s">
        <v>8311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32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12">
        <f t="shared" si="230"/>
        <v>0</v>
      </c>
      <c r="P2960" s="4">
        <f t="shared" si="231"/>
        <v>0</v>
      </c>
      <c r="Q2960" s="14" t="s">
        <v>8309</v>
      </c>
      <c r="R2960" t="s">
        <v>8311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12">
        <f t="shared" si="230"/>
        <v>0</v>
      </c>
      <c r="P2961" s="4">
        <f t="shared" si="231"/>
        <v>0</v>
      </c>
      <c r="Q2961" s="14" t="s">
        <v>8309</v>
      </c>
      <c r="R2961" t="s">
        <v>8311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32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12">
        <f t="shared" si="230"/>
        <v>0</v>
      </c>
      <c r="P2962" s="4">
        <f t="shared" si="231"/>
        <v>0</v>
      </c>
      <c r="Q2962" s="14" t="s">
        <v>8309</v>
      </c>
      <c r="R2962" t="s">
        <v>8311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32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2">
        <f t="shared" si="230"/>
        <v>1.0962000000000001</v>
      </c>
      <c r="P2963" s="4">
        <f t="shared" si="231"/>
        <v>50.75</v>
      </c>
      <c r="Q2963" s="14" t="s">
        <v>8309</v>
      </c>
      <c r="R2963" t="s">
        <v>8310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32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12">
        <f t="shared" si="230"/>
        <v>1.218</v>
      </c>
      <c r="P2964" s="4">
        <f t="shared" si="231"/>
        <v>60.9</v>
      </c>
      <c r="Q2964" s="14" t="s">
        <v>8309</v>
      </c>
      <c r="R2964" t="s">
        <v>8310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32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2">
        <f t="shared" si="230"/>
        <v>1.0685</v>
      </c>
      <c r="P2965" s="4">
        <f t="shared" si="231"/>
        <v>109.03</v>
      </c>
      <c r="Q2965" s="14" t="s">
        <v>8309</v>
      </c>
      <c r="R2965" t="s">
        <v>8310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32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12">
        <f t="shared" si="230"/>
        <v>1.0071379999999999</v>
      </c>
      <c r="P2966" s="4">
        <f t="shared" si="231"/>
        <v>25.69</v>
      </c>
      <c r="Q2966" s="14" t="s">
        <v>8309</v>
      </c>
      <c r="R2966" t="s">
        <v>8310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32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2">
        <f t="shared" si="230"/>
        <v>1.0900000000000001</v>
      </c>
      <c r="P2967" s="4">
        <f t="shared" si="231"/>
        <v>41.92</v>
      </c>
      <c r="Q2967" s="14" t="s">
        <v>8309</v>
      </c>
      <c r="R2967" t="s">
        <v>8310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32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2">
        <f t="shared" si="230"/>
        <v>1.1363000000000001</v>
      </c>
      <c r="P2968" s="4">
        <f t="shared" si="231"/>
        <v>88.77</v>
      </c>
      <c r="Q2968" s="14" t="s">
        <v>8309</v>
      </c>
      <c r="R2968" t="s">
        <v>8310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32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2">
        <f t="shared" si="230"/>
        <v>1.1392</v>
      </c>
      <c r="P2969" s="4">
        <f t="shared" si="231"/>
        <v>80.23</v>
      </c>
      <c r="Q2969" s="14" t="s">
        <v>8309</v>
      </c>
      <c r="R2969" t="s">
        <v>8310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2">
        <f t="shared" si="230"/>
        <v>1.06</v>
      </c>
      <c r="P2970" s="4">
        <f t="shared" si="231"/>
        <v>78.94</v>
      </c>
      <c r="Q2970" s="14" t="s">
        <v>8309</v>
      </c>
      <c r="R2970" t="s">
        <v>8310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32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12">
        <f t="shared" si="230"/>
        <v>1.625</v>
      </c>
      <c r="P2971" s="4">
        <f t="shared" si="231"/>
        <v>95.59</v>
      </c>
      <c r="Q2971" s="14" t="s">
        <v>8309</v>
      </c>
      <c r="R2971" t="s">
        <v>8310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32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2">
        <f t="shared" si="230"/>
        <v>1.06</v>
      </c>
      <c r="P2972" s="4">
        <f t="shared" si="231"/>
        <v>69.89</v>
      </c>
      <c r="Q2972" s="14" t="s">
        <v>8309</v>
      </c>
      <c r="R2972" t="s">
        <v>8310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32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12">
        <f t="shared" si="230"/>
        <v>1.0015624999999999</v>
      </c>
      <c r="P2973" s="4">
        <f t="shared" si="231"/>
        <v>74.53</v>
      </c>
      <c r="Q2973" s="14" t="s">
        <v>8309</v>
      </c>
      <c r="R2973" t="s">
        <v>8310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2">
        <f t="shared" si="230"/>
        <v>1.0535000000000001</v>
      </c>
      <c r="P2974" s="4">
        <f t="shared" si="231"/>
        <v>123.94</v>
      </c>
      <c r="Q2974" s="14" t="s">
        <v>8309</v>
      </c>
      <c r="R2974" t="s">
        <v>8310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32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12">
        <f t="shared" si="230"/>
        <v>1.748</v>
      </c>
      <c r="P2975" s="4">
        <f t="shared" si="231"/>
        <v>264.85000000000002</v>
      </c>
      <c r="Q2975" s="14" t="s">
        <v>8309</v>
      </c>
      <c r="R2975" t="s">
        <v>8310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 t="shared" si="230"/>
        <v>1.02</v>
      </c>
      <c r="P2976" s="4">
        <f t="shared" si="231"/>
        <v>58.62</v>
      </c>
      <c r="Q2976" s="14" t="s">
        <v>8309</v>
      </c>
      <c r="R2976" t="s">
        <v>8310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32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12">
        <f t="shared" si="230"/>
        <v>1.00125</v>
      </c>
      <c r="P2977" s="4">
        <f t="shared" si="231"/>
        <v>70.88</v>
      </c>
      <c r="Q2977" s="14" t="s">
        <v>8309</v>
      </c>
      <c r="R2977" t="s">
        <v>8310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32" x14ac:dyDescent="0.2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12">
        <f t="shared" si="230"/>
        <v>1.7142857142857142</v>
      </c>
      <c r="P2978" s="4">
        <f t="shared" si="231"/>
        <v>8.57</v>
      </c>
      <c r="Q2978" s="14" t="s">
        <v>8309</v>
      </c>
      <c r="R2978" t="s">
        <v>8310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48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2">
        <f t="shared" si="230"/>
        <v>1.1356666666666666</v>
      </c>
      <c r="P2979" s="4">
        <f t="shared" si="231"/>
        <v>113.57</v>
      </c>
      <c r="Q2979" s="14" t="s">
        <v>8309</v>
      </c>
      <c r="R2979" t="s">
        <v>8310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32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12">
        <f t="shared" si="230"/>
        <v>1.2946666666666666</v>
      </c>
      <c r="P2980" s="4">
        <f t="shared" si="231"/>
        <v>60.69</v>
      </c>
      <c r="Q2980" s="14" t="s">
        <v>8309</v>
      </c>
      <c r="R2980" t="s">
        <v>8310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32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30"/>
        <v>1.014</v>
      </c>
      <c r="P2981" s="4">
        <f t="shared" si="231"/>
        <v>110.22</v>
      </c>
      <c r="Q2981" s="14" t="s">
        <v>8309</v>
      </c>
      <c r="R2981" t="s">
        <v>8310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32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2">
        <f t="shared" si="230"/>
        <v>1.0916666666666666</v>
      </c>
      <c r="P2982" s="4">
        <f t="shared" si="231"/>
        <v>136.46</v>
      </c>
      <c r="Q2982" s="14" t="s">
        <v>8309</v>
      </c>
      <c r="R2982" t="s">
        <v>8310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32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12">
        <f t="shared" si="230"/>
        <v>1.28925</v>
      </c>
      <c r="P2983" s="4">
        <f t="shared" si="231"/>
        <v>53.16</v>
      </c>
      <c r="Q2983" s="14" t="s">
        <v>8309</v>
      </c>
      <c r="R2983" t="s">
        <v>8311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2">
        <f t="shared" si="230"/>
        <v>1.0206</v>
      </c>
      <c r="P2984" s="4">
        <f t="shared" si="231"/>
        <v>86.49</v>
      </c>
      <c r="Q2984" s="14" t="s">
        <v>8309</v>
      </c>
      <c r="R2984" t="s">
        <v>8311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32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12">
        <f t="shared" si="230"/>
        <v>1.465395775862069</v>
      </c>
      <c r="P2985" s="4">
        <f t="shared" si="231"/>
        <v>155.24</v>
      </c>
      <c r="Q2985" s="14" t="s">
        <v>8309</v>
      </c>
      <c r="R2985" t="s">
        <v>8311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8272</v>
      </c>
      <c r="O2986" s="12">
        <f t="shared" si="230"/>
        <v>1.00352</v>
      </c>
      <c r="P2986" s="4">
        <f t="shared" si="231"/>
        <v>115.08</v>
      </c>
      <c r="Q2986" s="14" t="s">
        <v>8309</v>
      </c>
      <c r="R2986" t="s">
        <v>8311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12">
        <f t="shared" si="230"/>
        <v>1.2164999999999999</v>
      </c>
      <c r="P2987" s="4">
        <f t="shared" si="231"/>
        <v>109.59</v>
      </c>
      <c r="Q2987" s="14" t="s">
        <v>8309</v>
      </c>
      <c r="R2987" t="s">
        <v>8311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32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8268</v>
      </c>
      <c r="O2988" s="12">
        <f t="shared" si="230"/>
        <v>1.0549999999999999</v>
      </c>
      <c r="P2988" s="4">
        <f t="shared" si="231"/>
        <v>45.21</v>
      </c>
      <c r="Q2988" s="14" t="s">
        <v>8309</v>
      </c>
      <c r="R2988" t="s">
        <v>8311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32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8267</v>
      </c>
      <c r="O2989" s="12">
        <f t="shared" si="230"/>
        <v>1.1040080000000001</v>
      </c>
      <c r="P2989" s="4">
        <f t="shared" si="231"/>
        <v>104.15</v>
      </c>
      <c r="Q2989" s="14" t="s">
        <v>8309</v>
      </c>
      <c r="R2989" t="s">
        <v>8311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32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s="12">
        <f t="shared" si="230"/>
        <v>1</v>
      </c>
      <c r="P2990" s="4">
        <f t="shared" si="231"/>
        <v>35.71</v>
      </c>
      <c r="Q2990" s="14" t="s">
        <v>8309</v>
      </c>
      <c r="R2990" t="s">
        <v>8311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12">
        <f t="shared" si="230"/>
        <v>1.76535</v>
      </c>
      <c r="P2991" s="4">
        <f t="shared" si="231"/>
        <v>97</v>
      </c>
      <c r="Q2991" s="14" t="s">
        <v>8309</v>
      </c>
      <c r="R2991" t="s">
        <v>8311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32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s="12">
        <f t="shared" si="230"/>
        <v>1</v>
      </c>
      <c r="P2992" s="4">
        <f t="shared" si="231"/>
        <v>370.37</v>
      </c>
      <c r="Q2992" s="14" t="s">
        <v>8309</v>
      </c>
      <c r="R2992" t="s">
        <v>8311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32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2">
        <f t="shared" si="230"/>
        <v>1.0329411764705883</v>
      </c>
      <c r="P2993" s="4">
        <f t="shared" si="231"/>
        <v>94.41</v>
      </c>
      <c r="Q2993" s="14" t="s">
        <v>8309</v>
      </c>
      <c r="R2993" t="s">
        <v>8311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32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12">
        <f t="shared" si="230"/>
        <v>1.0449999999999999</v>
      </c>
      <c r="P2994" s="4">
        <f t="shared" si="231"/>
        <v>48.98</v>
      </c>
      <c r="Q2994" s="14" t="s">
        <v>8309</v>
      </c>
      <c r="R2994" t="s">
        <v>8311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8272</v>
      </c>
      <c r="O2995" s="12">
        <f t="shared" si="230"/>
        <v>1.0029999999999999</v>
      </c>
      <c r="P2995" s="4">
        <f t="shared" si="231"/>
        <v>45.59</v>
      </c>
      <c r="Q2995" s="14" t="s">
        <v>8309</v>
      </c>
      <c r="R2995" t="s">
        <v>8311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32" x14ac:dyDescent="0.2">
      <c r="A2996" s="13">
        <v>2994</v>
      </c>
      <c r="B2996" s="8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12">
        <f t="shared" si="230"/>
        <v>4.577466666666667</v>
      </c>
      <c r="P2996" s="4">
        <f t="shared" si="231"/>
        <v>23.28</v>
      </c>
      <c r="Q2996" s="14" t="s">
        <v>8309</v>
      </c>
      <c r="R2996" t="s">
        <v>8311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32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8268</v>
      </c>
      <c r="O2997" s="12">
        <f t="shared" si="230"/>
        <v>1.0496000000000001</v>
      </c>
      <c r="P2997" s="4">
        <f t="shared" si="231"/>
        <v>63.23</v>
      </c>
      <c r="Q2997" s="14" t="s">
        <v>8309</v>
      </c>
      <c r="R2997" t="s">
        <v>8311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12">
        <f t="shared" si="230"/>
        <v>1.7194285714285715</v>
      </c>
      <c r="P2998" s="4">
        <f t="shared" si="231"/>
        <v>153.52000000000001</v>
      </c>
      <c r="Q2998" s="14" t="s">
        <v>8309</v>
      </c>
      <c r="R2998" t="s">
        <v>8311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32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2">
        <f t="shared" si="230"/>
        <v>1.0373000000000001</v>
      </c>
      <c r="P2999" s="4">
        <f t="shared" si="231"/>
        <v>90.2</v>
      </c>
      <c r="Q2999" s="14" t="s">
        <v>8309</v>
      </c>
      <c r="R2999" t="s">
        <v>8311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32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2">
        <f t="shared" si="230"/>
        <v>1.0302899999999999</v>
      </c>
      <c r="P3000" s="4">
        <f t="shared" si="231"/>
        <v>118.97</v>
      </c>
      <c r="Q3000" s="14" t="s">
        <v>8309</v>
      </c>
      <c r="R3000" t="s">
        <v>8311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32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8267</v>
      </c>
      <c r="O3001" s="12">
        <f t="shared" si="230"/>
        <v>1.1888888888888889</v>
      </c>
      <c r="P3001" s="4">
        <f t="shared" si="231"/>
        <v>80.25</v>
      </c>
      <c r="Q3001" s="14" t="s">
        <v>8309</v>
      </c>
      <c r="R3001" t="s">
        <v>8311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32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s="12">
        <f t="shared" si="230"/>
        <v>1</v>
      </c>
      <c r="P3002" s="4">
        <f t="shared" si="231"/>
        <v>62.5</v>
      </c>
      <c r="Q3002" s="14" t="s">
        <v>8309</v>
      </c>
      <c r="R3002" t="s">
        <v>8311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32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12">
        <f t="shared" si="230"/>
        <v>3.1869988910451896</v>
      </c>
      <c r="P3003" s="4">
        <f t="shared" si="231"/>
        <v>131.38</v>
      </c>
      <c r="Q3003" s="14" t="s">
        <v>8309</v>
      </c>
      <c r="R3003" t="s">
        <v>8311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8267</v>
      </c>
      <c r="O3004" s="12">
        <f t="shared" si="230"/>
        <v>1.0850614285714286</v>
      </c>
      <c r="P3004" s="4">
        <f t="shared" si="231"/>
        <v>73.03</v>
      </c>
      <c r="Q3004" s="14" t="s">
        <v>8309</v>
      </c>
      <c r="R3004" t="s">
        <v>8311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2">
        <f t="shared" si="230"/>
        <v>1.0116666666666667</v>
      </c>
      <c r="P3005" s="4">
        <f t="shared" si="231"/>
        <v>178.53</v>
      </c>
      <c r="Q3005" s="14" t="s">
        <v>8309</v>
      </c>
      <c r="R3005" t="s">
        <v>8311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32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8267</v>
      </c>
      <c r="O3006" s="12">
        <f t="shared" si="230"/>
        <v>1.12815</v>
      </c>
      <c r="P3006" s="4">
        <f t="shared" si="231"/>
        <v>162.91</v>
      </c>
      <c r="Q3006" s="14" t="s">
        <v>8309</v>
      </c>
      <c r="R3006" t="s">
        <v>8311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32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12">
        <f t="shared" si="230"/>
        <v>1.2049622641509434</v>
      </c>
      <c r="P3007" s="4">
        <f t="shared" si="231"/>
        <v>108.24</v>
      </c>
      <c r="Q3007" s="14" t="s">
        <v>8309</v>
      </c>
      <c r="R3007" t="s">
        <v>8311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8268</v>
      </c>
      <c r="O3008" s="12">
        <f t="shared" si="230"/>
        <v>1.0774999999999999</v>
      </c>
      <c r="P3008" s="4">
        <f t="shared" si="231"/>
        <v>88.87</v>
      </c>
      <c r="Q3008" s="14" t="s">
        <v>8309</v>
      </c>
      <c r="R3008" t="s">
        <v>8311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16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12">
        <f t="shared" si="230"/>
        <v>1.8</v>
      </c>
      <c r="P3009" s="4">
        <f t="shared" si="231"/>
        <v>54</v>
      </c>
      <c r="Q3009" s="14" t="s">
        <v>8309</v>
      </c>
      <c r="R3009" t="s">
        <v>8311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32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2">
        <f t="shared" ref="O3010:O3073" si="235">E3010/D3010</f>
        <v>1.0116666666666667</v>
      </c>
      <c r="P3010" s="4">
        <f t="shared" ref="P3010:P3073" si="236">IFERROR(ROUND(E3010/L3010,2), 0)</f>
        <v>116.73</v>
      </c>
      <c r="Q3010" s="14" t="s">
        <v>8309</v>
      </c>
      <c r="R3010" t="s">
        <v>8311</v>
      </c>
      <c r="S3010" s="11">
        <f t="shared" ref="S3010:S3073" si="237">(((J3010/60)/60/24)+DATE(1970,1,1))</f>
        <v>42360.212025462963</v>
      </c>
      <c r="T3010" s="11">
        <f t="shared" ref="T3010:T3073" si="238">(((I3010/60)/60/24)+DATE(1970,1,1))</f>
        <v>42390.212025462963</v>
      </c>
      <c r="U3010">
        <f t="shared" si="234"/>
        <v>2015</v>
      </c>
    </row>
    <row r="3011" spans="1:21" ht="32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12">
        <f t="shared" si="235"/>
        <v>1.19756</v>
      </c>
      <c r="P3011" s="4">
        <f t="shared" si="236"/>
        <v>233.9</v>
      </c>
      <c r="Q3011" s="14" t="s">
        <v>8309</v>
      </c>
      <c r="R3011" t="s">
        <v>8311</v>
      </c>
      <c r="S3011" s="11">
        <f t="shared" si="237"/>
        <v>41939.569907407407</v>
      </c>
      <c r="T3011" s="11">
        <f t="shared" si="238"/>
        <v>41969.611574074079</v>
      </c>
      <c r="U3011">
        <f t="shared" ref="U3011:U3074" si="239">YEAR(S3011)</f>
        <v>2014</v>
      </c>
    </row>
    <row r="3012" spans="1:21" ht="32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12">
        <f t="shared" si="235"/>
        <v>1.58</v>
      </c>
      <c r="P3012" s="4">
        <f t="shared" si="236"/>
        <v>158</v>
      </c>
      <c r="Q3012" s="14" t="s">
        <v>8309</v>
      </c>
      <c r="R3012" t="s">
        <v>8311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32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12">
        <f t="shared" si="235"/>
        <v>1.2366666666666666</v>
      </c>
      <c r="P3013" s="4">
        <f t="shared" si="236"/>
        <v>14.84</v>
      </c>
      <c r="Q3013" s="14" t="s">
        <v>8309</v>
      </c>
      <c r="R3013" t="s">
        <v>8311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32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8267</v>
      </c>
      <c r="O3014" s="12">
        <f t="shared" si="235"/>
        <v>1.1712499999999999</v>
      </c>
      <c r="P3014" s="4">
        <f t="shared" si="236"/>
        <v>85.18</v>
      </c>
      <c r="Q3014" s="14" t="s">
        <v>8309</v>
      </c>
      <c r="R3014" t="s">
        <v>8311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32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12">
        <f t="shared" si="235"/>
        <v>1.5696000000000001</v>
      </c>
      <c r="P3015" s="4">
        <f t="shared" si="236"/>
        <v>146.69</v>
      </c>
      <c r="Q3015" s="14" t="s">
        <v>8309</v>
      </c>
      <c r="R3015" t="s">
        <v>8311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32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8267</v>
      </c>
      <c r="O3016" s="12">
        <f t="shared" si="235"/>
        <v>1.13104</v>
      </c>
      <c r="P3016" s="4">
        <f t="shared" si="236"/>
        <v>50.76</v>
      </c>
      <c r="Q3016" s="14" t="s">
        <v>8309</v>
      </c>
      <c r="R3016" t="s">
        <v>8311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32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2">
        <f t="shared" si="235"/>
        <v>1.0317647058823529</v>
      </c>
      <c r="P3017" s="4">
        <f t="shared" si="236"/>
        <v>87.7</v>
      </c>
      <c r="Q3017" s="14" t="s">
        <v>8309</v>
      </c>
      <c r="R3017" t="s">
        <v>8311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32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2">
        <f t="shared" si="235"/>
        <v>1.0261176470588236</v>
      </c>
      <c r="P3018" s="4">
        <f t="shared" si="236"/>
        <v>242.28</v>
      </c>
      <c r="Q3018" s="14" t="s">
        <v>8309</v>
      </c>
      <c r="R3018" t="s">
        <v>8311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32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8268</v>
      </c>
      <c r="O3019" s="12">
        <f t="shared" si="235"/>
        <v>1.0584090909090909</v>
      </c>
      <c r="P3019" s="4">
        <f t="shared" si="236"/>
        <v>146.44999999999999</v>
      </c>
      <c r="Q3019" s="14" t="s">
        <v>8309</v>
      </c>
      <c r="R3019" t="s">
        <v>8311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32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2">
        <f t="shared" si="235"/>
        <v>1.0071428571428571</v>
      </c>
      <c r="P3020" s="4">
        <f t="shared" si="236"/>
        <v>103.17</v>
      </c>
      <c r="Q3020" s="14" t="s">
        <v>8309</v>
      </c>
      <c r="R3020" t="s">
        <v>8311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32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12">
        <f t="shared" si="235"/>
        <v>1.2123333333333333</v>
      </c>
      <c r="P3021" s="4">
        <f t="shared" si="236"/>
        <v>80.459999999999994</v>
      </c>
      <c r="Q3021" s="14" t="s">
        <v>8309</v>
      </c>
      <c r="R3021" t="s">
        <v>8311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32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8272</v>
      </c>
      <c r="O3022" s="12">
        <f t="shared" si="235"/>
        <v>1.0057142857142858</v>
      </c>
      <c r="P3022" s="4">
        <f t="shared" si="236"/>
        <v>234.67</v>
      </c>
      <c r="Q3022" s="14" t="s">
        <v>8309</v>
      </c>
      <c r="R3022" t="s">
        <v>8311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32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8267</v>
      </c>
      <c r="O3023" s="12">
        <f t="shared" si="235"/>
        <v>1.1602222222222223</v>
      </c>
      <c r="P3023" s="4">
        <f t="shared" si="236"/>
        <v>50.69</v>
      </c>
      <c r="Q3023" s="14" t="s">
        <v>8309</v>
      </c>
      <c r="R3023" t="s">
        <v>8311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32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2">
        <f t="shared" si="235"/>
        <v>1.0087999999999999</v>
      </c>
      <c r="P3024" s="4">
        <f t="shared" si="236"/>
        <v>162.71</v>
      </c>
      <c r="Q3024" s="14" t="s">
        <v>8309</v>
      </c>
      <c r="R3024" t="s">
        <v>8311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2">
        <f t="shared" si="235"/>
        <v>1.03</v>
      </c>
      <c r="P3025" s="4">
        <f t="shared" si="236"/>
        <v>120.17</v>
      </c>
      <c r="Q3025" s="14" t="s">
        <v>8309</v>
      </c>
      <c r="R3025" t="s">
        <v>8311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32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12">
        <f t="shared" si="235"/>
        <v>2.4641999999999999</v>
      </c>
      <c r="P3026" s="4">
        <f t="shared" si="236"/>
        <v>67.7</v>
      </c>
      <c r="Q3026" s="14" t="s">
        <v>8309</v>
      </c>
      <c r="R3026" t="s">
        <v>8311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32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12">
        <f t="shared" si="235"/>
        <v>3.0219999999999998</v>
      </c>
      <c r="P3027" s="4">
        <f t="shared" si="236"/>
        <v>52.1</v>
      </c>
      <c r="Q3027" s="14" t="s">
        <v>8309</v>
      </c>
      <c r="R3027" t="s">
        <v>8311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32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12">
        <f t="shared" si="235"/>
        <v>1.4333333333333333</v>
      </c>
      <c r="P3028" s="4">
        <f t="shared" si="236"/>
        <v>51.6</v>
      </c>
      <c r="Q3028" s="14" t="s">
        <v>8309</v>
      </c>
      <c r="R3028" t="s">
        <v>8311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12">
        <f t="shared" si="235"/>
        <v>1.3144</v>
      </c>
      <c r="P3029" s="4">
        <f t="shared" si="236"/>
        <v>164.3</v>
      </c>
      <c r="Q3029" s="14" t="s">
        <v>8309</v>
      </c>
      <c r="R3029" t="s">
        <v>8311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12">
        <f t="shared" si="235"/>
        <v>1.6801999999999999</v>
      </c>
      <c r="P3030" s="4">
        <f t="shared" si="236"/>
        <v>84.86</v>
      </c>
      <c r="Q3030" s="14" t="s">
        <v>8309</v>
      </c>
      <c r="R3030" t="s">
        <v>8311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32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8267</v>
      </c>
      <c r="O3031" s="12">
        <f t="shared" si="235"/>
        <v>1.0967666666666667</v>
      </c>
      <c r="P3031" s="4">
        <f t="shared" si="236"/>
        <v>94.55</v>
      </c>
      <c r="Q3031" s="14" t="s">
        <v>8309</v>
      </c>
      <c r="R3031" t="s">
        <v>8311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32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8268</v>
      </c>
      <c r="O3032" s="12">
        <f t="shared" si="235"/>
        <v>1.0668571428571429</v>
      </c>
      <c r="P3032" s="4">
        <f t="shared" si="236"/>
        <v>45.54</v>
      </c>
      <c r="Q3032" s="14" t="s">
        <v>8309</v>
      </c>
      <c r="R3032" t="s">
        <v>8311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64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s="12">
        <f t="shared" si="235"/>
        <v>1</v>
      </c>
      <c r="P3033" s="4">
        <f t="shared" si="236"/>
        <v>51.72</v>
      </c>
      <c r="Q3033" s="14" t="s">
        <v>8309</v>
      </c>
      <c r="R3033" t="s">
        <v>8311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32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12">
        <f t="shared" si="235"/>
        <v>1.272</v>
      </c>
      <c r="P3034" s="4">
        <f t="shared" si="236"/>
        <v>50.88</v>
      </c>
      <c r="Q3034" s="14" t="s">
        <v>8309</v>
      </c>
      <c r="R3034" t="s">
        <v>8311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32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12">
        <f t="shared" si="235"/>
        <v>1.4653333333333334</v>
      </c>
      <c r="P3035" s="4">
        <f t="shared" si="236"/>
        <v>191.13</v>
      </c>
      <c r="Q3035" s="14" t="s">
        <v>8309</v>
      </c>
      <c r="R3035" t="s">
        <v>8311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8267</v>
      </c>
      <c r="O3036" s="12">
        <f t="shared" si="235"/>
        <v>1.1253599999999999</v>
      </c>
      <c r="P3036" s="4">
        <f t="shared" si="236"/>
        <v>89.31</v>
      </c>
      <c r="Q3036" s="14" t="s">
        <v>8309</v>
      </c>
      <c r="R3036" t="s">
        <v>8311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8267</v>
      </c>
      <c r="O3037" s="12">
        <f t="shared" si="235"/>
        <v>1.0878684000000001</v>
      </c>
      <c r="P3037" s="4">
        <f t="shared" si="236"/>
        <v>88.59</v>
      </c>
      <c r="Q3037" s="14" t="s">
        <v>8309</v>
      </c>
      <c r="R3037" t="s">
        <v>8311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32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12">
        <f t="shared" si="235"/>
        <v>1.26732</v>
      </c>
      <c r="P3038" s="4">
        <f t="shared" si="236"/>
        <v>96.3</v>
      </c>
      <c r="Q3038" s="14" t="s">
        <v>8309</v>
      </c>
      <c r="R3038" t="s">
        <v>8311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48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12">
        <f t="shared" si="235"/>
        <v>2.1320000000000001</v>
      </c>
      <c r="P3039" s="4">
        <f t="shared" si="236"/>
        <v>33.31</v>
      </c>
      <c r="Q3039" s="14" t="s">
        <v>8309</v>
      </c>
      <c r="R3039" t="s">
        <v>8311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32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8272</v>
      </c>
      <c r="O3040" s="12">
        <f t="shared" si="235"/>
        <v>1.0049999999999999</v>
      </c>
      <c r="P3040" s="4">
        <f t="shared" si="236"/>
        <v>37.22</v>
      </c>
      <c r="Q3040" s="14" t="s">
        <v>8309</v>
      </c>
      <c r="R3040" t="s">
        <v>8311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32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8267</v>
      </c>
      <c r="O3041" s="12">
        <f t="shared" si="235"/>
        <v>1.0871389999999999</v>
      </c>
      <c r="P3041" s="4">
        <f t="shared" si="236"/>
        <v>92.13</v>
      </c>
      <c r="Q3041" s="14" t="s">
        <v>8309</v>
      </c>
      <c r="R3041" t="s">
        <v>8311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32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8268</v>
      </c>
      <c r="O3042" s="12">
        <f t="shared" si="235"/>
        <v>1.075</v>
      </c>
      <c r="P3042" s="4">
        <f t="shared" si="236"/>
        <v>76.790000000000006</v>
      </c>
      <c r="Q3042" s="14" t="s">
        <v>8309</v>
      </c>
      <c r="R3042" t="s">
        <v>8311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8267</v>
      </c>
      <c r="O3043" s="12">
        <f t="shared" si="235"/>
        <v>1.1048192771084338</v>
      </c>
      <c r="P3043" s="4">
        <f t="shared" si="236"/>
        <v>96.53</v>
      </c>
      <c r="Q3043" s="14" t="s">
        <v>8309</v>
      </c>
      <c r="R3043" t="s">
        <v>8311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32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12">
        <f t="shared" si="235"/>
        <v>1.28</v>
      </c>
      <c r="P3044" s="4">
        <f t="shared" si="236"/>
        <v>51.89</v>
      </c>
      <c r="Q3044" s="14" t="s">
        <v>8309</v>
      </c>
      <c r="R3044" t="s">
        <v>8311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32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8267</v>
      </c>
      <c r="O3045" s="12">
        <f t="shared" si="235"/>
        <v>1.1000666666666667</v>
      </c>
      <c r="P3045" s="4">
        <f t="shared" si="236"/>
        <v>128.91</v>
      </c>
      <c r="Q3045" s="14" t="s">
        <v>8309</v>
      </c>
      <c r="R3045" t="s">
        <v>8311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32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8267</v>
      </c>
      <c r="O3046" s="12">
        <f t="shared" si="235"/>
        <v>1.0934166666666667</v>
      </c>
      <c r="P3046" s="4">
        <f t="shared" si="236"/>
        <v>84.11</v>
      </c>
      <c r="Q3046" s="14" t="s">
        <v>8309</v>
      </c>
      <c r="R3046" t="s">
        <v>8311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32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12">
        <f t="shared" si="235"/>
        <v>1.3270650000000002</v>
      </c>
      <c r="P3047" s="4">
        <f t="shared" si="236"/>
        <v>82.94</v>
      </c>
      <c r="Q3047" s="14" t="s">
        <v>8309</v>
      </c>
      <c r="R3047" t="s">
        <v>8311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12">
        <f t="shared" si="235"/>
        <v>1.9084810126582279</v>
      </c>
      <c r="P3048" s="4">
        <f t="shared" si="236"/>
        <v>259.95</v>
      </c>
      <c r="Q3048" s="14" t="s">
        <v>8309</v>
      </c>
      <c r="R3048" t="s">
        <v>8311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32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12">
        <f t="shared" si="235"/>
        <v>1.49</v>
      </c>
      <c r="P3049" s="4">
        <f t="shared" si="236"/>
        <v>37.25</v>
      </c>
      <c r="Q3049" s="14" t="s">
        <v>8309</v>
      </c>
      <c r="R3049" t="s">
        <v>8311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32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12">
        <f t="shared" si="235"/>
        <v>1.6639999999999999</v>
      </c>
      <c r="P3050" s="4">
        <f t="shared" si="236"/>
        <v>177.02</v>
      </c>
      <c r="Q3050" s="14" t="s">
        <v>8309</v>
      </c>
      <c r="R3050" t="s">
        <v>8311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32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8268</v>
      </c>
      <c r="O3051" s="12">
        <f t="shared" si="235"/>
        <v>1.0666666666666667</v>
      </c>
      <c r="P3051" s="4">
        <f t="shared" si="236"/>
        <v>74.069999999999993</v>
      </c>
      <c r="Q3051" s="14" t="s">
        <v>8309</v>
      </c>
      <c r="R3051" t="s">
        <v>8311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8268</v>
      </c>
      <c r="O3052" s="12">
        <f t="shared" si="235"/>
        <v>1.06</v>
      </c>
      <c r="P3052" s="4">
        <f t="shared" si="236"/>
        <v>70.67</v>
      </c>
      <c r="Q3052" s="14" t="s">
        <v>8309</v>
      </c>
      <c r="R3052" t="s">
        <v>8311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32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8276</v>
      </c>
      <c r="O3053" s="12">
        <f t="shared" si="235"/>
        <v>0.23628571428571429</v>
      </c>
      <c r="P3053" s="4">
        <f t="shared" si="236"/>
        <v>23.63</v>
      </c>
      <c r="Q3053" s="14" t="s">
        <v>8309</v>
      </c>
      <c r="R3053" t="s">
        <v>8311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8284</v>
      </c>
      <c r="O3054" s="12">
        <f t="shared" si="235"/>
        <v>1.5E-3</v>
      </c>
      <c r="P3054" s="4">
        <f t="shared" si="236"/>
        <v>37.5</v>
      </c>
      <c r="Q3054" s="14" t="s">
        <v>8309</v>
      </c>
      <c r="R3054" t="s">
        <v>8311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32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8283</v>
      </c>
      <c r="O3055" s="12">
        <f t="shared" si="235"/>
        <v>4.0000000000000001E-3</v>
      </c>
      <c r="P3055" s="4">
        <f t="shared" si="236"/>
        <v>13.33</v>
      </c>
      <c r="Q3055" s="14" t="s">
        <v>8309</v>
      </c>
      <c r="R3055" t="s">
        <v>8311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32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2">
        <f t="shared" si="235"/>
        <v>0</v>
      </c>
      <c r="P3056" s="4">
        <f t="shared" si="236"/>
        <v>0</v>
      </c>
      <c r="Q3056" s="14" t="s">
        <v>8309</v>
      </c>
      <c r="R3056" t="s">
        <v>8311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32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12">
        <f t="shared" si="235"/>
        <v>5.0000000000000002E-5</v>
      </c>
      <c r="P3057" s="4">
        <f t="shared" si="236"/>
        <v>1</v>
      </c>
      <c r="Q3057" s="14" t="s">
        <v>8309</v>
      </c>
      <c r="R3057" t="s">
        <v>8311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32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2">
        <f t="shared" si="235"/>
        <v>0</v>
      </c>
      <c r="P3058" s="4">
        <f t="shared" si="236"/>
        <v>0</v>
      </c>
      <c r="Q3058" s="14" t="s">
        <v>8309</v>
      </c>
      <c r="R3058" t="s">
        <v>8311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32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2">
        <f t="shared" si="235"/>
        <v>0</v>
      </c>
      <c r="P3059" s="4">
        <f t="shared" si="236"/>
        <v>0</v>
      </c>
      <c r="Q3059" s="14" t="s">
        <v>8309</v>
      </c>
      <c r="R3059" t="s">
        <v>8311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32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s="12">
        <f t="shared" si="235"/>
        <v>1.6666666666666666E-4</v>
      </c>
      <c r="P3060" s="4">
        <f t="shared" si="236"/>
        <v>1</v>
      </c>
      <c r="Q3060" s="14" t="s">
        <v>8309</v>
      </c>
      <c r="R3060" t="s">
        <v>8311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32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8280</v>
      </c>
      <c r="O3061" s="12">
        <f t="shared" si="235"/>
        <v>3.0066666666666665E-2</v>
      </c>
      <c r="P3061" s="4">
        <f t="shared" si="236"/>
        <v>41</v>
      </c>
      <c r="Q3061" s="14" t="s">
        <v>8309</v>
      </c>
      <c r="R3061" t="s">
        <v>8311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8284</v>
      </c>
      <c r="O3062" s="12">
        <f t="shared" si="235"/>
        <v>1.5227272727272728E-3</v>
      </c>
      <c r="P3062" s="4">
        <f t="shared" si="236"/>
        <v>55.83</v>
      </c>
      <c r="Q3062" s="14" t="s">
        <v>8309</v>
      </c>
      <c r="R3062" t="s">
        <v>8311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2">
        <f t="shared" si="235"/>
        <v>0</v>
      </c>
      <c r="P3063" s="4">
        <f t="shared" si="236"/>
        <v>0</v>
      </c>
      <c r="Q3063" s="14" t="s">
        <v>8309</v>
      </c>
      <c r="R3063" t="s">
        <v>8311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32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s="12">
        <f t="shared" si="235"/>
        <v>0.66839999999999999</v>
      </c>
      <c r="P3064" s="4">
        <f t="shared" si="236"/>
        <v>99.76</v>
      </c>
      <c r="Q3064" s="14" t="s">
        <v>8309</v>
      </c>
      <c r="R3064" t="s">
        <v>8311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2">
        <f t="shared" si="235"/>
        <v>0.19566666666666666</v>
      </c>
      <c r="P3065" s="4">
        <f t="shared" si="236"/>
        <v>25.52</v>
      </c>
      <c r="Q3065" s="14" t="s">
        <v>8309</v>
      </c>
      <c r="R3065" t="s">
        <v>8311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2">
        <f t="shared" si="235"/>
        <v>0.11294666666666667</v>
      </c>
      <c r="P3066" s="4">
        <f t="shared" si="236"/>
        <v>117.65</v>
      </c>
      <c r="Q3066" s="14" t="s">
        <v>8309</v>
      </c>
      <c r="R3066" t="s">
        <v>8311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32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s="12">
        <f t="shared" si="235"/>
        <v>4.0000000000000002E-4</v>
      </c>
      <c r="P3067" s="4">
        <f t="shared" si="236"/>
        <v>5</v>
      </c>
      <c r="Q3067" s="14" t="s">
        <v>8309</v>
      </c>
      <c r="R3067" t="s">
        <v>8311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32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2">
        <f t="shared" si="235"/>
        <v>0.11985714285714286</v>
      </c>
      <c r="P3068" s="4">
        <f t="shared" si="236"/>
        <v>2796.67</v>
      </c>
      <c r="Q3068" s="14" t="s">
        <v>8309</v>
      </c>
      <c r="R3068" t="s">
        <v>8311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32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8280</v>
      </c>
      <c r="O3069" s="12">
        <f t="shared" si="235"/>
        <v>2.5000000000000001E-2</v>
      </c>
      <c r="P3069" s="4">
        <f t="shared" si="236"/>
        <v>200</v>
      </c>
      <c r="Q3069" s="14" t="s">
        <v>8309</v>
      </c>
      <c r="R3069" t="s">
        <v>8311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32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s="12">
        <f t="shared" si="235"/>
        <v>6.9999999999999999E-4</v>
      </c>
      <c r="P3070" s="4">
        <f t="shared" si="236"/>
        <v>87.5</v>
      </c>
      <c r="Q3070" s="14" t="s">
        <v>8309</v>
      </c>
      <c r="R3070" t="s">
        <v>8311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32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2">
        <f t="shared" si="235"/>
        <v>0.14099999999999999</v>
      </c>
      <c r="P3071" s="4">
        <f t="shared" si="236"/>
        <v>20.14</v>
      </c>
      <c r="Q3071" s="14" t="s">
        <v>8309</v>
      </c>
      <c r="R3071" t="s">
        <v>8311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32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8280</v>
      </c>
      <c r="O3072" s="12">
        <f t="shared" si="235"/>
        <v>3.3399999999999999E-2</v>
      </c>
      <c r="P3072" s="4">
        <f t="shared" si="236"/>
        <v>20.88</v>
      </c>
      <c r="Q3072" s="14" t="s">
        <v>8309</v>
      </c>
      <c r="R3072" t="s">
        <v>8311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32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s="12">
        <f t="shared" si="235"/>
        <v>0.59775</v>
      </c>
      <c r="P3073" s="4">
        <f t="shared" si="236"/>
        <v>61.31</v>
      </c>
      <c r="Q3073" s="14" t="s">
        <v>8309</v>
      </c>
      <c r="R3073" t="s">
        <v>8311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32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s="12">
        <f t="shared" ref="O3074:O3137" si="240">E3074/D3074</f>
        <v>1.6666666666666666E-4</v>
      </c>
      <c r="P3074" s="4">
        <f t="shared" ref="P3074:P3137" si="241">IFERROR(ROUND(E3074/L3074,2), 0)</f>
        <v>1</v>
      </c>
      <c r="Q3074" s="14" t="s">
        <v>8309</v>
      </c>
      <c r="R3074" t="s">
        <v>8311</v>
      </c>
      <c r="S3074" s="11">
        <f t="shared" ref="S3074:S3137" si="242">(((J3074/60)/60/24)+DATE(1970,1,1))</f>
        <v>42658.690532407403</v>
      </c>
      <c r="T3074" s="11">
        <f t="shared" ref="T3074:T3137" si="243">(((I3074/60)/60/24)+DATE(1970,1,1))</f>
        <v>42673.073611111111</v>
      </c>
      <c r="U3074">
        <f t="shared" si="239"/>
        <v>2016</v>
      </c>
    </row>
    <row r="3075" spans="1:21" ht="32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s="12">
        <f t="shared" si="240"/>
        <v>2.3035714285714285E-4</v>
      </c>
      <c r="P3075" s="4">
        <f t="shared" si="241"/>
        <v>92.14</v>
      </c>
      <c r="Q3075" s="14" t="s">
        <v>8309</v>
      </c>
      <c r="R3075" t="s">
        <v>8311</v>
      </c>
      <c r="S3075" s="11">
        <f t="shared" si="242"/>
        <v>42111.684027777781</v>
      </c>
      <c r="T3075" s="11">
        <f t="shared" si="243"/>
        <v>42169.804861111115</v>
      </c>
      <c r="U3075">
        <f t="shared" ref="U3075:U3138" si="244">YEAR(S3075)</f>
        <v>2015</v>
      </c>
    </row>
    <row r="3076" spans="1:21" ht="48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s="12">
        <f t="shared" si="240"/>
        <v>8.8000000000000003E-4</v>
      </c>
      <c r="P3076" s="4">
        <f t="shared" si="241"/>
        <v>7.33</v>
      </c>
      <c r="Q3076" s="14" t="s">
        <v>8309</v>
      </c>
      <c r="R3076" t="s">
        <v>8311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32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8278</v>
      </c>
      <c r="O3077" s="12">
        <f t="shared" si="240"/>
        <v>8.6400000000000005E-2</v>
      </c>
      <c r="P3077" s="4">
        <f t="shared" si="241"/>
        <v>64.8</v>
      </c>
      <c r="Q3077" s="14" t="s">
        <v>8309</v>
      </c>
      <c r="R3077" t="s">
        <v>8311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16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2">
        <f t="shared" si="240"/>
        <v>0.15060000000000001</v>
      </c>
      <c r="P3078" s="4">
        <f t="shared" si="241"/>
        <v>30.12</v>
      </c>
      <c r="Q3078" s="14" t="s">
        <v>8309</v>
      </c>
      <c r="R3078" t="s">
        <v>8311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32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8283</v>
      </c>
      <c r="O3079" s="12">
        <f t="shared" si="240"/>
        <v>4.7727272727272731E-3</v>
      </c>
      <c r="P3079" s="4">
        <f t="shared" si="241"/>
        <v>52.5</v>
      </c>
      <c r="Q3079" s="14" t="s">
        <v>8309</v>
      </c>
      <c r="R3079" t="s">
        <v>8311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32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8284</v>
      </c>
      <c r="O3080" s="12">
        <f t="shared" si="240"/>
        <v>1.1833333333333333E-3</v>
      </c>
      <c r="P3080" s="4">
        <f t="shared" si="241"/>
        <v>23.67</v>
      </c>
      <c r="Q3080" s="14" t="s">
        <v>8309</v>
      </c>
      <c r="R3080" t="s">
        <v>8311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32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8282</v>
      </c>
      <c r="O3081" s="12">
        <f t="shared" si="240"/>
        <v>8.4173998587352451E-3</v>
      </c>
      <c r="P3081" s="4">
        <f t="shared" si="241"/>
        <v>415.78</v>
      </c>
      <c r="Q3081" s="14" t="s">
        <v>8309</v>
      </c>
      <c r="R3081" t="s">
        <v>8311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32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s="12">
        <f t="shared" si="240"/>
        <v>1.8799999999999999E-4</v>
      </c>
      <c r="P3082" s="4">
        <f t="shared" si="241"/>
        <v>53.71</v>
      </c>
      <c r="Q3082" s="14" t="s">
        <v>8309</v>
      </c>
      <c r="R3082" t="s">
        <v>8311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32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8283</v>
      </c>
      <c r="O3083" s="12">
        <f t="shared" si="240"/>
        <v>2.1029999999999998E-3</v>
      </c>
      <c r="P3083" s="4">
        <f t="shared" si="241"/>
        <v>420.6</v>
      </c>
      <c r="Q3083" s="14" t="s">
        <v>8309</v>
      </c>
      <c r="R3083" t="s">
        <v>8311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32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2">
        <f t="shared" si="240"/>
        <v>0</v>
      </c>
      <c r="P3084" s="4">
        <f t="shared" si="241"/>
        <v>0</v>
      </c>
      <c r="Q3084" s="14" t="s">
        <v>8309</v>
      </c>
      <c r="R3084" t="s">
        <v>8311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48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8283</v>
      </c>
      <c r="O3085" s="12">
        <f t="shared" si="240"/>
        <v>2.8E-3</v>
      </c>
      <c r="P3085" s="4">
        <f t="shared" si="241"/>
        <v>18.670000000000002</v>
      </c>
      <c r="Q3085" s="14" t="s">
        <v>8309</v>
      </c>
      <c r="R3085" t="s">
        <v>8311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32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2">
        <f t="shared" si="240"/>
        <v>0.11579206701157921</v>
      </c>
      <c r="P3086" s="4">
        <f t="shared" si="241"/>
        <v>78.33</v>
      </c>
      <c r="Q3086" s="14" t="s">
        <v>8309</v>
      </c>
      <c r="R3086" t="s">
        <v>8311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32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8281</v>
      </c>
      <c r="O3087" s="12">
        <f t="shared" si="240"/>
        <v>2.4400000000000002E-2</v>
      </c>
      <c r="P3087" s="4">
        <f t="shared" si="241"/>
        <v>67.78</v>
      </c>
      <c r="Q3087" s="14" t="s">
        <v>8309</v>
      </c>
      <c r="R3087" t="s">
        <v>8311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32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8283</v>
      </c>
      <c r="O3088" s="12">
        <f t="shared" si="240"/>
        <v>2.5000000000000001E-3</v>
      </c>
      <c r="P3088" s="4">
        <f t="shared" si="241"/>
        <v>16.670000000000002</v>
      </c>
      <c r="Q3088" s="14" t="s">
        <v>8309</v>
      </c>
      <c r="R3088" t="s">
        <v>8311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32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8283</v>
      </c>
      <c r="O3089" s="12">
        <f t="shared" si="240"/>
        <v>6.2500000000000003E-3</v>
      </c>
      <c r="P3089" s="4">
        <f t="shared" si="241"/>
        <v>62.5</v>
      </c>
      <c r="Q3089" s="14" t="s">
        <v>8309</v>
      </c>
      <c r="R3089" t="s">
        <v>8311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8284</v>
      </c>
      <c r="O3090" s="12">
        <f t="shared" si="240"/>
        <v>1.9384615384615384E-3</v>
      </c>
      <c r="P3090" s="4">
        <f t="shared" si="241"/>
        <v>42</v>
      </c>
      <c r="Q3090" s="14" t="s">
        <v>8309</v>
      </c>
      <c r="R3090" t="s">
        <v>8311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8276</v>
      </c>
      <c r="O3091" s="12">
        <f t="shared" si="240"/>
        <v>0.23416000000000001</v>
      </c>
      <c r="P3091" s="4">
        <f t="shared" si="241"/>
        <v>130.09</v>
      </c>
      <c r="Q3091" s="14" t="s">
        <v>8309</v>
      </c>
      <c r="R3091" t="s">
        <v>8311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32" x14ac:dyDescent="0.2">
      <c r="A3092" s="13">
        <v>3090</v>
      </c>
      <c r="B3092" s="8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8280</v>
      </c>
      <c r="O3092" s="12">
        <f t="shared" si="240"/>
        <v>5.080888888888889E-2</v>
      </c>
      <c r="P3092" s="4">
        <f t="shared" si="241"/>
        <v>1270.22</v>
      </c>
      <c r="Q3092" s="14" t="s">
        <v>8309</v>
      </c>
      <c r="R3092" t="s">
        <v>8311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32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2">
        <f t="shared" si="240"/>
        <v>0.15920000000000001</v>
      </c>
      <c r="P3093" s="4">
        <f t="shared" si="241"/>
        <v>88.44</v>
      </c>
      <c r="Q3093" s="14" t="s">
        <v>8309</v>
      </c>
      <c r="R3093" t="s">
        <v>8311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32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8282</v>
      </c>
      <c r="O3094" s="12">
        <f t="shared" si="240"/>
        <v>1.1831900000000001E-2</v>
      </c>
      <c r="P3094" s="4">
        <f t="shared" si="241"/>
        <v>56.34</v>
      </c>
      <c r="Q3094" s="14" t="s">
        <v>8309</v>
      </c>
      <c r="R3094" t="s">
        <v>8311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32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8276</v>
      </c>
      <c r="O3095" s="12">
        <f t="shared" si="240"/>
        <v>0.22750000000000001</v>
      </c>
      <c r="P3095" s="4">
        <f t="shared" si="241"/>
        <v>53.53</v>
      </c>
      <c r="Q3095" s="14" t="s">
        <v>8309</v>
      </c>
      <c r="R3095" t="s">
        <v>8311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s="12">
        <f t="shared" si="240"/>
        <v>2.5000000000000001E-4</v>
      </c>
      <c r="P3096" s="4">
        <f t="shared" si="241"/>
        <v>25</v>
      </c>
      <c r="Q3096" s="14" t="s">
        <v>8309</v>
      </c>
      <c r="R3096" t="s">
        <v>8311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32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8283</v>
      </c>
      <c r="O3097" s="12">
        <f t="shared" si="240"/>
        <v>3.351206434316354E-3</v>
      </c>
      <c r="P3097" s="4">
        <f t="shared" si="241"/>
        <v>50</v>
      </c>
      <c r="Q3097" s="14" t="s">
        <v>8309</v>
      </c>
      <c r="R3097" t="s">
        <v>8311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32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8280</v>
      </c>
      <c r="O3098" s="12">
        <f t="shared" si="240"/>
        <v>3.9750000000000001E-2</v>
      </c>
      <c r="P3098" s="4">
        <f t="shared" si="241"/>
        <v>56.79</v>
      </c>
      <c r="Q3098" s="14" t="s">
        <v>8309</v>
      </c>
      <c r="R3098" t="s">
        <v>8311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32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2">
        <f t="shared" si="240"/>
        <v>0.17150000000000001</v>
      </c>
      <c r="P3099" s="4">
        <f t="shared" si="241"/>
        <v>40.83</v>
      </c>
      <c r="Q3099" s="14" t="s">
        <v>8309</v>
      </c>
      <c r="R3099" t="s">
        <v>8311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32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8280</v>
      </c>
      <c r="O3100" s="12">
        <f t="shared" si="240"/>
        <v>3.608004104669061E-2</v>
      </c>
      <c r="P3100" s="4">
        <f t="shared" si="241"/>
        <v>65.11</v>
      </c>
      <c r="Q3100" s="14" t="s">
        <v>8309</v>
      </c>
      <c r="R3100" t="s">
        <v>8311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32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2">
        <f t="shared" si="240"/>
        <v>0.13900000000000001</v>
      </c>
      <c r="P3101" s="4">
        <f t="shared" si="241"/>
        <v>55.6</v>
      </c>
      <c r="Q3101" s="14" t="s">
        <v>8309</v>
      </c>
      <c r="R3101" t="s">
        <v>8311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32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2">
        <f t="shared" si="240"/>
        <v>0.15225</v>
      </c>
      <c r="P3102" s="4">
        <f t="shared" si="241"/>
        <v>140.54</v>
      </c>
      <c r="Q3102" s="14" t="s">
        <v>8309</v>
      </c>
      <c r="R3102" t="s">
        <v>8311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32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2">
        <f t="shared" si="240"/>
        <v>0.12</v>
      </c>
      <c r="P3103" s="4">
        <f t="shared" si="241"/>
        <v>25</v>
      </c>
      <c r="Q3103" s="14" t="s">
        <v>8309</v>
      </c>
      <c r="R3103" t="s">
        <v>8311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32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s="12">
        <f t="shared" si="240"/>
        <v>0.391125</v>
      </c>
      <c r="P3104" s="4">
        <f t="shared" si="241"/>
        <v>69.53</v>
      </c>
      <c r="Q3104" s="14" t="s">
        <v>8309</v>
      </c>
      <c r="R3104" t="s">
        <v>8311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8283</v>
      </c>
      <c r="O3105" s="12">
        <f t="shared" si="240"/>
        <v>2.6829268292682929E-3</v>
      </c>
      <c r="P3105" s="4">
        <f t="shared" si="241"/>
        <v>5.5</v>
      </c>
      <c r="Q3105" s="14" t="s">
        <v>8309</v>
      </c>
      <c r="R3105" t="s">
        <v>8311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32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8276</v>
      </c>
      <c r="O3106" s="12">
        <f t="shared" si="240"/>
        <v>0.29625000000000001</v>
      </c>
      <c r="P3106" s="4">
        <f t="shared" si="241"/>
        <v>237</v>
      </c>
      <c r="Q3106" s="14" t="s">
        <v>8309</v>
      </c>
      <c r="R3106" t="s">
        <v>8311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32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8276</v>
      </c>
      <c r="O3107" s="12">
        <f t="shared" si="240"/>
        <v>0.4236099230111206</v>
      </c>
      <c r="P3107" s="4">
        <f t="shared" si="241"/>
        <v>79.87</v>
      </c>
      <c r="Q3107" s="14" t="s">
        <v>8309</v>
      </c>
      <c r="R3107" t="s">
        <v>8311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8280</v>
      </c>
      <c r="O3108" s="12">
        <f t="shared" si="240"/>
        <v>4.1000000000000002E-2</v>
      </c>
      <c r="P3108" s="4">
        <f t="shared" si="241"/>
        <v>10.25</v>
      </c>
      <c r="Q3108" s="14" t="s">
        <v>8309</v>
      </c>
      <c r="R3108" t="s">
        <v>8311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32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2">
        <f t="shared" si="240"/>
        <v>0.197625</v>
      </c>
      <c r="P3109" s="4">
        <f t="shared" si="241"/>
        <v>272.58999999999997</v>
      </c>
      <c r="Q3109" s="14" t="s">
        <v>8309</v>
      </c>
      <c r="R3109" t="s">
        <v>8311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s="12">
        <f t="shared" si="240"/>
        <v>5.1999999999999995E-4</v>
      </c>
      <c r="P3110" s="4">
        <f t="shared" si="241"/>
        <v>13</v>
      </c>
      <c r="Q3110" s="14" t="s">
        <v>8309</v>
      </c>
      <c r="R3110" t="s">
        <v>8311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32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8276</v>
      </c>
      <c r="O3111" s="12">
        <f t="shared" si="240"/>
        <v>0.25030188679245285</v>
      </c>
      <c r="P3111" s="4">
        <f t="shared" si="241"/>
        <v>58.18</v>
      </c>
      <c r="Q3111" s="14" t="s">
        <v>8309</v>
      </c>
      <c r="R3111" t="s">
        <v>8311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32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s="12">
        <f t="shared" si="240"/>
        <v>4.0000000000000002E-4</v>
      </c>
      <c r="P3112" s="4">
        <f t="shared" si="241"/>
        <v>10</v>
      </c>
      <c r="Q3112" s="14" t="s">
        <v>8309</v>
      </c>
      <c r="R3112" t="s">
        <v>8311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8276</v>
      </c>
      <c r="O3113" s="12">
        <f t="shared" si="240"/>
        <v>0.26640000000000003</v>
      </c>
      <c r="P3113" s="4">
        <f t="shared" si="241"/>
        <v>70.11</v>
      </c>
      <c r="Q3113" s="14" t="s">
        <v>8309</v>
      </c>
      <c r="R3113" t="s">
        <v>8311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32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8280</v>
      </c>
      <c r="O3114" s="12">
        <f t="shared" si="240"/>
        <v>4.7363636363636365E-2</v>
      </c>
      <c r="P3114" s="4">
        <f t="shared" si="241"/>
        <v>57.89</v>
      </c>
      <c r="Q3114" s="14" t="s">
        <v>8309</v>
      </c>
      <c r="R3114" t="s">
        <v>8311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32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8280</v>
      </c>
      <c r="O3115" s="12">
        <f t="shared" si="240"/>
        <v>4.2435339894712751E-2</v>
      </c>
      <c r="P3115" s="4">
        <f t="shared" si="241"/>
        <v>125.27</v>
      </c>
      <c r="Q3115" s="14" t="s">
        <v>8309</v>
      </c>
      <c r="R3115" t="s">
        <v>8311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32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2">
        <f t="shared" si="240"/>
        <v>0</v>
      </c>
      <c r="P3116" s="4">
        <f t="shared" si="241"/>
        <v>0</v>
      </c>
      <c r="Q3116" s="14" t="s">
        <v>8309</v>
      </c>
      <c r="R3116" t="s">
        <v>8311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32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8280</v>
      </c>
      <c r="O3117" s="12">
        <f t="shared" si="240"/>
        <v>0.03</v>
      </c>
      <c r="P3117" s="4">
        <f t="shared" si="241"/>
        <v>300</v>
      </c>
      <c r="Q3117" s="14" t="s">
        <v>8309</v>
      </c>
      <c r="R3117" t="s">
        <v>8311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32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8276</v>
      </c>
      <c r="O3118" s="12">
        <f t="shared" si="240"/>
        <v>0.57333333333333336</v>
      </c>
      <c r="P3118" s="4">
        <f t="shared" si="241"/>
        <v>43</v>
      </c>
      <c r="Q3118" s="14" t="s">
        <v>8309</v>
      </c>
      <c r="R3118" t="s">
        <v>8311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32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8284</v>
      </c>
      <c r="O3119" s="12">
        <f t="shared" si="240"/>
        <v>1E-3</v>
      </c>
      <c r="P3119" s="4">
        <f t="shared" si="241"/>
        <v>1</v>
      </c>
      <c r="Q3119" s="14" t="s">
        <v>8309</v>
      </c>
      <c r="R3119" t="s">
        <v>8311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16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8283</v>
      </c>
      <c r="O3120" s="12">
        <f t="shared" si="240"/>
        <v>3.0999999999999999E-3</v>
      </c>
      <c r="P3120" s="4">
        <f t="shared" si="241"/>
        <v>775</v>
      </c>
      <c r="Q3120" s="14" t="s">
        <v>8309</v>
      </c>
      <c r="R3120" t="s">
        <v>8311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32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s="12">
        <f t="shared" si="240"/>
        <v>5.0000000000000001E-4</v>
      </c>
      <c r="P3121" s="4">
        <f t="shared" si="241"/>
        <v>5</v>
      </c>
      <c r="Q3121" s="14" t="s">
        <v>8309</v>
      </c>
      <c r="R3121" t="s">
        <v>8311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32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s="12">
        <f t="shared" si="240"/>
        <v>9.8461538461538464E-5</v>
      </c>
      <c r="P3122" s="4">
        <f t="shared" si="241"/>
        <v>12.8</v>
      </c>
      <c r="Q3122" s="14" t="s">
        <v>8309</v>
      </c>
      <c r="R3122" t="s">
        <v>8311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8283</v>
      </c>
      <c r="O3123" s="12">
        <f t="shared" si="240"/>
        <v>6.6666666666666671E-3</v>
      </c>
      <c r="P3123" s="4">
        <f t="shared" si="241"/>
        <v>10</v>
      </c>
      <c r="Q3123" s="14" t="s">
        <v>8309</v>
      </c>
      <c r="R3123" t="s">
        <v>8311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8276</v>
      </c>
      <c r="O3124" s="12">
        <f t="shared" si="240"/>
        <v>0.58291457286432158</v>
      </c>
      <c r="P3124" s="4">
        <f t="shared" si="241"/>
        <v>58</v>
      </c>
      <c r="Q3124" s="14" t="s">
        <v>8309</v>
      </c>
      <c r="R3124" t="s">
        <v>8311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32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s="12">
        <f t="shared" si="240"/>
        <v>0.68153600000000003</v>
      </c>
      <c r="P3125" s="4">
        <f t="shared" si="241"/>
        <v>244.8</v>
      </c>
      <c r="Q3125" s="14" t="s">
        <v>8309</v>
      </c>
      <c r="R3125" t="s">
        <v>8311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12">
        <f t="shared" si="240"/>
        <v>3.2499999999999997E-5</v>
      </c>
      <c r="P3126" s="4">
        <f t="shared" si="241"/>
        <v>6.5</v>
      </c>
      <c r="Q3126" s="14" t="s">
        <v>8309</v>
      </c>
      <c r="R3126" t="s">
        <v>8311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2">
        <f t="shared" si="240"/>
        <v>0</v>
      </c>
      <c r="P3127" s="4">
        <f t="shared" si="241"/>
        <v>0</v>
      </c>
      <c r="Q3127" s="14" t="s">
        <v>8309</v>
      </c>
      <c r="R3127" t="s">
        <v>8311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64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8280</v>
      </c>
      <c r="O3128" s="12">
        <f t="shared" si="240"/>
        <v>4.1599999999999998E-2</v>
      </c>
      <c r="P3128" s="4">
        <f t="shared" si="241"/>
        <v>61.18</v>
      </c>
      <c r="Q3128" s="14" t="s">
        <v>8309</v>
      </c>
      <c r="R3128" t="s">
        <v>8311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32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2">
        <f t="shared" si="240"/>
        <v>0</v>
      </c>
      <c r="P3129" s="4">
        <f t="shared" si="241"/>
        <v>0</v>
      </c>
      <c r="Q3129" s="14" t="s">
        <v>8309</v>
      </c>
      <c r="R3129" t="s">
        <v>8311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32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2">
        <f t="shared" si="240"/>
        <v>1.0860666666666667</v>
      </c>
      <c r="P3130" s="4">
        <f t="shared" si="241"/>
        <v>139.24</v>
      </c>
      <c r="Q3130" s="14" t="s">
        <v>8309</v>
      </c>
      <c r="R3130" t="s">
        <v>8310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32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12">
        <f t="shared" si="240"/>
        <v>8.0000000000000002E-3</v>
      </c>
      <c r="P3131" s="4">
        <f t="shared" si="241"/>
        <v>10</v>
      </c>
      <c r="Q3131" s="14" t="s">
        <v>8309</v>
      </c>
      <c r="R3131" t="s">
        <v>8310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8280</v>
      </c>
      <c r="O3132" s="12">
        <f t="shared" si="240"/>
        <v>3.7499999999999999E-2</v>
      </c>
      <c r="P3132" s="4">
        <f t="shared" si="241"/>
        <v>93.75</v>
      </c>
      <c r="Q3132" s="14" t="s">
        <v>8309</v>
      </c>
      <c r="R3132" t="s">
        <v>8310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16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40"/>
        <v>0.15731707317073171</v>
      </c>
      <c r="P3133" s="4">
        <f t="shared" si="241"/>
        <v>53.75</v>
      </c>
      <c r="Q3133" s="14" t="s">
        <v>8309</v>
      </c>
      <c r="R3133" t="s">
        <v>8310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12">
        <f t="shared" si="240"/>
        <v>3.3333333333333332E-4</v>
      </c>
      <c r="P3134" s="4">
        <f t="shared" si="241"/>
        <v>10</v>
      </c>
      <c r="Q3134" s="14" t="s">
        <v>8309</v>
      </c>
      <c r="R3134" t="s">
        <v>8310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32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2">
        <f t="shared" si="240"/>
        <v>1.08</v>
      </c>
      <c r="P3135" s="4">
        <f t="shared" si="241"/>
        <v>33.75</v>
      </c>
      <c r="Q3135" s="14" t="s">
        <v>8309</v>
      </c>
      <c r="R3135" t="s">
        <v>8310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32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12">
        <f t="shared" si="240"/>
        <v>0.22500000000000001</v>
      </c>
      <c r="P3136" s="4">
        <f t="shared" si="241"/>
        <v>18.75</v>
      </c>
      <c r="Q3136" s="14" t="s">
        <v>8309</v>
      </c>
      <c r="R3136" t="s">
        <v>8310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32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40"/>
        <v>0.20849420849420849</v>
      </c>
      <c r="P3137" s="4">
        <f t="shared" si="241"/>
        <v>23.14</v>
      </c>
      <c r="Q3137" s="14" t="s">
        <v>8309</v>
      </c>
      <c r="R3137" t="s">
        <v>8310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32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2">
        <f t="shared" ref="O3138:O3201" si="245">E3138/D3138</f>
        <v>1.278</v>
      </c>
      <c r="P3138" s="4">
        <f t="shared" ref="P3138:P3201" si="246">IFERROR(ROUND(E3138/L3138,2), 0)</f>
        <v>29.05</v>
      </c>
      <c r="Q3138" s="14" t="s">
        <v>8309</v>
      </c>
      <c r="R3138" t="s">
        <v>8310</v>
      </c>
      <c r="S3138" s="11">
        <f t="shared" ref="S3138:S3201" si="247">(((J3138/60)/60/24)+DATE(1970,1,1))</f>
        <v>42789.462430555555</v>
      </c>
      <c r="T3138" s="11">
        <f t="shared" ref="T3138:T3201" si="248">(((I3138/60)/60/24)+DATE(1970,1,1))</f>
        <v>42825.957638888889</v>
      </c>
      <c r="U3138">
        <f t="shared" si="244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8280</v>
      </c>
      <c r="O3139" s="12">
        <f t="shared" si="245"/>
        <v>3.3333333333333333E-2</v>
      </c>
      <c r="P3139" s="4">
        <f t="shared" si="246"/>
        <v>50</v>
      </c>
      <c r="Q3139" s="14" t="s">
        <v>8309</v>
      </c>
      <c r="R3139" t="s">
        <v>8310</v>
      </c>
      <c r="S3139" s="11">
        <f t="shared" si="247"/>
        <v>42807.885057870371</v>
      </c>
      <c r="T3139" s="11">
        <f t="shared" si="248"/>
        <v>42858.8</v>
      </c>
      <c r="U3139">
        <f t="shared" ref="U3139:U3202" si="249">YEAR(S3139)</f>
        <v>2017</v>
      </c>
    </row>
    <row r="3140" spans="1:21" ht="48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45"/>
        <v>0</v>
      </c>
      <c r="P3140" s="4">
        <f t="shared" si="246"/>
        <v>0</v>
      </c>
      <c r="Q3140" s="14" t="s">
        <v>8309</v>
      </c>
      <c r="R3140" t="s">
        <v>8310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32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8280</v>
      </c>
      <c r="O3141" s="12">
        <f t="shared" si="245"/>
        <v>5.3999999999999999E-2</v>
      </c>
      <c r="P3141" s="4">
        <f t="shared" si="246"/>
        <v>450</v>
      </c>
      <c r="Q3141" s="14" t="s">
        <v>8309</v>
      </c>
      <c r="R3141" t="s">
        <v>8310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32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  <c r="O3142" s="12">
        <f t="shared" si="245"/>
        <v>9.5999999999999992E-3</v>
      </c>
      <c r="P3142" s="4">
        <f t="shared" si="246"/>
        <v>24</v>
      </c>
      <c r="Q3142" s="14" t="s">
        <v>8309</v>
      </c>
      <c r="R3142" t="s">
        <v>8310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48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12">
        <f t="shared" si="245"/>
        <v>0.51600000000000001</v>
      </c>
      <c r="P3143" s="4">
        <f t="shared" si="246"/>
        <v>32.25</v>
      </c>
      <c r="Q3143" s="14" t="s">
        <v>8309</v>
      </c>
      <c r="R3143" t="s">
        <v>8310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32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  <c r="O3144" s="12">
        <f t="shared" si="245"/>
        <v>1.6363636363636365E-2</v>
      </c>
      <c r="P3144" s="4">
        <f t="shared" si="246"/>
        <v>15</v>
      </c>
      <c r="Q3144" s="14" t="s">
        <v>8309</v>
      </c>
      <c r="R3144" t="s">
        <v>8310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48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45"/>
        <v>0</v>
      </c>
      <c r="P3145" s="4">
        <f t="shared" si="246"/>
        <v>0</v>
      </c>
      <c r="Q3145" s="14" t="s">
        <v>8309</v>
      </c>
      <c r="R3145" t="s">
        <v>8310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32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2">
        <f t="shared" si="245"/>
        <v>0.754</v>
      </c>
      <c r="P3146" s="4">
        <f t="shared" si="246"/>
        <v>251.33</v>
      </c>
      <c r="Q3146" s="14" t="s">
        <v>8309</v>
      </c>
      <c r="R3146" t="s">
        <v>8310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45"/>
        <v>0</v>
      </c>
      <c r="P3147" s="4">
        <f t="shared" si="246"/>
        <v>0</v>
      </c>
      <c r="Q3147" s="14" t="s">
        <v>8309</v>
      </c>
      <c r="R3147" t="s">
        <v>8310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8278</v>
      </c>
      <c r="O3148" s="12">
        <f t="shared" si="245"/>
        <v>0.105</v>
      </c>
      <c r="P3148" s="4">
        <f t="shared" si="246"/>
        <v>437.5</v>
      </c>
      <c r="Q3148" s="14" t="s">
        <v>8309</v>
      </c>
      <c r="R3148" t="s">
        <v>8310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32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2">
        <f t="shared" si="245"/>
        <v>1.1752499999999999</v>
      </c>
      <c r="P3149" s="4">
        <f t="shared" si="246"/>
        <v>110.35</v>
      </c>
      <c r="Q3149" s="14" t="s">
        <v>8309</v>
      </c>
      <c r="R3149" t="s">
        <v>8310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16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12">
        <f t="shared" si="245"/>
        <v>1.3116666666666668</v>
      </c>
      <c r="P3150" s="4">
        <f t="shared" si="246"/>
        <v>41.42</v>
      </c>
      <c r="Q3150" s="14" t="s">
        <v>8309</v>
      </c>
      <c r="R3150" t="s">
        <v>8310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32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5"/>
        <v>1.04</v>
      </c>
      <c r="P3151" s="4">
        <f t="shared" si="246"/>
        <v>52</v>
      </c>
      <c r="Q3151" s="14" t="s">
        <v>8309</v>
      </c>
      <c r="R3151" t="s">
        <v>8310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48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45"/>
        <v>1.01</v>
      </c>
      <c r="P3152" s="4">
        <f t="shared" si="246"/>
        <v>33.99</v>
      </c>
      <c r="Q3152" s="14" t="s">
        <v>8309</v>
      </c>
      <c r="R3152" t="s">
        <v>8310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12">
        <f t="shared" si="245"/>
        <v>1.004</v>
      </c>
      <c r="P3153" s="4">
        <f t="shared" si="246"/>
        <v>103.35</v>
      </c>
      <c r="Q3153" s="14" t="s">
        <v>8309</v>
      </c>
      <c r="R3153" t="s">
        <v>8310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32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2">
        <f t="shared" si="245"/>
        <v>1.0595454545454546</v>
      </c>
      <c r="P3154" s="4">
        <f t="shared" si="246"/>
        <v>34.79</v>
      </c>
      <c r="Q3154" s="14" t="s">
        <v>8309</v>
      </c>
      <c r="R3154" t="s">
        <v>8310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32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12">
        <f t="shared" si="245"/>
        <v>3.3558333333333334</v>
      </c>
      <c r="P3155" s="4">
        <f t="shared" si="246"/>
        <v>41.77</v>
      </c>
      <c r="Q3155" s="14" t="s">
        <v>8309</v>
      </c>
      <c r="R3155" t="s">
        <v>8310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32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2">
        <f t="shared" si="245"/>
        <v>1.1292857142857142</v>
      </c>
      <c r="P3156" s="4">
        <f t="shared" si="246"/>
        <v>64.27</v>
      </c>
      <c r="Q3156" s="14" t="s">
        <v>8309</v>
      </c>
      <c r="R3156" t="s">
        <v>8310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32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12">
        <f t="shared" si="245"/>
        <v>1.885046</v>
      </c>
      <c r="P3157" s="4">
        <f t="shared" si="246"/>
        <v>31.21</v>
      </c>
      <c r="Q3157" s="14" t="s">
        <v>8309</v>
      </c>
      <c r="R3157" t="s">
        <v>8310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32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45"/>
        <v>1.0181818181818181</v>
      </c>
      <c r="P3158" s="4">
        <f t="shared" si="246"/>
        <v>62.92</v>
      </c>
      <c r="Q3158" s="14" t="s">
        <v>8309</v>
      </c>
      <c r="R3158" t="s">
        <v>8310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16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45"/>
        <v>1.01</v>
      </c>
      <c r="P3159" s="4">
        <f t="shared" si="246"/>
        <v>98.54</v>
      </c>
      <c r="Q3159" s="14" t="s">
        <v>8309</v>
      </c>
      <c r="R3159" t="s">
        <v>8310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16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2">
        <f t="shared" si="245"/>
        <v>1.1399999999999999</v>
      </c>
      <c r="P3160" s="4">
        <f t="shared" si="246"/>
        <v>82.61</v>
      </c>
      <c r="Q3160" s="14" t="s">
        <v>8309</v>
      </c>
      <c r="R3160" t="s">
        <v>8310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12">
        <f t="shared" si="245"/>
        <v>1.3348133333333334</v>
      </c>
      <c r="P3161" s="4">
        <f t="shared" si="246"/>
        <v>38.5</v>
      </c>
      <c r="Q3161" s="14" t="s">
        <v>8309</v>
      </c>
      <c r="R3161" t="s">
        <v>8310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32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45"/>
        <v>1.0153333333333334</v>
      </c>
      <c r="P3162" s="4">
        <f t="shared" si="246"/>
        <v>80.16</v>
      </c>
      <c r="Q3162" s="14" t="s">
        <v>8309</v>
      </c>
      <c r="R3162" t="s">
        <v>8310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32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2">
        <f t="shared" si="245"/>
        <v>1.0509999999999999</v>
      </c>
      <c r="P3163" s="4">
        <f t="shared" si="246"/>
        <v>28.41</v>
      </c>
      <c r="Q3163" s="14" t="s">
        <v>8309</v>
      </c>
      <c r="R3163" t="s">
        <v>8310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32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12">
        <f t="shared" si="245"/>
        <v>1.2715000000000001</v>
      </c>
      <c r="P3164" s="4">
        <f t="shared" si="246"/>
        <v>80.73</v>
      </c>
      <c r="Q3164" s="14" t="s">
        <v>8309</v>
      </c>
      <c r="R3164" t="s">
        <v>8310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32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2">
        <f t="shared" si="245"/>
        <v>1.1115384615384616</v>
      </c>
      <c r="P3165" s="4">
        <f t="shared" si="246"/>
        <v>200.69</v>
      </c>
      <c r="Q3165" s="14" t="s">
        <v>8309</v>
      </c>
      <c r="R3165" t="s">
        <v>8310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32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2">
        <f t="shared" si="245"/>
        <v>1.0676000000000001</v>
      </c>
      <c r="P3166" s="4">
        <f t="shared" si="246"/>
        <v>37.590000000000003</v>
      </c>
      <c r="Q3166" s="14" t="s">
        <v>8309</v>
      </c>
      <c r="R3166" t="s">
        <v>8310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32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12">
        <f t="shared" si="245"/>
        <v>1.6266666666666667</v>
      </c>
      <c r="P3167" s="4">
        <f t="shared" si="246"/>
        <v>58.1</v>
      </c>
      <c r="Q3167" s="14" t="s">
        <v>8309</v>
      </c>
      <c r="R3167" t="s">
        <v>8310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32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12">
        <f t="shared" si="245"/>
        <v>1.6022808571428573</v>
      </c>
      <c r="P3168" s="4">
        <f t="shared" si="246"/>
        <v>60.3</v>
      </c>
      <c r="Q3168" s="14" t="s">
        <v>8309</v>
      </c>
      <c r="R3168" t="s">
        <v>8310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16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2">
        <f t="shared" si="245"/>
        <v>1.1616666666666666</v>
      </c>
      <c r="P3169" s="4">
        <f t="shared" si="246"/>
        <v>63.36</v>
      </c>
      <c r="Q3169" s="14" t="s">
        <v>8309</v>
      </c>
      <c r="R3169" t="s">
        <v>8310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32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12">
        <f t="shared" si="245"/>
        <v>1.242</v>
      </c>
      <c r="P3170" s="4">
        <f t="shared" si="246"/>
        <v>50.9</v>
      </c>
      <c r="Q3170" s="14" t="s">
        <v>8309</v>
      </c>
      <c r="R3170" t="s">
        <v>8310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 t="shared" si="245"/>
        <v>1.030125</v>
      </c>
      <c r="P3171" s="4">
        <f t="shared" si="246"/>
        <v>100.5</v>
      </c>
      <c r="Q3171" s="14" t="s">
        <v>8309</v>
      </c>
      <c r="R3171" t="s">
        <v>8310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2">
        <f t="shared" si="245"/>
        <v>1.1225000000000001</v>
      </c>
      <c r="P3172" s="4">
        <f t="shared" si="246"/>
        <v>31.62</v>
      </c>
      <c r="Q3172" s="14" t="s">
        <v>8309</v>
      </c>
      <c r="R3172" t="s">
        <v>8310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2">
        <f t="shared" si="245"/>
        <v>1.0881428571428571</v>
      </c>
      <c r="P3173" s="4">
        <f t="shared" si="246"/>
        <v>65.099999999999994</v>
      </c>
      <c r="Q3173" s="14" t="s">
        <v>8309</v>
      </c>
      <c r="R3173" t="s">
        <v>8310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32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2">
        <f t="shared" si="245"/>
        <v>1.1499999999999999</v>
      </c>
      <c r="P3174" s="4">
        <f t="shared" si="246"/>
        <v>79.31</v>
      </c>
      <c r="Q3174" s="14" t="s">
        <v>8309</v>
      </c>
      <c r="R3174" t="s">
        <v>8310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32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 t="shared" si="245"/>
        <v>1.03</v>
      </c>
      <c r="P3175" s="4">
        <f t="shared" si="246"/>
        <v>139.19</v>
      </c>
      <c r="Q3175" s="14" t="s">
        <v>8309</v>
      </c>
      <c r="R3175" t="s">
        <v>8310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32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45"/>
        <v>1.0113333333333334</v>
      </c>
      <c r="P3176" s="4">
        <f t="shared" si="246"/>
        <v>131.91</v>
      </c>
      <c r="Q3176" s="14" t="s">
        <v>8309</v>
      </c>
      <c r="R3176" t="s">
        <v>8310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32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2">
        <f t="shared" si="245"/>
        <v>1.0955999999999999</v>
      </c>
      <c r="P3177" s="4">
        <f t="shared" si="246"/>
        <v>91.3</v>
      </c>
      <c r="Q3177" s="14" t="s">
        <v>8309</v>
      </c>
      <c r="R3177" t="s">
        <v>8310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32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2">
        <f t="shared" si="245"/>
        <v>1.148421052631579</v>
      </c>
      <c r="P3178" s="4">
        <f t="shared" si="246"/>
        <v>39.67</v>
      </c>
      <c r="Q3178" s="14" t="s">
        <v>8309</v>
      </c>
      <c r="R3178" t="s">
        <v>8310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32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2">
        <f t="shared" si="245"/>
        <v>1.1739999999999999</v>
      </c>
      <c r="P3179" s="4">
        <f t="shared" si="246"/>
        <v>57.55</v>
      </c>
      <c r="Q3179" s="14" t="s">
        <v>8309</v>
      </c>
      <c r="R3179" t="s">
        <v>8310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32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12">
        <f t="shared" si="245"/>
        <v>1.7173333333333334</v>
      </c>
      <c r="P3180" s="4">
        <f t="shared" si="246"/>
        <v>33.03</v>
      </c>
      <c r="Q3180" s="14" t="s">
        <v>8309</v>
      </c>
      <c r="R3180" t="s">
        <v>8310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2">
        <f t="shared" si="245"/>
        <v>1.1416238095238094</v>
      </c>
      <c r="P3181" s="4">
        <f t="shared" si="246"/>
        <v>77.34</v>
      </c>
      <c r="Q3181" s="14" t="s">
        <v>8309</v>
      </c>
      <c r="R3181" t="s">
        <v>8310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32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12">
        <f t="shared" si="245"/>
        <v>1.1975</v>
      </c>
      <c r="P3182" s="4">
        <f t="shared" si="246"/>
        <v>31.93</v>
      </c>
      <c r="Q3182" s="14" t="s">
        <v>8309</v>
      </c>
      <c r="R3182" t="s">
        <v>8310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32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2">
        <f t="shared" si="245"/>
        <v>1.0900000000000001</v>
      </c>
      <c r="P3183" s="4">
        <f t="shared" si="246"/>
        <v>36.33</v>
      </c>
      <c r="Q3183" s="14" t="s">
        <v>8309</v>
      </c>
      <c r="R3183" t="s">
        <v>8310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48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45"/>
        <v>1.0088571428571429</v>
      </c>
      <c r="P3184" s="4">
        <f t="shared" si="246"/>
        <v>46.77</v>
      </c>
      <c r="Q3184" s="14" t="s">
        <v>8309</v>
      </c>
      <c r="R3184" t="s">
        <v>8310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32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2">
        <f t="shared" si="245"/>
        <v>1.0900000000000001</v>
      </c>
      <c r="P3185" s="4">
        <f t="shared" si="246"/>
        <v>40.07</v>
      </c>
      <c r="Q3185" s="14" t="s">
        <v>8309</v>
      </c>
      <c r="R3185" t="s">
        <v>8310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32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2">
        <f t="shared" si="245"/>
        <v>1.0720930232558139</v>
      </c>
      <c r="P3186" s="4">
        <f t="shared" si="246"/>
        <v>100.22</v>
      </c>
      <c r="Q3186" s="14" t="s">
        <v>8309</v>
      </c>
      <c r="R3186" t="s">
        <v>8310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32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12">
        <f t="shared" si="245"/>
        <v>1</v>
      </c>
      <c r="P3187" s="4">
        <f t="shared" si="246"/>
        <v>41.67</v>
      </c>
      <c r="Q3187" s="14" t="s">
        <v>8309</v>
      </c>
      <c r="R3187" t="s">
        <v>8310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32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 t="shared" si="245"/>
        <v>1.0218750000000001</v>
      </c>
      <c r="P3188" s="4">
        <f t="shared" si="246"/>
        <v>46.71</v>
      </c>
      <c r="Q3188" s="14" t="s">
        <v>8309</v>
      </c>
      <c r="R3188" t="s">
        <v>8310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32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2">
        <f t="shared" si="245"/>
        <v>1.1629333333333334</v>
      </c>
      <c r="P3189" s="4">
        <f t="shared" si="246"/>
        <v>71.489999999999995</v>
      </c>
      <c r="Q3189" s="14" t="s">
        <v>8309</v>
      </c>
      <c r="R3189" t="s">
        <v>8310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32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s="12">
        <f t="shared" si="245"/>
        <v>0.65</v>
      </c>
      <c r="P3190" s="4">
        <f t="shared" si="246"/>
        <v>14.44</v>
      </c>
      <c r="Q3190" s="14" t="s">
        <v>8309</v>
      </c>
      <c r="R3190" t="s">
        <v>8312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32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2">
        <f t="shared" si="245"/>
        <v>0.12327272727272727</v>
      </c>
      <c r="P3191" s="4">
        <f t="shared" si="246"/>
        <v>356.84</v>
      </c>
      <c r="Q3191" s="14" t="s">
        <v>8309</v>
      </c>
      <c r="R3191" t="s">
        <v>8312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32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s="12">
        <f t="shared" si="245"/>
        <v>0</v>
      </c>
      <c r="P3192" s="4">
        <f t="shared" si="246"/>
        <v>0</v>
      </c>
      <c r="Q3192" s="14" t="s">
        <v>8309</v>
      </c>
      <c r="R3192" t="s">
        <v>8312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32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8280</v>
      </c>
      <c r="O3193" s="12">
        <f t="shared" si="245"/>
        <v>4.0266666666666666E-2</v>
      </c>
      <c r="P3193" s="4">
        <f t="shared" si="246"/>
        <v>37.75</v>
      </c>
      <c r="Q3193" s="14" t="s">
        <v>8309</v>
      </c>
      <c r="R3193" t="s">
        <v>8312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32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8282</v>
      </c>
      <c r="O3194" s="12">
        <f t="shared" si="245"/>
        <v>1.0200000000000001E-2</v>
      </c>
      <c r="P3194" s="4">
        <f t="shared" si="246"/>
        <v>12.75</v>
      </c>
      <c r="Q3194" s="14" t="s">
        <v>8309</v>
      </c>
      <c r="R3194" t="s">
        <v>8312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32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2">
        <f t="shared" si="245"/>
        <v>0.1174</v>
      </c>
      <c r="P3195" s="4">
        <f t="shared" si="246"/>
        <v>24.46</v>
      </c>
      <c r="Q3195" s="14" t="s">
        <v>8309</v>
      </c>
      <c r="R3195" t="s">
        <v>8312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32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s="12">
        <f t="shared" si="245"/>
        <v>0</v>
      </c>
      <c r="P3196" s="4">
        <f t="shared" si="246"/>
        <v>0</v>
      </c>
      <c r="Q3196" s="14" t="s">
        <v>8309</v>
      </c>
      <c r="R3196" t="s">
        <v>8312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32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8276</v>
      </c>
      <c r="O3197" s="12">
        <f t="shared" si="245"/>
        <v>0.59142857142857141</v>
      </c>
      <c r="P3197" s="4">
        <f t="shared" si="246"/>
        <v>53.08</v>
      </c>
      <c r="Q3197" s="14" t="s">
        <v>8309</v>
      </c>
      <c r="R3197" t="s">
        <v>8312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32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s="12">
        <f t="shared" si="245"/>
        <v>5.9999999999999995E-4</v>
      </c>
      <c r="P3198" s="4">
        <f t="shared" si="246"/>
        <v>300</v>
      </c>
      <c r="Q3198" s="14" t="s">
        <v>8309</v>
      </c>
      <c r="R3198" t="s">
        <v>8312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2">
        <f t="shared" si="245"/>
        <v>0.1145</v>
      </c>
      <c r="P3199" s="4">
        <f t="shared" si="246"/>
        <v>286.25</v>
      </c>
      <c r="Q3199" s="14" t="s">
        <v>8309</v>
      </c>
      <c r="R3199" t="s">
        <v>8312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32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8283</v>
      </c>
      <c r="O3200" s="12">
        <f t="shared" si="245"/>
        <v>3.6666666666666666E-3</v>
      </c>
      <c r="P3200" s="4">
        <f t="shared" si="246"/>
        <v>36.67</v>
      </c>
      <c r="Q3200" s="14" t="s">
        <v>8309</v>
      </c>
      <c r="R3200" t="s">
        <v>8312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32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8276</v>
      </c>
      <c r="O3201" s="12">
        <f t="shared" si="245"/>
        <v>0.52159999999999995</v>
      </c>
      <c r="P3201" s="4">
        <f t="shared" si="246"/>
        <v>49.21</v>
      </c>
      <c r="Q3201" s="14" t="s">
        <v>8309</v>
      </c>
      <c r="R3201" t="s">
        <v>8312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32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8269</v>
      </c>
      <c r="O3202" s="12">
        <f t="shared" ref="O3202:O3265" si="250">E3202/D3202</f>
        <v>2.0000000000000002E-5</v>
      </c>
      <c r="P3202" s="4">
        <f t="shared" ref="P3202:P3265" si="251">IFERROR(ROUND(E3202/L3202,2), 0)</f>
        <v>1</v>
      </c>
      <c r="Q3202" s="14" t="s">
        <v>8309</v>
      </c>
      <c r="R3202" t="s">
        <v>8312</v>
      </c>
      <c r="S3202" s="11">
        <f t="shared" ref="S3202:S3265" si="252">(((J3202/60)/60/24)+DATE(1970,1,1))</f>
        <v>42460.320613425924</v>
      </c>
      <c r="T3202" s="11">
        <f t="shared" ref="T3202:T3265" si="253">(((I3202/60)/60/24)+DATE(1970,1,1))</f>
        <v>42490.231944444444</v>
      </c>
      <c r="U3202">
        <f t="shared" si="249"/>
        <v>2016</v>
      </c>
    </row>
    <row r="3203" spans="1:21" ht="32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8282</v>
      </c>
      <c r="O3203" s="12">
        <f t="shared" si="250"/>
        <v>1.2500000000000001E-2</v>
      </c>
      <c r="P3203" s="4">
        <f t="shared" si="251"/>
        <v>12.5</v>
      </c>
      <c r="Q3203" s="14" t="s">
        <v>8309</v>
      </c>
      <c r="R3203" t="s">
        <v>8312</v>
      </c>
      <c r="S3203" s="11">
        <f t="shared" si="252"/>
        <v>41861.767094907409</v>
      </c>
      <c r="T3203" s="11">
        <f t="shared" si="253"/>
        <v>41882.767094907409</v>
      </c>
      <c r="U3203">
        <f t="shared" ref="U3203:U3266" si="254">YEAR(S3203)</f>
        <v>2014</v>
      </c>
    </row>
    <row r="3204" spans="1:21" ht="32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8276</v>
      </c>
      <c r="O3204" s="12">
        <f t="shared" si="250"/>
        <v>0.54520000000000002</v>
      </c>
      <c r="P3204" s="4">
        <f t="shared" si="251"/>
        <v>109.04</v>
      </c>
      <c r="Q3204" s="14" t="s">
        <v>8309</v>
      </c>
      <c r="R3204" t="s">
        <v>8312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8276</v>
      </c>
      <c r="O3205" s="12">
        <f t="shared" si="250"/>
        <v>0.25</v>
      </c>
      <c r="P3205" s="4">
        <f t="shared" si="251"/>
        <v>41.67</v>
      </c>
      <c r="Q3205" s="14" t="s">
        <v>8309</v>
      </c>
      <c r="R3205" t="s">
        <v>8312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32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s="12">
        <f t="shared" si="250"/>
        <v>0</v>
      </c>
      <c r="P3206" s="4">
        <f t="shared" si="251"/>
        <v>0</v>
      </c>
      <c r="Q3206" s="14" t="s">
        <v>8309</v>
      </c>
      <c r="R3206" t="s">
        <v>8312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32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8280</v>
      </c>
      <c r="O3207" s="12">
        <f t="shared" si="250"/>
        <v>3.4125000000000003E-2</v>
      </c>
      <c r="P3207" s="4">
        <f t="shared" si="251"/>
        <v>22.75</v>
      </c>
      <c r="Q3207" s="14" t="s">
        <v>8309</v>
      </c>
      <c r="R3207" t="s">
        <v>8312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32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s="12">
        <f t="shared" si="250"/>
        <v>0</v>
      </c>
      <c r="P3208" s="4">
        <f t="shared" si="251"/>
        <v>0</v>
      </c>
      <c r="Q3208" s="14" t="s">
        <v>8309</v>
      </c>
      <c r="R3208" t="s">
        <v>8312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32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8276</v>
      </c>
      <c r="O3209" s="12">
        <f t="shared" si="250"/>
        <v>0.46363636363636362</v>
      </c>
      <c r="P3209" s="4">
        <f t="shared" si="251"/>
        <v>70.83</v>
      </c>
      <c r="Q3209" s="14" t="s">
        <v>8309</v>
      </c>
      <c r="R3209" t="s">
        <v>8312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32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 t="shared" si="250"/>
        <v>1.0349999999999999</v>
      </c>
      <c r="P3210" s="4">
        <f t="shared" si="251"/>
        <v>63.11</v>
      </c>
      <c r="Q3210" s="14" t="s">
        <v>8309</v>
      </c>
      <c r="R3210" t="s">
        <v>8310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32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2">
        <f t="shared" si="250"/>
        <v>1.1932315789473684</v>
      </c>
      <c r="P3211" s="4">
        <f t="shared" si="251"/>
        <v>50.16</v>
      </c>
      <c r="Q3211" s="14" t="s">
        <v>8309</v>
      </c>
      <c r="R3211" t="s">
        <v>8310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32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12">
        <f t="shared" si="250"/>
        <v>1.2576666666666667</v>
      </c>
      <c r="P3212" s="4">
        <f t="shared" si="251"/>
        <v>62.88</v>
      </c>
      <c r="Q3212" s="14" t="s">
        <v>8309</v>
      </c>
      <c r="R3212" t="s">
        <v>8310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32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12">
        <f t="shared" si="250"/>
        <v>1.1974347826086957</v>
      </c>
      <c r="P3213" s="4">
        <f t="shared" si="251"/>
        <v>85.53</v>
      </c>
      <c r="Q3213" s="14" t="s">
        <v>8309</v>
      </c>
      <c r="R3213" t="s">
        <v>8310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12">
        <f t="shared" si="250"/>
        <v>1.2625</v>
      </c>
      <c r="P3214" s="4">
        <f t="shared" si="251"/>
        <v>53.72</v>
      </c>
      <c r="Q3214" s="14" t="s">
        <v>8309</v>
      </c>
      <c r="R3214" t="s">
        <v>8310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32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12">
        <f t="shared" si="250"/>
        <v>1.0011666666666668</v>
      </c>
      <c r="P3215" s="4">
        <f t="shared" si="251"/>
        <v>127.81</v>
      </c>
      <c r="Q3215" s="14" t="s">
        <v>8309</v>
      </c>
      <c r="R3215" t="s">
        <v>8310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32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 t="shared" si="250"/>
        <v>1.0213333333333334</v>
      </c>
      <c r="P3216" s="4">
        <f t="shared" si="251"/>
        <v>106.57</v>
      </c>
      <c r="Q3216" s="14" t="s">
        <v>8309</v>
      </c>
      <c r="R3216" t="s">
        <v>8310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12">
        <f t="shared" si="250"/>
        <v>1.0035142857142858</v>
      </c>
      <c r="P3217" s="4">
        <f t="shared" si="251"/>
        <v>262.11</v>
      </c>
      <c r="Q3217" s="14" t="s">
        <v>8309</v>
      </c>
      <c r="R3217" t="s">
        <v>8310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32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12">
        <f t="shared" si="250"/>
        <v>1.0004999999999999</v>
      </c>
      <c r="P3218" s="4">
        <f t="shared" si="251"/>
        <v>57.17</v>
      </c>
      <c r="Q3218" s="14" t="s">
        <v>8309</v>
      </c>
      <c r="R3218" t="s">
        <v>8310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2">
        <f t="shared" si="250"/>
        <v>1.1602222222222223</v>
      </c>
      <c r="P3219" s="4">
        <f t="shared" si="251"/>
        <v>50.2</v>
      </c>
      <c r="Q3219" s="14" t="s">
        <v>8309</v>
      </c>
      <c r="R3219" t="s">
        <v>8310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32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 t="shared" si="250"/>
        <v>1.0209999999999999</v>
      </c>
      <c r="P3220" s="4">
        <f t="shared" si="251"/>
        <v>66.59</v>
      </c>
      <c r="Q3220" s="14" t="s">
        <v>8309</v>
      </c>
      <c r="R3220" t="s">
        <v>8310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12">
        <f t="shared" si="250"/>
        <v>1.0011000000000001</v>
      </c>
      <c r="P3221" s="4">
        <f t="shared" si="251"/>
        <v>168.25</v>
      </c>
      <c r="Q3221" s="14" t="s">
        <v>8309</v>
      </c>
      <c r="R3221" t="s">
        <v>8310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16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50"/>
        <v>1.0084</v>
      </c>
      <c r="P3222" s="4">
        <f t="shared" si="251"/>
        <v>256.37</v>
      </c>
      <c r="Q3222" s="14" t="s">
        <v>8309</v>
      </c>
      <c r="R3222" t="s">
        <v>8310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 t="shared" si="250"/>
        <v>1.0342499999999999</v>
      </c>
      <c r="P3223" s="4">
        <f t="shared" si="251"/>
        <v>36.61</v>
      </c>
      <c r="Q3223" s="14" t="s">
        <v>8309</v>
      </c>
      <c r="R3223" t="s">
        <v>8310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12">
        <f t="shared" si="250"/>
        <v>1.248</v>
      </c>
      <c r="P3224" s="4">
        <f t="shared" si="251"/>
        <v>37.14</v>
      </c>
      <c r="Q3224" s="14" t="s">
        <v>8309</v>
      </c>
      <c r="R3224" t="s">
        <v>8310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2">
        <f t="shared" si="250"/>
        <v>1.0951612903225807</v>
      </c>
      <c r="P3225" s="4">
        <f t="shared" si="251"/>
        <v>45.88</v>
      </c>
      <c r="Q3225" s="14" t="s">
        <v>8309</v>
      </c>
      <c r="R3225" t="s">
        <v>8310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32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 t="shared" si="250"/>
        <v>1.0203333333333333</v>
      </c>
      <c r="P3226" s="4">
        <f t="shared" si="251"/>
        <v>141.71</v>
      </c>
      <c r="Q3226" s="14" t="s">
        <v>8309</v>
      </c>
      <c r="R3226" t="s">
        <v>8310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32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 t="shared" si="250"/>
        <v>1.0235000000000001</v>
      </c>
      <c r="P3227" s="4">
        <f t="shared" si="251"/>
        <v>52.49</v>
      </c>
      <c r="Q3227" s="14" t="s">
        <v>8309</v>
      </c>
      <c r="R3227" t="s">
        <v>8310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32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1.0416666666666667</v>
      </c>
      <c r="P3228" s="4">
        <f t="shared" si="251"/>
        <v>59.52</v>
      </c>
      <c r="Q3228" s="14" t="s">
        <v>8309</v>
      </c>
      <c r="R3228" t="s">
        <v>8310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32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12">
        <f t="shared" si="250"/>
        <v>1.25</v>
      </c>
      <c r="P3229" s="4">
        <f t="shared" si="251"/>
        <v>50</v>
      </c>
      <c r="Q3229" s="14" t="s">
        <v>8309</v>
      </c>
      <c r="R3229" t="s">
        <v>8310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 t="shared" si="250"/>
        <v>1.0234285714285714</v>
      </c>
      <c r="P3230" s="4">
        <f t="shared" si="251"/>
        <v>193.62</v>
      </c>
      <c r="Q3230" s="14" t="s">
        <v>8309</v>
      </c>
      <c r="R3230" t="s">
        <v>8310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32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2">
        <f t="shared" si="250"/>
        <v>1.0786500000000001</v>
      </c>
      <c r="P3231" s="4">
        <f t="shared" si="251"/>
        <v>106.8</v>
      </c>
      <c r="Q3231" s="14" t="s">
        <v>8309</v>
      </c>
      <c r="R3231" t="s">
        <v>8310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32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2">
        <f t="shared" si="250"/>
        <v>1.0988461538461538</v>
      </c>
      <c r="P3232" s="4">
        <f t="shared" si="251"/>
        <v>77.22</v>
      </c>
      <c r="Q3232" s="14" t="s">
        <v>8309</v>
      </c>
      <c r="R3232" t="s">
        <v>8310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32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12">
        <f t="shared" si="250"/>
        <v>1.61</v>
      </c>
      <c r="P3233" s="4">
        <f t="shared" si="251"/>
        <v>57.5</v>
      </c>
      <c r="Q3233" s="14" t="s">
        <v>8309</v>
      </c>
      <c r="R3233" t="s">
        <v>8310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32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12">
        <f t="shared" si="250"/>
        <v>1.3120000000000001</v>
      </c>
      <c r="P3234" s="4">
        <f t="shared" si="251"/>
        <v>50.46</v>
      </c>
      <c r="Q3234" s="14" t="s">
        <v>8309</v>
      </c>
      <c r="R3234" t="s">
        <v>8310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32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2">
        <f t="shared" si="250"/>
        <v>1.1879999999999999</v>
      </c>
      <c r="P3235" s="4">
        <f t="shared" si="251"/>
        <v>97.38</v>
      </c>
      <c r="Q3235" s="14" t="s">
        <v>8309</v>
      </c>
      <c r="R3235" t="s">
        <v>8310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32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12">
        <f t="shared" si="250"/>
        <v>1.0039275000000001</v>
      </c>
      <c r="P3236" s="4">
        <f t="shared" si="251"/>
        <v>34.92</v>
      </c>
      <c r="Q3236" s="14" t="s">
        <v>8309</v>
      </c>
      <c r="R3236" t="s">
        <v>8310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 t="shared" si="250"/>
        <v>1.0320666666666667</v>
      </c>
      <c r="P3237" s="4">
        <f t="shared" si="251"/>
        <v>85.53</v>
      </c>
      <c r="Q3237" s="14" t="s">
        <v>8309</v>
      </c>
      <c r="R3237" t="s">
        <v>8310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32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12">
        <f t="shared" si="250"/>
        <v>1.006</v>
      </c>
      <c r="P3238" s="4">
        <f t="shared" si="251"/>
        <v>182.91</v>
      </c>
      <c r="Q3238" s="14" t="s">
        <v>8309</v>
      </c>
      <c r="R3238" t="s">
        <v>8310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50"/>
        <v>1.0078754285714286</v>
      </c>
      <c r="P3239" s="4">
        <f t="shared" si="251"/>
        <v>131.13999999999999</v>
      </c>
      <c r="Q3239" s="14" t="s">
        <v>8309</v>
      </c>
      <c r="R3239" t="s">
        <v>8310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32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2">
        <f t="shared" si="250"/>
        <v>1.1232142857142857</v>
      </c>
      <c r="P3240" s="4">
        <f t="shared" si="251"/>
        <v>39.81</v>
      </c>
      <c r="Q3240" s="14" t="s">
        <v>8309</v>
      </c>
      <c r="R3240" t="s">
        <v>8310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32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2">
        <f t="shared" si="250"/>
        <v>1.0591914022517912</v>
      </c>
      <c r="P3241" s="4">
        <f t="shared" si="251"/>
        <v>59.7</v>
      </c>
      <c r="Q3241" s="14" t="s">
        <v>8309</v>
      </c>
      <c r="R3241" t="s">
        <v>8310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32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12">
        <f t="shared" si="250"/>
        <v>1.0056666666666667</v>
      </c>
      <c r="P3242" s="4">
        <f t="shared" si="251"/>
        <v>88.74</v>
      </c>
      <c r="Q3242" s="14" t="s">
        <v>8309</v>
      </c>
      <c r="R3242" t="s">
        <v>8310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48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2">
        <f t="shared" si="250"/>
        <v>1.1530588235294117</v>
      </c>
      <c r="P3243" s="4">
        <f t="shared" si="251"/>
        <v>58.69</v>
      </c>
      <c r="Q3243" s="14" t="s">
        <v>8309</v>
      </c>
      <c r="R3243" t="s">
        <v>8310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12">
        <f t="shared" si="250"/>
        <v>1.273042</v>
      </c>
      <c r="P3244" s="4">
        <f t="shared" si="251"/>
        <v>69.569999999999993</v>
      </c>
      <c r="Q3244" s="14" t="s">
        <v>8309</v>
      </c>
      <c r="R3244" t="s">
        <v>8310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32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 t="shared" si="250"/>
        <v>1.028375</v>
      </c>
      <c r="P3245" s="4">
        <f t="shared" si="251"/>
        <v>115.87</v>
      </c>
      <c r="Q3245" s="14" t="s">
        <v>8309</v>
      </c>
      <c r="R3245" t="s">
        <v>8310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32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 t="shared" si="250"/>
        <v>1.0293749999999999</v>
      </c>
      <c r="P3246" s="4">
        <f t="shared" si="251"/>
        <v>23.87</v>
      </c>
      <c r="Q3246" s="14" t="s">
        <v>8309</v>
      </c>
      <c r="R3246" t="s">
        <v>8310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32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0"/>
        <v>1.043047619047619</v>
      </c>
      <c r="P3247" s="4">
        <f t="shared" si="251"/>
        <v>81.13</v>
      </c>
      <c r="Q3247" s="14" t="s">
        <v>8309</v>
      </c>
      <c r="R3247" t="s">
        <v>8310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32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2">
        <f t="shared" si="250"/>
        <v>1.1122000000000001</v>
      </c>
      <c r="P3248" s="4">
        <f t="shared" si="251"/>
        <v>57.63</v>
      </c>
      <c r="Q3248" s="14" t="s">
        <v>8309</v>
      </c>
      <c r="R3248" t="s">
        <v>8310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32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2">
        <f t="shared" si="250"/>
        <v>1.0586</v>
      </c>
      <c r="P3249" s="4">
        <f t="shared" si="251"/>
        <v>46.43</v>
      </c>
      <c r="Q3249" s="14" t="s">
        <v>8309</v>
      </c>
      <c r="R3249" t="s">
        <v>8310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16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50"/>
        <v>1.0079166666666666</v>
      </c>
      <c r="P3250" s="4">
        <f t="shared" si="251"/>
        <v>60.48</v>
      </c>
      <c r="Q3250" s="14" t="s">
        <v>8309</v>
      </c>
      <c r="R3250" t="s">
        <v>8310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32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2">
        <f t="shared" si="250"/>
        <v>1.0492727272727274</v>
      </c>
      <c r="P3251" s="4">
        <f t="shared" si="251"/>
        <v>65.58</v>
      </c>
      <c r="Q3251" s="14" t="s">
        <v>8309</v>
      </c>
      <c r="R3251" t="s">
        <v>8310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32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50"/>
        <v>1.01552</v>
      </c>
      <c r="P3252" s="4">
        <f t="shared" si="251"/>
        <v>119.19</v>
      </c>
      <c r="Q3252" s="14" t="s">
        <v>8309</v>
      </c>
      <c r="R3252" t="s">
        <v>8310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32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2">
        <f t="shared" si="250"/>
        <v>1.1073333333333333</v>
      </c>
      <c r="P3253" s="4">
        <f t="shared" si="251"/>
        <v>83.05</v>
      </c>
      <c r="Q3253" s="14" t="s">
        <v>8309</v>
      </c>
      <c r="R3253" t="s">
        <v>8310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12">
        <f t="shared" si="250"/>
        <v>1.2782222222222221</v>
      </c>
      <c r="P3254" s="4">
        <f t="shared" si="251"/>
        <v>57.52</v>
      </c>
      <c r="Q3254" s="14" t="s">
        <v>8309</v>
      </c>
      <c r="R3254" t="s">
        <v>8310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32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50"/>
        <v>1.0182500000000001</v>
      </c>
      <c r="P3255" s="4">
        <f t="shared" si="251"/>
        <v>177.09</v>
      </c>
      <c r="Q3255" s="14" t="s">
        <v>8309</v>
      </c>
      <c r="R3255" t="s">
        <v>8310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32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50"/>
        <v>1.012576923076923</v>
      </c>
      <c r="P3256" s="4">
        <f t="shared" si="251"/>
        <v>70.77</v>
      </c>
      <c r="Q3256" s="14" t="s">
        <v>8309</v>
      </c>
      <c r="R3256" t="s">
        <v>8310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12">
        <f t="shared" si="250"/>
        <v>1.75</v>
      </c>
      <c r="P3257" s="4">
        <f t="shared" si="251"/>
        <v>29.17</v>
      </c>
      <c r="Q3257" s="14" t="s">
        <v>8309</v>
      </c>
      <c r="R3257" t="s">
        <v>8310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32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12">
        <f t="shared" si="250"/>
        <v>1.2806</v>
      </c>
      <c r="P3258" s="4">
        <f t="shared" si="251"/>
        <v>72.760000000000005</v>
      </c>
      <c r="Q3258" s="14" t="s">
        <v>8309</v>
      </c>
      <c r="R3258" t="s">
        <v>8310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32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2">
        <f t="shared" si="250"/>
        <v>1.0629949999999999</v>
      </c>
      <c r="P3259" s="4">
        <f t="shared" si="251"/>
        <v>51.85</v>
      </c>
      <c r="Q3259" s="14" t="s">
        <v>8309</v>
      </c>
      <c r="R3259" t="s">
        <v>8310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2">
        <f t="shared" si="250"/>
        <v>1.052142857142857</v>
      </c>
      <c r="P3260" s="4">
        <f t="shared" si="251"/>
        <v>98.2</v>
      </c>
      <c r="Q3260" s="14" t="s">
        <v>8309</v>
      </c>
      <c r="R3260" t="s">
        <v>8310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32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2">
        <f t="shared" si="250"/>
        <v>1.0616782608695652</v>
      </c>
      <c r="P3261" s="4">
        <f t="shared" si="251"/>
        <v>251.74</v>
      </c>
      <c r="Q3261" s="14" t="s">
        <v>8309</v>
      </c>
      <c r="R3261" t="s">
        <v>8310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32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2">
        <f t="shared" si="250"/>
        <v>1.0924</v>
      </c>
      <c r="P3262" s="4">
        <f t="shared" si="251"/>
        <v>74.819999999999993</v>
      </c>
      <c r="Q3262" s="14" t="s">
        <v>8309</v>
      </c>
      <c r="R3262" t="s">
        <v>8310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32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12">
        <f t="shared" si="250"/>
        <v>1.0045454545454546</v>
      </c>
      <c r="P3263" s="4">
        <f t="shared" si="251"/>
        <v>67.650000000000006</v>
      </c>
      <c r="Q3263" s="14" t="s">
        <v>8309</v>
      </c>
      <c r="R3263" t="s">
        <v>8310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 t="shared" si="250"/>
        <v>1.0304098360655738</v>
      </c>
      <c r="P3264" s="4">
        <f t="shared" si="251"/>
        <v>93.81</v>
      </c>
      <c r="Q3264" s="14" t="s">
        <v>8309</v>
      </c>
      <c r="R3264" t="s">
        <v>8310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2">
        <f t="shared" si="250"/>
        <v>1.121664</v>
      </c>
      <c r="P3265" s="4">
        <f t="shared" si="251"/>
        <v>41.24</v>
      </c>
      <c r="Q3265" s="14" t="s">
        <v>8309</v>
      </c>
      <c r="R3265" t="s">
        <v>8310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 t="shared" ref="O3266:O3329" si="255">E3266/D3266</f>
        <v>1.03</v>
      </c>
      <c r="P3266" s="4">
        <f t="shared" ref="P3266:P3329" si="256">IFERROR(ROUND(E3266/L3266,2), 0)</f>
        <v>52.55</v>
      </c>
      <c r="Q3266" s="14" t="s">
        <v>8309</v>
      </c>
      <c r="R3266" t="s">
        <v>8310</v>
      </c>
      <c r="S3266" s="11">
        <f t="shared" ref="S3266:S3329" si="257">(((J3266/60)/60/24)+DATE(1970,1,1))</f>
        <v>42016.800208333334</v>
      </c>
      <c r="T3266" s="11">
        <f t="shared" ref="T3266:T3329" si="258">(((I3266/60)/60/24)+DATE(1970,1,1))</f>
        <v>42032.916666666672</v>
      </c>
      <c r="U3266">
        <f t="shared" si="254"/>
        <v>2015</v>
      </c>
    </row>
    <row r="3267" spans="1:21" ht="32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12">
        <f t="shared" si="255"/>
        <v>1.64</v>
      </c>
      <c r="P3267" s="4">
        <f t="shared" si="256"/>
        <v>70.290000000000006</v>
      </c>
      <c r="Q3267" s="14" t="s">
        <v>8309</v>
      </c>
      <c r="R3267" t="s">
        <v>8310</v>
      </c>
      <c r="S3267" s="11">
        <f t="shared" si="257"/>
        <v>42311.711979166663</v>
      </c>
      <c r="T3267" s="11">
        <f t="shared" si="258"/>
        <v>42341.708333333328</v>
      </c>
      <c r="U3267">
        <f t="shared" ref="U3267:U3330" si="259">YEAR(S3267)</f>
        <v>2015</v>
      </c>
    </row>
    <row r="3268" spans="1:21" ht="32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12">
        <f t="shared" si="255"/>
        <v>1.3128333333333333</v>
      </c>
      <c r="P3268" s="4">
        <f t="shared" si="256"/>
        <v>48.33</v>
      </c>
      <c r="Q3268" s="14" t="s">
        <v>8309</v>
      </c>
      <c r="R3268" t="s">
        <v>8310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32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 t="shared" si="255"/>
        <v>1.0209999999999999</v>
      </c>
      <c r="P3269" s="4">
        <f t="shared" si="256"/>
        <v>53.18</v>
      </c>
      <c r="Q3269" s="14" t="s">
        <v>8309</v>
      </c>
      <c r="R3269" t="s">
        <v>8310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32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12">
        <f t="shared" si="255"/>
        <v>1.28</v>
      </c>
      <c r="P3270" s="4">
        <f t="shared" si="256"/>
        <v>60.95</v>
      </c>
      <c r="Q3270" s="14" t="s">
        <v>8309</v>
      </c>
      <c r="R3270" t="s">
        <v>8310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32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55"/>
        <v>1.0149999999999999</v>
      </c>
      <c r="P3271" s="4">
        <f t="shared" si="256"/>
        <v>116</v>
      </c>
      <c r="Q3271" s="14" t="s">
        <v>8309</v>
      </c>
      <c r="R3271" t="s">
        <v>8310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32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55"/>
        <v>1.0166666666666666</v>
      </c>
      <c r="P3272" s="4">
        <f t="shared" si="256"/>
        <v>61</v>
      </c>
      <c r="Q3272" s="14" t="s">
        <v>8309</v>
      </c>
      <c r="R3272" t="s">
        <v>8310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12">
        <f t="shared" si="255"/>
        <v>1.3</v>
      </c>
      <c r="P3273" s="4">
        <f t="shared" si="256"/>
        <v>38.24</v>
      </c>
      <c r="Q3273" s="14" t="s">
        <v>8309</v>
      </c>
      <c r="R3273" t="s">
        <v>8310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32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12">
        <f t="shared" si="255"/>
        <v>1.5443</v>
      </c>
      <c r="P3274" s="4">
        <f t="shared" si="256"/>
        <v>106.5</v>
      </c>
      <c r="Q3274" s="14" t="s">
        <v>8309</v>
      </c>
      <c r="R3274" t="s">
        <v>8310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2">
        <f t="shared" si="255"/>
        <v>1.0740000000000001</v>
      </c>
      <c r="P3275" s="4">
        <f t="shared" si="256"/>
        <v>204.57</v>
      </c>
      <c r="Q3275" s="14" t="s">
        <v>8309</v>
      </c>
      <c r="R3275" t="s">
        <v>8310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32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55"/>
        <v>1.0132258064516129</v>
      </c>
      <c r="P3276" s="4">
        <f t="shared" si="256"/>
        <v>54.91</v>
      </c>
      <c r="Q3276" s="14" t="s">
        <v>8309</v>
      </c>
      <c r="R3276" t="s">
        <v>8310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32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12">
        <f t="shared" si="255"/>
        <v>1.0027777777777778</v>
      </c>
      <c r="P3277" s="4">
        <f t="shared" si="256"/>
        <v>150.41999999999999</v>
      </c>
      <c r="Q3277" s="14" t="s">
        <v>8309</v>
      </c>
      <c r="R3277" t="s">
        <v>8310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32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2">
        <f t="shared" si="255"/>
        <v>1.1684444444444444</v>
      </c>
      <c r="P3278" s="4">
        <f t="shared" si="256"/>
        <v>52.58</v>
      </c>
      <c r="Q3278" s="14" t="s">
        <v>8309</v>
      </c>
      <c r="R3278" t="s">
        <v>8310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32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2">
        <f t="shared" si="255"/>
        <v>1.0860000000000001</v>
      </c>
      <c r="P3279" s="4">
        <f t="shared" si="256"/>
        <v>54.3</v>
      </c>
      <c r="Q3279" s="14" t="s">
        <v>8309</v>
      </c>
      <c r="R3279" t="s">
        <v>8310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32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 t="shared" si="255"/>
        <v>1.034</v>
      </c>
      <c r="P3280" s="4">
        <f t="shared" si="256"/>
        <v>76.03</v>
      </c>
      <c r="Q3280" s="14" t="s">
        <v>8309</v>
      </c>
      <c r="R3280" t="s">
        <v>8310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2">
        <f t="shared" si="255"/>
        <v>1.1427586206896552</v>
      </c>
      <c r="P3281" s="4">
        <f t="shared" si="256"/>
        <v>105.21</v>
      </c>
      <c r="Q3281" s="14" t="s">
        <v>8309</v>
      </c>
      <c r="R3281" t="s">
        <v>8310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 t="shared" si="255"/>
        <v>1.03</v>
      </c>
      <c r="P3282" s="4">
        <f t="shared" si="256"/>
        <v>68.67</v>
      </c>
      <c r="Q3282" s="14" t="s">
        <v>8309</v>
      </c>
      <c r="R3282" t="s">
        <v>8310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12">
        <f t="shared" si="255"/>
        <v>1.216</v>
      </c>
      <c r="P3283" s="4">
        <f t="shared" si="256"/>
        <v>129.36000000000001</v>
      </c>
      <c r="Q3283" s="14" t="s">
        <v>8309</v>
      </c>
      <c r="R3283" t="s">
        <v>8310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32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 t="shared" si="255"/>
        <v>1.026467741935484</v>
      </c>
      <c r="P3284" s="4">
        <f t="shared" si="256"/>
        <v>134.26</v>
      </c>
      <c r="Q3284" s="14" t="s">
        <v>8309</v>
      </c>
      <c r="R3284" t="s">
        <v>8310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32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2">
        <f t="shared" si="255"/>
        <v>1.0475000000000001</v>
      </c>
      <c r="P3285" s="4">
        <f t="shared" si="256"/>
        <v>17.829999999999998</v>
      </c>
      <c r="Q3285" s="14" t="s">
        <v>8309</v>
      </c>
      <c r="R3285" t="s">
        <v>8310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32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55"/>
        <v>1.016</v>
      </c>
      <c r="P3286" s="4">
        <f t="shared" si="256"/>
        <v>203.2</v>
      </c>
      <c r="Q3286" s="14" t="s">
        <v>8309</v>
      </c>
      <c r="R3286" t="s">
        <v>8310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2">
        <f t="shared" si="255"/>
        <v>1.1210242048409682</v>
      </c>
      <c r="P3287" s="4">
        <f t="shared" si="256"/>
        <v>69.19</v>
      </c>
      <c r="Q3287" s="14" t="s">
        <v>8309</v>
      </c>
      <c r="R3287" t="s">
        <v>8310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32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55"/>
        <v>1.0176666666666667</v>
      </c>
      <c r="P3288" s="4">
        <f t="shared" si="256"/>
        <v>125.12</v>
      </c>
      <c r="Q3288" s="14" t="s">
        <v>8309</v>
      </c>
      <c r="R3288" t="s">
        <v>8310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12">
        <f t="shared" si="255"/>
        <v>1</v>
      </c>
      <c r="P3289" s="4">
        <f t="shared" si="256"/>
        <v>73.53</v>
      </c>
      <c r="Q3289" s="14" t="s">
        <v>8309</v>
      </c>
      <c r="R3289" t="s">
        <v>8310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32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12">
        <f t="shared" si="255"/>
        <v>1.0026489999999999</v>
      </c>
      <c r="P3290" s="4">
        <f t="shared" si="256"/>
        <v>48.44</v>
      </c>
      <c r="Q3290" s="14" t="s">
        <v>8309</v>
      </c>
      <c r="R3290" t="s">
        <v>8310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32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12">
        <f t="shared" si="255"/>
        <v>1.3304200000000002</v>
      </c>
      <c r="P3291" s="4">
        <f t="shared" si="256"/>
        <v>26.61</v>
      </c>
      <c r="Q3291" s="14" t="s">
        <v>8309</v>
      </c>
      <c r="R3291" t="s">
        <v>8310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48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12">
        <f t="shared" si="255"/>
        <v>1.212</v>
      </c>
      <c r="P3292" s="4">
        <f t="shared" si="256"/>
        <v>33.67</v>
      </c>
      <c r="Q3292" s="14" t="s">
        <v>8309</v>
      </c>
      <c r="R3292" t="s">
        <v>8310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32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2">
        <f t="shared" si="255"/>
        <v>1.1399999999999999</v>
      </c>
      <c r="P3293" s="4">
        <f t="shared" si="256"/>
        <v>40.71</v>
      </c>
      <c r="Q3293" s="14" t="s">
        <v>8309</v>
      </c>
      <c r="R3293" t="s">
        <v>8310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32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12">
        <f t="shared" si="255"/>
        <v>2.8613861386138613</v>
      </c>
      <c r="P3294" s="4">
        <f t="shared" si="256"/>
        <v>19.27</v>
      </c>
      <c r="Q3294" s="14" t="s">
        <v>8309</v>
      </c>
      <c r="R3294" t="s">
        <v>8310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32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12">
        <f t="shared" si="255"/>
        <v>1.7044444444444444</v>
      </c>
      <c r="P3295" s="4">
        <f t="shared" si="256"/>
        <v>84.29</v>
      </c>
      <c r="Q3295" s="14" t="s">
        <v>8309</v>
      </c>
      <c r="R3295" t="s">
        <v>8310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32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2">
        <f t="shared" si="255"/>
        <v>1.1833333333333333</v>
      </c>
      <c r="P3296" s="4">
        <f t="shared" si="256"/>
        <v>29.58</v>
      </c>
      <c r="Q3296" s="14" t="s">
        <v>8309</v>
      </c>
      <c r="R3296" t="s">
        <v>8310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32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 t="shared" si="255"/>
        <v>1.0285857142857142</v>
      </c>
      <c r="P3297" s="4">
        <f t="shared" si="256"/>
        <v>26.67</v>
      </c>
      <c r="Q3297" s="14" t="s">
        <v>8309</v>
      </c>
      <c r="R3297" t="s">
        <v>8310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32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12">
        <f t="shared" si="255"/>
        <v>1.4406666666666668</v>
      </c>
      <c r="P3298" s="4">
        <f t="shared" si="256"/>
        <v>45.98</v>
      </c>
      <c r="Q3298" s="14" t="s">
        <v>8309</v>
      </c>
      <c r="R3298" t="s">
        <v>8310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32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12">
        <f t="shared" si="255"/>
        <v>1.0007272727272727</v>
      </c>
      <c r="P3299" s="4">
        <f t="shared" si="256"/>
        <v>125.09</v>
      </c>
      <c r="Q3299" s="14" t="s">
        <v>8309</v>
      </c>
      <c r="R3299" t="s">
        <v>8310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32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55"/>
        <v>1.0173000000000001</v>
      </c>
      <c r="P3300" s="4">
        <f t="shared" si="256"/>
        <v>141.29</v>
      </c>
      <c r="Q3300" s="14" t="s">
        <v>8309</v>
      </c>
      <c r="R3300" t="s">
        <v>8310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32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2">
        <f t="shared" si="255"/>
        <v>1.1619999999999999</v>
      </c>
      <c r="P3301" s="4">
        <f t="shared" si="256"/>
        <v>55.33</v>
      </c>
      <c r="Q3301" s="14" t="s">
        <v>8309</v>
      </c>
      <c r="R3301" t="s">
        <v>8310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32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12">
        <f t="shared" si="255"/>
        <v>1.3616666666666666</v>
      </c>
      <c r="P3302" s="4">
        <f t="shared" si="256"/>
        <v>46.42</v>
      </c>
      <c r="Q3302" s="14" t="s">
        <v>8309</v>
      </c>
      <c r="R3302" t="s">
        <v>8310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32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12">
        <f t="shared" si="255"/>
        <v>1.3346666666666667</v>
      </c>
      <c r="P3303" s="4">
        <f t="shared" si="256"/>
        <v>57.2</v>
      </c>
      <c r="Q3303" s="14" t="s">
        <v>8309</v>
      </c>
      <c r="R3303" t="s">
        <v>8310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 t="shared" si="255"/>
        <v>1.0339285714285715</v>
      </c>
      <c r="P3304" s="4">
        <f t="shared" si="256"/>
        <v>173.7</v>
      </c>
      <c r="Q3304" s="14" t="s">
        <v>8309</v>
      </c>
      <c r="R3304" t="s">
        <v>8310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32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2">
        <f t="shared" si="255"/>
        <v>1.1588888888888889</v>
      </c>
      <c r="P3305" s="4">
        <f t="shared" si="256"/>
        <v>59.6</v>
      </c>
      <c r="Q3305" s="14" t="s">
        <v>8309</v>
      </c>
      <c r="R3305" t="s">
        <v>8310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32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5"/>
        <v>1.0451666666666666</v>
      </c>
      <c r="P3306" s="4">
        <f t="shared" si="256"/>
        <v>89.59</v>
      </c>
      <c r="Q3306" s="14" t="s">
        <v>8309</v>
      </c>
      <c r="R3306" t="s">
        <v>8310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32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 t="shared" si="255"/>
        <v>1.0202500000000001</v>
      </c>
      <c r="P3307" s="4">
        <f t="shared" si="256"/>
        <v>204.05</v>
      </c>
      <c r="Q3307" s="14" t="s">
        <v>8309</v>
      </c>
      <c r="R3307" t="s">
        <v>8310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32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12">
        <f t="shared" si="255"/>
        <v>1.7533333333333334</v>
      </c>
      <c r="P3308" s="4">
        <f t="shared" si="256"/>
        <v>48.7</v>
      </c>
      <c r="Q3308" s="14" t="s">
        <v>8309</v>
      </c>
      <c r="R3308" t="s">
        <v>8310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32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2">
        <f t="shared" si="255"/>
        <v>1.0668</v>
      </c>
      <c r="P3309" s="4">
        <f t="shared" si="256"/>
        <v>53.34</v>
      </c>
      <c r="Q3309" s="14" t="s">
        <v>8309</v>
      </c>
      <c r="R3309" t="s">
        <v>8310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32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12">
        <f t="shared" si="255"/>
        <v>1.2228571428571429</v>
      </c>
      <c r="P3310" s="4">
        <f t="shared" si="256"/>
        <v>75.09</v>
      </c>
      <c r="Q3310" s="14" t="s">
        <v>8309</v>
      </c>
      <c r="R3310" t="s">
        <v>8310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16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12">
        <f t="shared" si="255"/>
        <v>1.5942857142857143</v>
      </c>
      <c r="P3311" s="4">
        <f t="shared" si="256"/>
        <v>18</v>
      </c>
      <c r="Q3311" s="14" t="s">
        <v>8309</v>
      </c>
      <c r="R3311" t="s">
        <v>8310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12">
        <f t="shared" si="255"/>
        <v>1.0007692307692309</v>
      </c>
      <c r="P3312" s="4">
        <f t="shared" si="256"/>
        <v>209.84</v>
      </c>
      <c r="Q3312" s="14" t="s">
        <v>8309</v>
      </c>
      <c r="R3312" t="s">
        <v>8310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32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2">
        <f t="shared" si="255"/>
        <v>1.0984</v>
      </c>
      <c r="P3313" s="4">
        <f t="shared" si="256"/>
        <v>61.02</v>
      </c>
      <c r="Q3313" s="14" t="s">
        <v>8309</v>
      </c>
      <c r="R3313" t="s">
        <v>8310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32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12">
        <f t="shared" si="255"/>
        <v>1.0004</v>
      </c>
      <c r="P3314" s="4">
        <f t="shared" si="256"/>
        <v>61</v>
      </c>
      <c r="Q3314" s="14" t="s">
        <v>8309</v>
      </c>
      <c r="R3314" t="s">
        <v>8310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32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2">
        <f t="shared" si="255"/>
        <v>1.1605000000000001</v>
      </c>
      <c r="P3315" s="4">
        <f t="shared" si="256"/>
        <v>80.03</v>
      </c>
      <c r="Q3315" s="14" t="s">
        <v>8309</v>
      </c>
      <c r="R3315" t="s">
        <v>8310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32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12">
        <f t="shared" si="255"/>
        <v>2.1074999999999999</v>
      </c>
      <c r="P3316" s="4">
        <f t="shared" si="256"/>
        <v>29.07</v>
      </c>
      <c r="Q3316" s="14" t="s">
        <v>8309</v>
      </c>
      <c r="R3316" t="s">
        <v>8310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32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2">
        <f t="shared" si="255"/>
        <v>1.1000000000000001</v>
      </c>
      <c r="P3317" s="4">
        <f t="shared" si="256"/>
        <v>49.44</v>
      </c>
      <c r="Q3317" s="14" t="s">
        <v>8309</v>
      </c>
      <c r="R3317" t="s">
        <v>8310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48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12">
        <f t="shared" si="255"/>
        <v>1.0008673425918038</v>
      </c>
      <c r="P3318" s="4">
        <f t="shared" si="256"/>
        <v>93.98</v>
      </c>
      <c r="Q3318" s="14" t="s">
        <v>8309</v>
      </c>
      <c r="R3318" t="s">
        <v>8310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32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2">
        <f t="shared" si="255"/>
        <v>1.0619047619047619</v>
      </c>
      <c r="P3319" s="4">
        <f t="shared" si="256"/>
        <v>61.94</v>
      </c>
      <c r="Q3319" s="14" t="s">
        <v>8309</v>
      </c>
      <c r="R3319" t="s">
        <v>8310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16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12">
        <f t="shared" si="255"/>
        <v>1.256</v>
      </c>
      <c r="P3320" s="4">
        <f t="shared" si="256"/>
        <v>78.5</v>
      </c>
      <c r="Q3320" s="14" t="s">
        <v>8309</v>
      </c>
      <c r="R3320" t="s">
        <v>8310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32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2">
        <f t="shared" si="255"/>
        <v>1.08</v>
      </c>
      <c r="P3321" s="4">
        <f t="shared" si="256"/>
        <v>33.75</v>
      </c>
      <c r="Q3321" s="14" t="s">
        <v>8309</v>
      </c>
      <c r="R3321" t="s">
        <v>8310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32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55"/>
        <v>1.01</v>
      </c>
      <c r="P3322" s="4">
        <f t="shared" si="256"/>
        <v>66.45</v>
      </c>
      <c r="Q3322" s="14" t="s">
        <v>8309</v>
      </c>
      <c r="R3322" t="s">
        <v>8310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32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2">
        <f t="shared" si="255"/>
        <v>1.0740000000000001</v>
      </c>
      <c r="P3323" s="4">
        <f t="shared" si="256"/>
        <v>35.799999999999997</v>
      </c>
      <c r="Q3323" s="14" t="s">
        <v>8309</v>
      </c>
      <c r="R3323" t="s">
        <v>8310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32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55"/>
        <v>1.0151515151515151</v>
      </c>
      <c r="P3324" s="4">
        <f t="shared" si="256"/>
        <v>145.65</v>
      </c>
      <c r="Q3324" s="14" t="s">
        <v>8309</v>
      </c>
      <c r="R3324" t="s">
        <v>8310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32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12">
        <f t="shared" si="255"/>
        <v>1.2589999999999999</v>
      </c>
      <c r="P3325" s="4">
        <f t="shared" si="256"/>
        <v>25.69</v>
      </c>
      <c r="Q3325" s="14" t="s">
        <v>8309</v>
      </c>
      <c r="R3325" t="s">
        <v>8310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55"/>
        <v>1.0166666666666666</v>
      </c>
      <c r="P3326" s="4">
        <f t="shared" si="256"/>
        <v>152.5</v>
      </c>
      <c r="Q3326" s="14" t="s">
        <v>8309</v>
      </c>
      <c r="R3326" t="s">
        <v>8310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32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2">
        <f t="shared" si="255"/>
        <v>1.125</v>
      </c>
      <c r="P3327" s="4">
        <f t="shared" si="256"/>
        <v>30</v>
      </c>
      <c r="Q3327" s="14" t="s">
        <v>8309</v>
      </c>
      <c r="R3327" t="s">
        <v>8310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32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55"/>
        <v>1.0137499999999999</v>
      </c>
      <c r="P3328" s="4">
        <f t="shared" si="256"/>
        <v>142.28</v>
      </c>
      <c r="Q3328" s="14" t="s">
        <v>8309</v>
      </c>
      <c r="R3328" t="s">
        <v>8310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32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55"/>
        <v>1.0125</v>
      </c>
      <c r="P3329" s="4">
        <f t="shared" si="256"/>
        <v>24.55</v>
      </c>
      <c r="Q3329" s="14" t="s">
        <v>8309</v>
      </c>
      <c r="R3329" t="s">
        <v>8310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32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12">
        <f t="shared" ref="O3330:O3393" si="260">E3330/D3330</f>
        <v>1.4638888888888888</v>
      </c>
      <c r="P3330" s="4">
        <f t="shared" ref="P3330:P3393" si="261">IFERROR(ROUND(E3330/L3330,2), 0)</f>
        <v>292.77999999999997</v>
      </c>
      <c r="Q3330" s="14" t="s">
        <v>8309</v>
      </c>
      <c r="R3330" t="s">
        <v>8310</v>
      </c>
      <c r="S3330" s="11">
        <f t="shared" ref="S3330:S3393" si="262">(((J3330/60)/60/24)+DATE(1970,1,1))</f>
        <v>41822.57503472222</v>
      </c>
      <c r="T3330" s="11">
        <f t="shared" ref="T3330:T3393" si="263">(((I3330/60)/60/24)+DATE(1970,1,1))</f>
        <v>41825.041666666664</v>
      </c>
      <c r="U3330">
        <f t="shared" si="259"/>
        <v>2014</v>
      </c>
    </row>
    <row r="3331" spans="1:21" ht="32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2">
        <f t="shared" si="260"/>
        <v>1.1679999999999999</v>
      </c>
      <c r="P3331" s="4">
        <f t="shared" si="261"/>
        <v>44.92</v>
      </c>
      <c r="Q3331" s="14" t="s">
        <v>8309</v>
      </c>
      <c r="R3331" t="s">
        <v>8310</v>
      </c>
      <c r="S3331" s="11">
        <f t="shared" si="262"/>
        <v>41837.323009259257</v>
      </c>
      <c r="T3331" s="11">
        <f t="shared" si="263"/>
        <v>41847.958333333336</v>
      </c>
      <c r="U3331">
        <f t="shared" ref="U3331:U3394" si="264">YEAR(S3331)</f>
        <v>2014</v>
      </c>
    </row>
    <row r="3332" spans="1:21" ht="32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2">
        <f t="shared" si="260"/>
        <v>1.0626666666666666</v>
      </c>
      <c r="P3332" s="4">
        <f t="shared" si="261"/>
        <v>23.1</v>
      </c>
      <c r="Q3332" s="14" t="s">
        <v>8309</v>
      </c>
      <c r="R3332" t="s">
        <v>8310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32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2">
        <f t="shared" si="260"/>
        <v>1.0451999999999999</v>
      </c>
      <c r="P3333" s="4">
        <f t="shared" si="261"/>
        <v>80.400000000000006</v>
      </c>
      <c r="Q3333" s="14" t="s">
        <v>8309</v>
      </c>
      <c r="R3333" t="s">
        <v>8310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32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12">
        <f t="shared" si="260"/>
        <v>1</v>
      </c>
      <c r="P3334" s="4">
        <f t="shared" si="261"/>
        <v>72.290000000000006</v>
      </c>
      <c r="Q3334" s="14" t="s">
        <v>8309</v>
      </c>
      <c r="R3334" t="s">
        <v>8310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32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2">
        <f t="shared" si="260"/>
        <v>1.0457142857142858</v>
      </c>
      <c r="P3335" s="4">
        <f t="shared" si="261"/>
        <v>32.97</v>
      </c>
      <c r="Q3335" s="14" t="s">
        <v>8309</v>
      </c>
      <c r="R3335" t="s">
        <v>8310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12">
        <f t="shared" si="260"/>
        <v>1.3862051149573753</v>
      </c>
      <c r="P3336" s="4">
        <f t="shared" si="261"/>
        <v>116.65</v>
      </c>
      <c r="Q3336" s="14" t="s">
        <v>8309</v>
      </c>
      <c r="R3336" t="s">
        <v>8310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32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12">
        <f t="shared" si="260"/>
        <v>1.0032000000000001</v>
      </c>
      <c r="P3337" s="4">
        <f t="shared" si="261"/>
        <v>79.62</v>
      </c>
      <c r="Q3337" s="14" t="s">
        <v>8309</v>
      </c>
      <c r="R3337" t="s">
        <v>8310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32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12">
        <f t="shared" si="260"/>
        <v>1</v>
      </c>
      <c r="P3338" s="4">
        <f t="shared" si="261"/>
        <v>27.78</v>
      </c>
      <c r="Q3338" s="14" t="s">
        <v>8309</v>
      </c>
      <c r="R3338" t="s">
        <v>8310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32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2">
        <f t="shared" si="260"/>
        <v>1.1020000000000001</v>
      </c>
      <c r="P3339" s="4">
        <f t="shared" si="261"/>
        <v>81.03</v>
      </c>
      <c r="Q3339" s="14" t="s">
        <v>8309</v>
      </c>
      <c r="R3339" t="s">
        <v>8310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 t="shared" si="260"/>
        <v>1.0218</v>
      </c>
      <c r="P3340" s="4">
        <f t="shared" si="261"/>
        <v>136.85</v>
      </c>
      <c r="Q3340" s="14" t="s">
        <v>8309</v>
      </c>
      <c r="R3340" t="s">
        <v>8310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0"/>
        <v>1.0435000000000001</v>
      </c>
      <c r="P3341" s="4">
        <f t="shared" si="261"/>
        <v>177.62</v>
      </c>
      <c r="Q3341" s="14" t="s">
        <v>8309</v>
      </c>
      <c r="R3341" t="s">
        <v>8310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12">
        <f t="shared" si="260"/>
        <v>1.3816666666666666</v>
      </c>
      <c r="P3342" s="4">
        <f t="shared" si="261"/>
        <v>109.08</v>
      </c>
      <c r="Q3342" s="14" t="s">
        <v>8309</v>
      </c>
      <c r="R3342" t="s">
        <v>8310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32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12">
        <f t="shared" si="260"/>
        <v>1</v>
      </c>
      <c r="P3343" s="4">
        <f t="shared" si="261"/>
        <v>119.64</v>
      </c>
      <c r="Q3343" s="14" t="s">
        <v>8309</v>
      </c>
      <c r="R3343" t="s">
        <v>8310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60"/>
        <v>1.0166666666666666</v>
      </c>
      <c r="P3344" s="4">
        <f t="shared" si="261"/>
        <v>78.209999999999994</v>
      </c>
      <c r="Q3344" s="14" t="s">
        <v>8309</v>
      </c>
      <c r="R3344" t="s">
        <v>8310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32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12">
        <f t="shared" si="260"/>
        <v>1.7142857142857142</v>
      </c>
      <c r="P3345" s="4">
        <f t="shared" si="261"/>
        <v>52.17</v>
      </c>
      <c r="Q3345" s="14" t="s">
        <v>8309</v>
      </c>
      <c r="R3345" t="s">
        <v>8310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32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60"/>
        <v>1.0144444444444445</v>
      </c>
      <c r="P3346" s="4">
        <f t="shared" si="261"/>
        <v>114.13</v>
      </c>
      <c r="Q3346" s="14" t="s">
        <v>8309</v>
      </c>
      <c r="R3346" t="s">
        <v>8310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32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12">
        <f t="shared" si="260"/>
        <v>1.3</v>
      </c>
      <c r="P3347" s="4">
        <f t="shared" si="261"/>
        <v>50</v>
      </c>
      <c r="Q3347" s="14" t="s">
        <v>8309</v>
      </c>
      <c r="R3347" t="s">
        <v>8310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32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2">
        <f t="shared" si="260"/>
        <v>1.1000000000000001</v>
      </c>
      <c r="P3348" s="4">
        <f t="shared" si="261"/>
        <v>91.67</v>
      </c>
      <c r="Q3348" s="14" t="s">
        <v>8309</v>
      </c>
      <c r="R3348" t="s">
        <v>8310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32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2">
        <f t="shared" si="260"/>
        <v>1.1944999999999999</v>
      </c>
      <c r="P3349" s="4">
        <f t="shared" si="261"/>
        <v>108.59</v>
      </c>
      <c r="Q3349" s="14" t="s">
        <v>8309</v>
      </c>
      <c r="R3349" t="s">
        <v>8310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32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12">
        <f t="shared" si="260"/>
        <v>1.002909090909091</v>
      </c>
      <c r="P3350" s="4">
        <f t="shared" si="261"/>
        <v>69.819999999999993</v>
      </c>
      <c r="Q3350" s="14" t="s">
        <v>8309</v>
      </c>
      <c r="R3350" t="s">
        <v>8310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32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12">
        <f t="shared" si="260"/>
        <v>1.534</v>
      </c>
      <c r="P3351" s="4">
        <f t="shared" si="261"/>
        <v>109.57</v>
      </c>
      <c r="Q3351" s="14" t="s">
        <v>8309</v>
      </c>
      <c r="R3351" t="s">
        <v>8310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32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1.0442857142857143</v>
      </c>
      <c r="P3352" s="4">
        <f t="shared" si="261"/>
        <v>71.67</v>
      </c>
      <c r="Q3352" s="14" t="s">
        <v>8309</v>
      </c>
      <c r="R3352" t="s">
        <v>8310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32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60"/>
        <v>1.0109999999999999</v>
      </c>
      <c r="P3353" s="4">
        <f t="shared" si="261"/>
        <v>93.61</v>
      </c>
      <c r="Q3353" s="14" t="s">
        <v>8309</v>
      </c>
      <c r="R3353" t="s">
        <v>8310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2">
        <f t="shared" si="260"/>
        <v>1.0751999999999999</v>
      </c>
      <c r="P3354" s="4">
        <f t="shared" si="261"/>
        <v>76.8</v>
      </c>
      <c r="Q3354" s="14" t="s">
        <v>8309</v>
      </c>
      <c r="R3354" t="s">
        <v>8310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32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12">
        <f t="shared" si="260"/>
        <v>3.15</v>
      </c>
      <c r="P3355" s="4">
        <f t="shared" si="261"/>
        <v>35.799999999999997</v>
      </c>
      <c r="Q3355" s="14" t="s">
        <v>8309</v>
      </c>
      <c r="R3355" t="s">
        <v>8310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 t="shared" si="260"/>
        <v>1.0193333333333334</v>
      </c>
      <c r="P3356" s="4">
        <f t="shared" si="261"/>
        <v>55.6</v>
      </c>
      <c r="Q3356" s="14" t="s">
        <v>8309</v>
      </c>
      <c r="R3356" t="s">
        <v>8310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32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12">
        <f t="shared" si="260"/>
        <v>1.2628571428571429</v>
      </c>
      <c r="P3357" s="4">
        <f t="shared" si="261"/>
        <v>147.33000000000001</v>
      </c>
      <c r="Q3357" s="14" t="s">
        <v>8309</v>
      </c>
      <c r="R3357" t="s">
        <v>8310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32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60"/>
        <v>1.014</v>
      </c>
      <c r="P3358" s="4">
        <f t="shared" si="261"/>
        <v>56.33</v>
      </c>
      <c r="Q3358" s="14" t="s">
        <v>8309</v>
      </c>
      <c r="R3358" t="s">
        <v>8310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32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60"/>
        <v>1.01</v>
      </c>
      <c r="P3359" s="4">
        <f t="shared" si="261"/>
        <v>96.19</v>
      </c>
      <c r="Q3359" s="14" t="s">
        <v>8309</v>
      </c>
      <c r="R3359" t="s">
        <v>8310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32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 t="shared" si="260"/>
        <v>1.0299</v>
      </c>
      <c r="P3360" s="4">
        <f t="shared" si="261"/>
        <v>63.57</v>
      </c>
      <c r="Q3360" s="14" t="s">
        <v>8309</v>
      </c>
      <c r="R3360" t="s">
        <v>8310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2">
        <f t="shared" si="260"/>
        <v>1.0625</v>
      </c>
      <c r="P3361" s="4">
        <f t="shared" si="261"/>
        <v>184.78</v>
      </c>
      <c r="Q3361" s="14" t="s">
        <v>8309</v>
      </c>
      <c r="R3361" t="s">
        <v>8310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16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60"/>
        <v>1.0137777777777779</v>
      </c>
      <c r="P3362" s="4">
        <f t="shared" si="261"/>
        <v>126.72</v>
      </c>
      <c r="Q3362" s="14" t="s">
        <v>8309</v>
      </c>
      <c r="R3362" t="s">
        <v>8310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32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2">
        <f t="shared" si="260"/>
        <v>1.1346000000000001</v>
      </c>
      <c r="P3363" s="4">
        <f t="shared" si="261"/>
        <v>83.43</v>
      </c>
      <c r="Q3363" s="14" t="s">
        <v>8309</v>
      </c>
      <c r="R3363" t="s">
        <v>8310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32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12">
        <f t="shared" si="260"/>
        <v>2.1800000000000002</v>
      </c>
      <c r="P3364" s="4">
        <f t="shared" si="261"/>
        <v>54.5</v>
      </c>
      <c r="Q3364" s="14" t="s">
        <v>8309</v>
      </c>
      <c r="R3364" t="s">
        <v>8310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32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60"/>
        <v>1.0141935483870967</v>
      </c>
      <c r="P3365" s="4">
        <f t="shared" si="261"/>
        <v>302.31</v>
      </c>
      <c r="Q3365" s="14" t="s">
        <v>8309</v>
      </c>
      <c r="R3365" t="s">
        <v>8310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32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2">
        <f t="shared" si="260"/>
        <v>1.0593333333333332</v>
      </c>
      <c r="P3366" s="4">
        <f t="shared" si="261"/>
        <v>44.14</v>
      </c>
      <c r="Q3366" s="14" t="s">
        <v>8309</v>
      </c>
      <c r="R3366" t="s">
        <v>8310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32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0"/>
        <v>1.04</v>
      </c>
      <c r="P3367" s="4">
        <f t="shared" si="261"/>
        <v>866.67</v>
      </c>
      <c r="Q3367" s="14" t="s">
        <v>8309</v>
      </c>
      <c r="R3367" t="s">
        <v>8310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32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12">
        <f t="shared" si="260"/>
        <v>2.21</v>
      </c>
      <c r="P3368" s="4">
        <f t="shared" si="261"/>
        <v>61.39</v>
      </c>
      <c r="Q3368" s="14" t="s">
        <v>8309</v>
      </c>
      <c r="R3368" t="s">
        <v>8310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32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2">
        <f t="shared" si="260"/>
        <v>1.1866666666666668</v>
      </c>
      <c r="P3369" s="4">
        <f t="shared" si="261"/>
        <v>29.67</v>
      </c>
      <c r="Q3369" s="14" t="s">
        <v>8309</v>
      </c>
      <c r="R3369" t="s">
        <v>8310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32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2">
        <f t="shared" si="260"/>
        <v>1.046</v>
      </c>
      <c r="P3370" s="4">
        <f t="shared" si="261"/>
        <v>45.48</v>
      </c>
      <c r="Q3370" s="14" t="s">
        <v>8309</v>
      </c>
      <c r="R3370" t="s">
        <v>8310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32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 t="shared" si="260"/>
        <v>1.0389999999999999</v>
      </c>
      <c r="P3371" s="4">
        <f t="shared" si="261"/>
        <v>96.2</v>
      </c>
      <c r="Q3371" s="14" t="s">
        <v>8309</v>
      </c>
      <c r="R3371" t="s">
        <v>8310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2">
        <f t="shared" si="260"/>
        <v>1.1773333333333333</v>
      </c>
      <c r="P3372" s="4">
        <f t="shared" si="261"/>
        <v>67.92</v>
      </c>
      <c r="Q3372" s="14" t="s">
        <v>8309</v>
      </c>
      <c r="R3372" t="s">
        <v>8310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12">
        <f t="shared" si="260"/>
        <v>1.385</v>
      </c>
      <c r="P3373" s="4">
        <f t="shared" si="261"/>
        <v>30.78</v>
      </c>
      <c r="Q3373" s="14" t="s">
        <v>8309</v>
      </c>
      <c r="R3373" t="s">
        <v>8310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32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 t="shared" si="260"/>
        <v>1.0349999999999999</v>
      </c>
      <c r="P3374" s="4">
        <f t="shared" si="261"/>
        <v>38.33</v>
      </c>
      <c r="Q3374" s="14" t="s">
        <v>8309</v>
      </c>
      <c r="R3374" t="s">
        <v>8310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32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12">
        <f t="shared" si="260"/>
        <v>1.0024999999999999</v>
      </c>
      <c r="P3375" s="4">
        <f t="shared" si="261"/>
        <v>66.83</v>
      </c>
      <c r="Q3375" s="14" t="s">
        <v>8309</v>
      </c>
      <c r="R3375" t="s">
        <v>8310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32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2">
        <f t="shared" si="260"/>
        <v>1.0657142857142856</v>
      </c>
      <c r="P3376" s="4">
        <f t="shared" si="261"/>
        <v>71.73</v>
      </c>
      <c r="Q3376" s="14" t="s">
        <v>8309</v>
      </c>
      <c r="R3376" t="s">
        <v>8310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32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12">
        <f t="shared" si="260"/>
        <v>1</v>
      </c>
      <c r="P3377" s="4">
        <f t="shared" si="261"/>
        <v>176.47</v>
      </c>
      <c r="Q3377" s="14" t="s">
        <v>8309</v>
      </c>
      <c r="R3377" t="s">
        <v>8310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32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12">
        <f t="shared" si="260"/>
        <v>1.0001249999999999</v>
      </c>
      <c r="P3378" s="4">
        <f t="shared" si="261"/>
        <v>421.11</v>
      </c>
      <c r="Q3378" s="14" t="s">
        <v>8309</v>
      </c>
      <c r="R3378" t="s">
        <v>8310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32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60"/>
        <v>1.0105</v>
      </c>
      <c r="P3379" s="4">
        <f t="shared" si="261"/>
        <v>104.99</v>
      </c>
      <c r="Q3379" s="14" t="s">
        <v>8309</v>
      </c>
      <c r="R3379" t="s">
        <v>8310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2">
        <f t="shared" si="260"/>
        <v>1.0763636363636364</v>
      </c>
      <c r="P3380" s="4">
        <f t="shared" si="261"/>
        <v>28.19</v>
      </c>
      <c r="Q3380" s="14" t="s">
        <v>8309</v>
      </c>
      <c r="R3380" t="s">
        <v>8310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32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 t="shared" si="260"/>
        <v>1.0365</v>
      </c>
      <c r="P3381" s="4">
        <f t="shared" si="261"/>
        <v>54.55</v>
      </c>
      <c r="Q3381" s="14" t="s">
        <v>8309</v>
      </c>
      <c r="R3381" t="s">
        <v>8310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32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0"/>
        <v>1.0443333333333333</v>
      </c>
      <c r="P3382" s="4">
        <f t="shared" si="261"/>
        <v>111.89</v>
      </c>
      <c r="Q3382" s="14" t="s">
        <v>8309</v>
      </c>
      <c r="R3382" t="s">
        <v>8310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32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 t="shared" si="260"/>
        <v>1.0225</v>
      </c>
      <c r="P3383" s="4">
        <f t="shared" si="261"/>
        <v>85.21</v>
      </c>
      <c r="Q3383" s="14" t="s">
        <v>8309</v>
      </c>
      <c r="R3383" t="s">
        <v>8310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32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60"/>
        <v>1.0074285714285713</v>
      </c>
      <c r="P3384" s="4">
        <f t="shared" si="261"/>
        <v>76.650000000000006</v>
      </c>
      <c r="Q3384" s="14" t="s">
        <v>8309</v>
      </c>
      <c r="R3384" t="s">
        <v>8310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32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2">
        <f t="shared" si="260"/>
        <v>1.1171428571428572</v>
      </c>
      <c r="P3385" s="4">
        <f t="shared" si="261"/>
        <v>65.17</v>
      </c>
      <c r="Q3385" s="14" t="s">
        <v>8309</v>
      </c>
      <c r="R3385" t="s">
        <v>8310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32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12">
        <f t="shared" si="260"/>
        <v>1.0001100000000001</v>
      </c>
      <c r="P3386" s="4">
        <f t="shared" si="261"/>
        <v>93.76</v>
      </c>
      <c r="Q3386" s="14" t="s">
        <v>8309</v>
      </c>
      <c r="R3386" t="s">
        <v>8310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32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12">
        <f t="shared" si="260"/>
        <v>1</v>
      </c>
      <c r="P3387" s="4">
        <f t="shared" si="261"/>
        <v>133.33000000000001</v>
      </c>
      <c r="Q3387" s="14" t="s">
        <v>8309</v>
      </c>
      <c r="R3387" t="s">
        <v>8310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32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2">
        <f t="shared" si="260"/>
        <v>1.05</v>
      </c>
      <c r="P3388" s="4">
        <f t="shared" si="261"/>
        <v>51.22</v>
      </c>
      <c r="Q3388" s="14" t="s">
        <v>8309</v>
      </c>
      <c r="R3388" t="s">
        <v>8310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2">
        <f t="shared" si="260"/>
        <v>1.1686666666666667</v>
      </c>
      <c r="P3389" s="4">
        <f t="shared" si="261"/>
        <v>100.17</v>
      </c>
      <c r="Q3389" s="14" t="s">
        <v>8309</v>
      </c>
      <c r="R3389" t="s">
        <v>8310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 t="shared" si="260"/>
        <v>1.038</v>
      </c>
      <c r="P3390" s="4">
        <f t="shared" si="261"/>
        <v>34.6</v>
      </c>
      <c r="Q3390" s="14" t="s">
        <v>8309</v>
      </c>
      <c r="R3390" t="s">
        <v>8310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32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2">
        <f t="shared" si="260"/>
        <v>1.145</v>
      </c>
      <c r="P3391" s="4">
        <f t="shared" si="261"/>
        <v>184.68</v>
      </c>
      <c r="Q3391" s="14" t="s">
        <v>8309</v>
      </c>
      <c r="R3391" t="s">
        <v>8310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32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 t="shared" si="260"/>
        <v>1.024</v>
      </c>
      <c r="P3392" s="4">
        <f t="shared" si="261"/>
        <v>69.819999999999993</v>
      </c>
      <c r="Q3392" s="14" t="s">
        <v>8309</v>
      </c>
      <c r="R3392" t="s">
        <v>8310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32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12">
        <f t="shared" si="260"/>
        <v>2.23</v>
      </c>
      <c r="P3393" s="4">
        <f t="shared" si="261"/>
        <v>61.94</v>
      </c>
      <c r="Q3393" s="14" t="s">
        <v>8309</v>
      </c>
      <c r="R3393" t="s">
        <v>8310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32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12">
        <f t="shared" ref="O3394:O3457" si="265">E3394/D3394</f>
        <v>1</v>
      </c>
      <c r="P3394" s="4">
        <f t="shared" ref="P3394:P3457" si="266">IFERROR(ROUND(E3394/L3394,2), 0)</f>
        <v>41.67</v>
      </c>
      <c r="Q3394" s="14" t="s">
        <v>8309</v>
      </c>
      <c r="R3394" t="s">
        <v>8310</v>
      </c>
      <c r="S3394" s="11">
        <f t="shared" ref="S3394:S3457" si="267">(((J3394/60)/60/24)+DATE(1970,1,1))</f>
        <v>42446.845543981486</v>
      </c>
      <c r="T3394" s="11">
        <f t="shared" ref="T3394:T3457" si="268">(((I3394/60)/60/24)+DATE(1970,1,1))</f>
        <v>42496.845543981486</v>
      </c>
      <c r="U3394">
        <f t="shared" si="264"/>
        <v>2016</v>
      </c>
    </row>
    <row r="3395" spans="1:21" ht="32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2">
        <f t="shared" si="265"/>
        <v>1.0580000000000001</v>
      </c>
      <c r="P3395" s="4">
        <f t="shared" si="266"/>
        <v>36.07</v>
      </c>
      <c r="Q3395" s="14" t="s">
        <v>8309</v>
      </c>
      <c r="R3395" t="s">
        <v>8310</v>
      </c>
      <c r="S3395" s="11">
        <f t="shared" si="267"/>
        <v>41923.921643518523</v>
      </c>
      <c r="T3395" s="11">
        <f t="shared" si="268"/>
        <v>41949.031944444447</v>
      </c>
      <c r="U3395">
        <f t="shared" ref="U3395:U3458" si="269">YEAR(S3395)</f>
        <v>2014</v>
      </c>
    </row>
    <row r="3396" spans="1:21" ht="32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12">
        <f t="shared" si="265"/>
        <v>1.4236363636363636</v>
      </c>
      <c r="P3396" s="4">
        <f t="shared" si="266"/>
        <v>29</v>
      </c>
      <c r="Q3396" s="14" t="s">
        <v>8309</v>
      </c>
      <c r="R3396" t="s">
        <v>8310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12">
        <f t="shared" si="265"/>
        <v>1.84</v>
      </c>
      <c r="P3397" s="4">
        <f t="shared" si="266"/>
        <v>24.21</v>
      </c>
      <c r="Q3397" s="14" t="s">
        <v>8309</v>
      </c>
      <c r="R3397" t="s">
        <v>8310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32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5"/>
        <v>1.0433333333333332</v>
      </c>
      <c r="P3398" s="4">
        <f t="shared" si="266"/>
        <v>55.89</v>
      </c>
      <c r="Q3398" s="14" t="s">
        <v>8309</v>
      </c>
      <c r="R3398" t="s">
        <v>8310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2">
        <f t="shared" si="265"/>
        <v>1.1200000000000001</v>
      </c>
      <c r="P3399" s="4">
        <f t="shared" si="266"/>
        <v>11.67</v>
      </c>
      <c r="Q3399" s="14" t="s">
        <v>8309</v>
      </c>
      <c r="R3399" t="s">
        <v>8310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32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2">
        <f t="shared" si="265"/>
        <v>1.1107499999999999</v>
      </c>
      <c r="P3400" s="4">
        <f t="shared" si="266"/>
        <v>68.349999999999994</v>
      </c>
      <c r="Q3400" s="14" t="s">
        <v>8309</v>
      </c>
      <c r="R3400" t="s">
        <v>8310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32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 t="shared" si="265"/>
        <v>1.0375000000000001</v>
      </c>
      <c r="P3401" s="4">
        <f t="shared" si="266"/>
        <v>27.07</v>
      </c>
      <c r="Q3401" s="14" t="s">
        <v>8309</v>
      </c>
      <c r="R3401" t="s">
        <v>8310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32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12">
        <f t="shared" si="265"/>
        <v>1.0041</v>
      </c>
      <c r="P3402" s="4">
        <f t="shared" si="266"/>
        <v>118.13</v>
      </c>
      <c r="Q3402" s="14" t="s">
        <v>8309</v>
      </c>
      <c r="R3402" t="s">
        <v>8310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 t="shared" si="265"/>
        <v>1.0186206896551724</v>
      </c>
      <c r="P3403" s="4">
        <f t="shared" si="266"/>
        <v>44.76</v>
      </c>
      <c r="Q3403" s="14" t="s">
        <v>8309</v>
      </c>
      <c r="R3403" t="s">
        <v>8310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32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2">
        <f t="shared" si="265"/>
        <v>1.0976666666666666</v>
      </c>
      <c r="P3404" s="4">
        <f t="shared" si="266"/>
        <v>99.79</v>
      </c>
      <c r="Q3404" s="14" t="s">
        <v>8309</v>
      </c>
      <c r="R3404" t="s">
        <v>8310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12">
        <f t="shared" si="265"/>
        <v>1</v>
      </c>
      <c r="P3405" s="4">
        <f t="shared" si="266"/>
        <v>117.65</v>
      </c>
      <c r="Q3405" s="14" t="s">
        <v>8309</v>
      </c>
      <c r="R3405" t="s">
        <v>8310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12">
        <f t="shared" si="265"/>
        <v>1.22</v>
      </c>
      <c r="P3406" s="4">
        <f t="shared" si="266"/>
        <v>203.33</v>
      </c>
      <c r="Q3406" s="14" t="s">
        <v>8309</v>
      </c>
      <c r="R3406" t="s">
        <v>8310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32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12">
        <f t="shared" si="265"/>
        <v>1.3757142857142857</v>
      </c>
      <c r="P3407" s="4">
        <f t="shared" si="266"/>
        <v>28.32</v>
      </c>
      <c r="Q3407" s="14" t="s">
        <v>8309</v>
      </c>
      <c r="R3407" t="s">
        <v>8310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12">
        <f t="shared" si="265"/>
        <v>1.0031000000000001</v>
      </c>
      <c r="P3408" s="4">
        <f t="shared" si="266"/>
        <v>110.23</v>
      </c>
      <c r="Q3408" s="14" t="s">
        <v>8309</v>
      </c>
      <c r="R3408" t="s">
        <v>8310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48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2">
        <f t="shared" si="265"/>
        <v>1.071</v>
      </c>
      <c r="P3409" s="4">
        <f t="shared" si="266"/>
        <v>31.97</v>
      </c>
      <c r="Q3409" s="14" t="s">
        <v>8309</v>
      </c>
      <c r="R3409" t="s">
        <v>8310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32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12">
        <f t="shared" si="265"/>
        <v>2.11</v>
      </c>
      <c r="P3410" s="4">
        <f t="shared" si="266"/>
        <v>58.61</v>
      </c>
      <c r="Q3410" s="14" t="s">
        <v>8309</v>
      </c>
      <c r="R3410" t="s">
        <v>8310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32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12">
        <f t="shared" si="265"/>
        <v>1.236</v>
      </c>
      <c r="P3411" s="4">
        <f t="shared" si="266"/>
        <v>29.43</v>
      </c>
      <c r="Q3411" s="14" t="s">
        <v>8309</v>
      </c>
      <c r="R3411" t="s">
        <v>8310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32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2">
        <f t="shared" si="265"/>
        <v>1.085</v>
      </c>
      <c r="P3412" s="4">
        <f t="shared" si="266"/>
        <v>81.38</v>
      </c>
      <c r="Q3412" s="14" t="s">
        <v>8309</v>
      </c>
      <c r="R3412" t="s">
        <v>8310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32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 t="shared" si="265"/>
        <v>1.0356666666666667</v>
      </c>
      <c r="P3413" s="4">
        <f t="shared" si="266"/>
        <v>199.17</v>
      </c>
      <c r="Q3413" s="14" t="s">
        <v>8309</v>
      </c>
      <c r="R3413" t="s">
        <v>8310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32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12">
        <f t="shared" si="265"/>
        <v>1</v>
      </c>
      <c r="P3414" s="4">
        <f t="shared" si="266"/>
        <v>115.38</v>
      </c>
      <c r="Q3414" s="14" t="s">
        <v>8309</v>
      </c>
      <c r="R3414" t="s">
        <v>8310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32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12">
        <f t="shared" si="265"/>
        <v>1.3</v>
      </c>
      <c r="P3415" s="4">
        <f t="shared" si="266"/>
        <v>46.43</v>
      </c>
      <c r="Q3415" s="14" t="s">
        <v>8309</v>
      </c>
      <c r="R3415" t="s">
        <v>8310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32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 t="shared" si="265"/>
        <v>1.0349999999999999</v>
      </c>
      <c r="P3416" s="4">
        <f t="shared" si="266"/>
        <v>70.569999999999993</v>
      </c>
      <c r="Q3416" s="14" t="s">
        <v>8309</v>
      </c>
      <c r="R3416" t="s">
        <v>8310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2">
        <f t="shared" si="265"/>
        <v>1</v>
      </c>
      <c r="P3417" s="4">
        <f t="shared" si="266"/>
        <v>22.22</v>
      </c>
      <c r="Q3417" s="14" t="s">
        <v>8309</v>
      </c>
      <c r="R3417" t="s">
        <v>8310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32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2">
        <f t="shared" si="265"/>
        <v>1.196</v>
      </c>
      <c r="P3418" s="4">
        <f t="shared" si="266"/>
        <v>159.47</v>
      </c>
      <c r="Q3418" s="14" t="s">
        <v>8309</v>
      </c>
      <c r="R3418" t="s">
        <v>8310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32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12">
        <f t="shared" si="265"/>
        <v>1.0000058823529412</v>
      </c>
      <c r="P3419" s="4">
        <f t="shared" si="266"/>
        <v>37.78</v>
      </c>
      <c r="Q3419" s="14" t="s">
        <v>8309</v>
      </c>
      <c r="R3419" t="s">
        <v>8310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32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65"/>
        <v>1.00875</v>
      </c>
      <c r="P3420" s="4">
        <f t="shared" si="266"/>
        <v>72.05</v>
      </c>
      <c r="Q3420" s="14" t="s">
        <v>8309</v>
      </c>
      <c r="R3420" t="s">
        <v>8310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48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2">
        <f t="shared" si="265"/>
        <v>1.0654545454545454</v>
      </c>
      <c r="P3421" s="4">
        <f t="shared" si="266"/>
        <v>63.7</v>
      </c>
      <c r="Q3421" s="14" t="s">
        <v>8309</v>
      </c>
      <c r="R3421" t="s">
        <v>8310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32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12">
        <f t="shared" si="265"/>
        <v>1.38</v>
      </c>
      <c r="P3422" s="4">
        <f t="shared" si="266"/>
        <v>28.41</v>
      </c>
      <c r="Q3422" s="14" t="s">
        <v>8309</v>
      </c>
      <c r="R3422" t="s">
        <v>8310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32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65"/>
        <v>1.0115000000000001</v>
      </c>
      <c r="P3423" s="4">
        <f t="shared" si="266"/>
        <v>103.21</v>
      </c>
      <c r="Q3423" s="14" t="s">
        <v>8309</v>
      </c>
      <c r="R3423" t="s">
        <v>8310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32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2">
        <f t="shared" si="265"/>
        <v>1.091</v>
      </c>
      <c r="P3424" s="4">
        <f t="shared" si="266"/>
        <v>71.150000000000006</v>
      </c>
      <c r="Q3424" s="14" t="s">
        <v>8309</v>
      </c>
      <c r="R3424" t="s">
        <v>8310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32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12">
        <f t="shared" si="265"/>
        <v>1.4</v>
      </c>
      <c r="P3425" s="4">
        <f t="shared" si="266"/>
        <v>35</v>
      </c>
      <c r="Q3425" s="14" t="s">
        <v>8309</v>
      </c>
      <c r="R3425" t="s">
        <v>8310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32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 t="shared" si="265"/>
        <v>1.0358333333333334</v>
      </c>
      <c r="P3426" s="4">
        <f t="shared" si="266"/>
        <v>81.78</v>
      </c>
      <c r="Q3426" s="14" t="s">
        <v>8309</v>
      </c>
      <c r="R3426" t="s">
        <v>8310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32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 t="shared" si="265"/>
        <v>1.0297033333333332</v>
      </c>
      <c r="P3427" s="4">
        <f t="shared" si="266"/>
        <v>297.02999999999997</v>
      </c>
      <c r="Q3427" s="14" t="s">
        <v>8309</v>
      </c>
      <c r="R3427" t="s">
        <v>8310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32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2">
        <f t="shared" si="265"/>
        <v>1.0813333333333333</v>
      </c>
      <c r="P3428" s="4">
        <f t="shared" si="266"/>
        <v>46.61</v>
      </c>
      <c r="Q3428" s="14" t="s">
        <v>8309</v>
      </c>
      <c r="R3428" t="s">
        <v>8310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32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12">
        <f t="shared" si="265"/>
        <v>1</v>
      </c>
      <c r="P3429" s="4">
        <f t="shared" si="266"/>
        <v>51.72</v>
      </c>
      <c r="Q3429" s="14" t="s">
        <v>8309</v>
      </c>
      <c r="R3429" t="s">
        <v>8310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32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 t="shared" si="265"/>
        <v>1.0275000000000001</v>
      </c>
      <c r="P3430" s="4">
        <f t="shared" si="266"/>
        <v>40.29</v>
      </c>
      <c r="Q3430" s="14" t="s">
        <v>8309</v>
      </c>
      <c r="R3430" t="s">
        <v>8310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32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12">
        <f t="shared" si="265"/>
        <v>1.3</v>
      </c>
      <c r="P3431" s="4">
        <f t="shared" si="266"/>
        <v>16.25</v>
      </c>
      <c r="Q3431" s="14" t="s">
        <v>8309</v>
      </c>
      <c r="R3431" t="s">
        <v>8310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32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2">
        <f t="shared" si="265"/>
        <v>1.0854949999999999</v>
      </c>
      <c r="P3432" s="4">
        <f t="shared" si="266"/>
        <v>30.15</v>
      </c>
      <c r="Q3432" s="14" t="s">
        <v>8309</v>
      </c>
      <c r="R3432" t="s">
        <v>8310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32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12">
        <f t="shared" si="265"/>
        <v>1</v>
      </c>
      <c r="P3433" s="4">
        <f t="shared" si="266"/>
        <v>95.24</v>
      </c>
      <c r="Q3433" s="14" t="s">
        <v>8309</v>
      </c>
      <c r="R3433" t="s">
        <v>8310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32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2">
        <f t="shared" si="265"/>
        <v>1.0965</v>
      </c>
      <c r="P3434" s="4">
        <f t="shared" si="266"/>
        <v>52.21</v>
      </c>
      <c r="Q3434" s="14" t="s">
        <v>8309</v>
      </c>
      <c r="R3434" t="s">
        <v>8310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32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12">
        <f t="shared" si="265"/>
        <v>1.0026315789473683</v>
      </c>
      <c r="P3435" s="4">
        <f t="shared" si="266"/>
        <v>134.15</v>
      </c>
      <c r="Q3435" s="14" t="s">
        <v>8309</v>
      </c>
      <c r="R3435" t="s">
        <v>8310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32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2">
        <f t="shared" si="265"/>
        <v>1.0555000000000001</v>
      </c>
      <c r="P3436" s="4">
        <f t="shared" si="266"/>
        <v>62.83</v>
      </c>
      <c r="Q3436" s="14" t="s">
        <v>8309</v>
      </c>
      <c r="R3436" t="s">
        <v>8310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32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2">
        <f t="shared" si="265"/>
        <v>1.1200000000000001</v>
      </c>
      <c r="P3437" s="4">
        <f t="shared" si="266"/>
        <v>58.95</v>
      </c>
      <c r="Q3437" s="14" t="s">
        <v>8309</v>
      </c>
      <c r="R3437" t="s">
        <v>8310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32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2">
        <f t="shared" si="265"/>
        <v>1.0589999999999999</v>
      </c>
      <c r="P3438" s="4">
        <f t="shared" si="266"/>
        <v>143.11000000000001</v>
      </c>
      <c r="Q3438" s="14" t="s">
        <v>8309</v>
      </c>
      <c r="R3438" t="s">
        <v>8310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32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65"/>
        <v>1.01</v>
      </c>
      <c r="P3439" s="4">
        <f t="shared" si="266"/>
        <v>84.17</v>
      </c>
      <c r="Q3439" s="14" t="s">
        <v>8309</v>
      </c>
      <c r="R3439" t="s">
        <v>8310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32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1.042</v>
      </c>
      <c r="P3440" s="4">
        <f t="shared" si="266"/>
        <v>186.07</v>
      </c>
      <c r="Q3440" s="14" t="s">
        <v>8309</v>
      </c>
      <c r="R3440" t="s">
        <v>8310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12">
        <f t="shared" si="265"/>
        <v>1.3467833333333334</v>
      </c>
      <c r="P3441" s="4">
        <f t="shared" si="266"/>
        <v>89.79</v>
      </c>
      <c r="Q3441" s="14" t="s">
        <v>8309</v>
      </c>
      <c r="R3441" t="s">
        <v>8310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32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2">
        <f t="shared" si="265"/>
        <v>1.052184</v>
      </c>
      <c r="P3442" s="4">
        <f t="shared" si="266"/>
        <v>64.16</v>
      </c>
      <c r="Q3442" s="14" t="s">
        <v>8309</v>
      </c>
      <c r="R3442" t="s">
        <v>8310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32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 t="shared" si="265"/>
        <v>1.026</v>
      </c>
      <c r="P3443" s="4">
        <f t="shared" si="266"/>
        <v>59.65</v>
      </c>
      <c r="Q3443" s="14" t="s">
        <v>8309</v>
      </c>
      <c r="R3443" t="s">
        <v>8310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32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12">
        <f t="shared" si="265"/>
        <v>1</v>
      </c>
      <c r="P3444" s="4">
        <f t="shared" si="266"/>
        <v>31.25</v>
      </c>
      <c r="Q3444" s="14" t="s">
        <v>8309</v>
      </c>
      <c r="R3444" t="s">
        <v>8310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32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12">
        <f t="shared" si="265"/>
        <v>1.855</v>
      </c>
      <c r="P3445" s="4">
        <f t="shared" si="266"/>
        <v>41.22</v>
      </c>
      <c r="Q3445" s="14" t="s">
        <v>8309</v>
      </c>
      <c r="R3445" t="s">
        <v>8310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32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12">
        <f t="shared" si="265"/>
        <v>2.89</v>
      </c>
      <c r="P3446" s="4">
        <f t="shared" si="266"/>
        <v>43.35</v>
      </c>
      <c r="Q3446" s="14" t="s">
        <v>8309</v>
      </c>
      <c r="R3446" t="s">
        <v>8310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32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12">
        <f t="shared" si="265"/>
        <v>1</v>
      </c>
      <c r="P3447" s="4">
        <f t="shared" si="266"/>
        <v>64.52</v>
      </c>
      <c r="Q3447" s="14" t="s">
        <v>8309</v>
      </c>
      <c r="R3447" t="s">
        <v>8310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32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2">
        <f t="shared" si="265"/>
        <v>1.0820000000000001</v>
      </c>
      <c r="P3448" s="4">
        <f t="shared" si="266"/>
        <v>43.28</v>
      </c>
      <c r="Q3448" s="14" t="s">
        <v>8309</v>
      </c>
      <c r="R3448" t="s">
        <v>8310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2">
        <f t="shared" si="265"/>
        <v>1.0780000000000001</v>
      </c>
      <c r="P3449" s="4">
        <f t="shared" si="266"/>
        <v>77</v>
      </c>
      <c r="Q3449" s="14" t="s">
        <v>8309</v>
      </c>
      <c r="R3449" t="s">
        <v>8310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32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2">
        <f t="shared" si="265"/>
        <v>1.0976190476190477</v>
      </c>
      <c r="P3450" s="4">
        <f t="shared" si="266"/>
        <v>51.22</v>
      </c>
      <c r="Q3450" s="14" t="s">
        <v>8309</v>
      </c>
      <c r="R3450" t="s">
        <v>8310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32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12">
        <f t="shared" si="265"/>
        <v>1.70625</v>
      </c>
      <c r="P3451" s="4">
        <f t="shared" si="266"/>
        <v>68.25</v>
      </c>
      <c r="Q3451" s="14" t="s">
        <v>8309</v>
      </c>
      <c r="R3451" t="s">
        <v>8310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32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12">
        <f t="shared" si="265"/>
        <v>1.52</v>
      </c>
      <c r="P3452" s="4">
        <f t="shared" si="266"/>
        <v>19.489999999999998</v>
      </c>
      <c r="Q3452" s="14" t="s">
        <v>8309</v>
      </c>
      <c r="R3452" t="s">
        <v>8310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32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65"/>
        <v>1.0123076923076924</v>
      </c>
      <c r="P3453" s="4">
        <f t="shared" si="266"/>
        <v>41.13</v>
      </c>
      <c r="Q3453" s="14" t="s">
        <v>8309</v>
      </c>
      <c r="R3453" t="s">
        <v>8310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32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12">
        <f t="shared" si="265"/>
        <v>1.532</v>
      </c>
      <c r="P3454" s="4">
        <f t="shared" si="266"/>
        <v>41.41</v>
      </c>
      <c r="Q3454" s="14" t="s">
        <v>8309</v>
      </c>
      <c r="R3454" t="s">
        <v>8310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32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12">
        <f t="shared" si="265"/>
        <v>1.2833333333333334</v>
      </c>
      <c r="P3455" s="4">
        <f t="shared" si="266"/>
        <v>27.5</v>
      </c>
      <c r="Q3455" s="14" t="s">
        <v>8309</v>
      </c>
      <c r="R3455" t="s">
        <v>8310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12">
        <f t="shared" si="265"/>
        <v>1.0071428571428571</v>
      </c>
      <c r="P3456" s="4">
        <f t="shared" si="266"/>
        <v>33.57</v>
      </c>
      <c r="Q3456" s="14" t="s">
        <v>8309</v>
      </c>
      <c r="R3456" t="s">
        <v>8310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12">
        <f t="shared" si="265"/>
        <v>1.0065</v>
      </c>
      <c r="P3457" s="4">
        <f t="shared" si="266"/>
        <v>145.87</v>
      </c>
      <c r="Q3457" s="14" t="s">
        <v>8309</v>
      </c>
      <c r="R3457" t="s">
        <v>8310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32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12">
        <f t="shared" ref="O3458:O3521" si="270">E3458/D3458</f>
        <v>1.913</v>
      </c>
      <c r="P3458" s="4">
        <f t="shared" ref="P3458:P3521" si="271">IFERROR(ROUND(E3458/L3458,2), 0)</f>
        <v>358.69</v>
      </c>
      <c r="Q3458" s="14" t="s">
        <v>8309</v>
      </c>
      <c r="R3458" t="s">
        <v>8310</v>
      </c>
      <c r="S3458" s="11">
        <f t="shared" ref="S3458:S3521" si="272">(((J3458/60)/60/24)+DATE(1970,1,1))</f>
        <v>41821.205636574072</v>
      </c>
      <c r="T3458" s="11">
        <f t="shared" ref="T3458:T3521" si="273">(((I3458/60)/60/24)+DATE(1970,1,1))</f>
        <v>41852.290972222225</v>
      </c>
      <c r="U3458">
        <f t="shared" si="269"/>
        <v>2014</v>
      </c>
    </row>
    <row r="3459" spans="1:21" ht="16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12">
        <f t="shared" si="270"/>
        <v>1.4019999999999999</v>
      </c>
      <c r="P3459" s="4">
        <f t="shared" si="271"/>
        <v>50.98</v>
      </c>
      <c r="Q3459" s="14" t="s">
        <v>8309</v>
      </c>
      <c r="R3459" t="s">
        <v>8310</v>
      </c>
      <c r="S3459" s="11">
        <f t="shared" si="272"/>
        <v>42016.706678240742</v>
      </c>
      <c r="T3459" s="11">
        <f t="shared" si="273"/>
        <v>42047.249305555553</v>
      </c>
      <c r="U3459">
        <f t="shared" ref="U3459:U3522" si="274">YEAR(S3459)</f>
        <v>2015</v>
      </c>
    </row>
    <row r="3460" spans="1:21" ht="32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12">
        <f t="shared" si="270"/>
        <v>1.2433537832310839</v>
      </c>
      <c r="P3460" s="4">
        <f t="shared" si="271"/>
        <v>45.04</v>
      </c>
      <c r="Q3460" s="14" t="s">
        <v>8309</v>
      </c>
      <c r="R3460" t="s">
        <v>8310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32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12">
        <f t="shared" si="270"/>
        <v>1.262</v>
      </c>
      <c r="P3461" s="4">
        <f t="shared" si="271"/>
        <v>17.53</v>
      </c>
      <c r="Q3461" s="14" t="s">
        <v>8309</v>
      </c>
      <c r="R3461" t="s">
        <v>8310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32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12">
        <f t="shared" si="270"/>
        <v>1.9</v>
      </c>
      <c r="P3462" s="4">
        <f t="shared" si="271"/>
        <v>50</v>
      </c>
      <c r="Q3462" s="14" t="s">
        <v>8309</v>
      </c>
      <c r="R3462" t="s">
        <v>8310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32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12">
        <f t="shared" si="270"/>
        <v>1.39</v>
      </c>
      <c r="P3463" s="4">
        <f t="shared" si="271"/>
        <v>57.92</v>
      </c>
      <c r="Q3463" s="14" t="s">
        <v>8309</v>
      </c>
      <c r="R3463" t="s">
        <v>8310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32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12">
        <f t="shared" si="270"/>
        <v>2.02</v>
      </c>
      <c r="P3464" s="4">
        <f t="shared" si="271"/>
        <v>29.71</v>
      </c>
      <c r="Q3464" s="14" t="s">
        <v>8309</v>
      </c>
      <c r="R3464" t="s">
        <v>8310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32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 t="shared" si="270"/>
        <v>1.0338000000000001</v>
      </c>
      <c r="P3465" s="4">
        <f t="shared" si="271"/>
        <v>90.68</v>
      </c>
      <c r="Q3465" s="14" t="s">
        <v>8309</v>
      </c>
      <c r="R3465" t="s">
        <v>8310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 t="shared" si="270"/>
        <v>1.023236</v>
      </c>
      <c r="P3466" s="4">
        <f t="shared" si="271"/>
        <v>55.01</v>
      </c>
      <c r="Q3466" s="14" t="s">
        <v>8309</v>
      </c>
      <c r="R3466" t="s">
        <v>8310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32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 t="shared" si="270"/>
        <v>1.03</v>
      </c>
      <c r="P3467" s="4">
        <f t="shared" si="271"/>
        <v>57.22</v>
      </c>
      <c r="Q3467" s="14" t="s">
        <v>8309</v>
      </c>
      <c r="R3467" t="s">
        <v>8310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12">
        <f t="shared" si="270"/>
        <v>1.2714285714285714</v>
      </c>
      <c r="P3468" s="4">
        <f t="shared" si="271"/>
        <v>72.95</v>
      </c>
      <c r="Q3468" s="14" t="s">
        <v>8309</v>
      </c>
      <c r="R3468" t="s">
        <v>8310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70"/>
        <v>1.01</v>
      </c>
      <c r="P3469" s="4">
        <f t="shared" si="271"/>
        <v>64.47</v>
      </c>
      <c r="Q3469" s="14" t="s">
        <v>8309</v>
      </c>
      <c r="R3469" t="s">
        <v>8310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32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12">
        <f t="shared" si="270"/>
        <v>1.2178</v>
      </c>
      <c r="P3470" s="4">
        <f t="shared" si="271"/>
        <v>716.35</v>
      </c>
      <c r="Q3470" s="14" t="s">
        <v>8309</v>
      </c>
      <c r="R3470" t="s">
        <v>8310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32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2">
        <f t="shared" si="270"/>
        <v>1.1339285714285714</v>
      </c>
      <c r="P3471" s="4">
        <f t="shared" si="271"/>
        <v>50.4</v>
      </c>
      <c r="Q3471" s="14" t="s">
        <v>8309</v>
      </c>
      <c r="R3471" t="s">
        <v>8310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12">
        <f t="shared" si="270"/>
        <v>1.5</v>
      </c>
      <c r="P3472" s="4">
        <f t="shared" si="271"/>
        <v>41.67</v>
      </c>
      <c r="Q3472" s="14" t="s">
        <v>8309</v>
      </c>
      <c r="R3472" t="s">
        <v>8310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32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12">
        <f t="shared" si="270"/>
        <v>2.1459999999999999</v>
      </c>
      <c r="P3473" s="4">
        <f t="shared" si="271"/>
        <v>35.770000000000003</v>
      </c>
      <c r="Q3473" s="14" t="s">
        <v>8309</v>
      </c>
      <c r="R3473" t="s">
        <v>8310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32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 t="shared" si="270"/>
        <v>1.0205</v>
      </c>
      <c r="P3474" s="4">
        <f t="shared" si="271"/>
        <v>88.74</v>
      </c>
      <c r="Q3474" s="14" t="s">
        <v>8309</v>
      </c>
      <c r="R3474" t="s">
        <v>8310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32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12">
        <f t="shared" si="270"/>
        <v>1</v>
      </c>
      <c r="P3475" s="4">
        <f t="shared" si="271"/>
        <v>148.47999999999999</v>
      </c>
      <c r="Q3475" s="14" t="s">
        <v>8309</v>
      </c>
      <c r="R3475" t="s">
        <v>8310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32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70"/>
        <v>1.01</v>
      </c>
      <c r="P3476" s="4">
        <f t="shared" si="271"/>
        <v>51.79</v>
      </c>
      <c r="Q3476" s="14" t="s">
        <v>8309</v>
      </c>
      <c r="R3476" t="s">
        <v>8310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32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2">
        <f t="shared" si="270"/>
        <v>1.1333333333333333</v>
      </c>
      <c r="P3477" s="4">
        <f t="shared" si="271"/>
        <v>20</v>
      </c>
      <c r="Q3477" s="14" t="s">
        <v>8309</v>
      </c>
      <c r="R3477" t="s">
        <v>8310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32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0"/>
        <v>1.04</v>
      </c>
      <c r="P3478" s="4">
        <f t="shared" si="271"/>
        <v>52</v>
      </c>
      <c r="Q3478" s="14" t="s">
        <v>8309</v>
      </c>
      <c r="R3478" t="s">
        <v>8310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32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2">
        <f t="shared" si="270"/>
        <v>1.1533333333333333</v>
      </c>
      <c r="P3479" s="4">
        <f t="shared" si="271"/>
        <v>53.23</v>
      </c>
      <c r="Q3479" s="14" t="s">
        <v>8309</v>
      </c>
      <c r="R3479" t="s">
        <v>8310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32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2">
        <f t="shared" si="270"/>
        <v>1.1285000000000001</v>
      </c>
      <c r="P3480" s="4">
        <f t="shared" si="271"/>
        <v>39.6</v>
      </c>
      <c r="Q3480" s="14" t="s">
        <v>8309</v>
      </c>
      <c r="R3480" t="s">
        <v>8310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32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12">
        <f t="shared" si="270"/>
        <v>1.2786666666666666</v>
      </c>
      <c r="P3481" s="4">
        <f t="shared" si="271"/>
        <v>34.25</v>
      </c>
      <c r="Q3481" s="14" t="s">
        <v>8309</v>
      </c>
      <c r="R3481" t="s">
        <v>8310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32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12">
        <f t="shared" si="270"/>
        <v>1.4266666666666667</v>
      </c>
      <c r="P3482" s="4">
        <f t="shared" si="271"/>
        <v>164.62</v>
      </c>
      <c r="Q3482" s="14" t="s">
        <v>8309</v>
      </c>
      <c r="R3482" t="s">
        <v>8310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32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2">
        <f t="shared" si="270"/>
        <v>1.1879999999999999</v>
      </c>
      <c r="P3483" s="4">
        <f t="shared" si="271"/>
        <v>125.05</v>
      </c>
      <c r="Q3483" s="14" t="s">
        <v>8309</v>
      </c>
      <c r="R3483" t="s">
        <v>8310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32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12">
        <f t="shared" si="270"/>
        <v>1.3833333333333333</v>
      </c>
      <c r="P3484" s="4">
        <f t="shared" si="271"/>
        <v>51.88</v>
      </c>
      <c r="Q3484" s="14" t="s">
        <v>8309</v>
      </c>
      <c r="R3484" t="s">
        <v>8310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32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12">
        <f t="shared" si="270"/>
        <v>1.599402985074627</v>
      </c>
      <c r="P3485" s="4">
        <f t="shared" si="271"/>
        <v>40.29</v>
      </c>
      <c r="Q3485" s="14" t="s">
        <v>8309</v>
      </c>
      <c r="R3485" t="s">
        <v>8310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32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2">
        <f t="shared" si="270"/>
        <v>1.1424000000000001</v>
      </c>
      <c r="P3486" s="4">
        <f t="shared" si="271"/>
        <v>64.91</v>
      </c>
      <c r="Q3486" s="14" t="s">
        <v>8309</v>
      </c>
      <c r="R3486" t="s">
        <v>8310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32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12">
        <f t="shared" si="270"/>
        <v>1.0060606060606061</v>
      </c>
      <c r="P3487" s="4">
        <f t="shared" si="271"/>
        <v>55.33</v>
      </c>
      <c r="Q3487" s="14" t="s">
        <v>8309</v>
      </c>
      <c r="R3487" t="s">
        <v>8310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32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12">
        <f t="shared" si="270"/>
        <v>1.552</v>
      </c>
      <c r="P3488" s="4">
        <f t="shared" si="271"/>
        <v>83.14</v>
      </c>
      <c r="Q3488" s="14" t="s">
        <v>8309</v>
      </c>
      <c r="R3488" t="s">
        <v>8310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32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12">
        <f t="shared" si="270"/>
        <v>1.2775000000000001</v>
      </c>
      <c r="P3489" s="4">
        <f t="shared" si="271"/>
        <v>38.71</v>
      </c>
      <c r="Q3489" s="14" t="s">
        <v>8309</v>
      </c>
      <c r="R3489" t="s">
        <v>8310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32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12">
        <f t="shared" si="270"/>
        <v>1.212</v>
      </c>
      <c r="P3490" s="4">
        <f t="shared" si="271"/>
        <v>125.38</v>
      </c>
      <c r="Q3490" s="14" t="s">
        <v>8309</v>
      </c>
      <c r="R3490" t="s">
        <v>8310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32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2">
        <f t="shared" si="270"/>
        <v>1.127</v>
      </c>
      <c r="P3491" s="4">
        <f t="shared" si="271"/>
        <v>78.260000000000005</v>
      </c>
      <c r="Q3491" s="14" t="s">
        <v>8309</v>
      </c>
      <c r="R3491" t="s">
        <v>8310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32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12">
        <f t="shared" si="270"/>
        <v>1.2749999999999999</v>
      </c>
      <c r="P3492" s="4">
        <f t="shared" si="271"/>
        <v>47.22</v>
      </c>
      <c r="Q3492" s="14" t="s">
        <v>8309</v>
      </c>
      <c r="R3492" t="s">
        <v>8310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32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12">
        <f t="shared" si="270"/>
        <v>1.5820000000000001</v>
      </c>
      <c r="P3493" s="4">
        <f t="shared" si="271"/>
        <v>79.099999999999994</v>
      </c>
      <c r="Q3493" s="14" t="s">
        <v>8309</v>
      </c>
      <c r="R3493" t="s">
        <v>8310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32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2">
        <f t="shared" si="270"/>
        <v>1.0526894736842105</v>
      </c>
      <c r="P3494" s="4">
        <f t="shared" si="271"/>
        <v>114.29</v>
      </c>
      <c r="Q3494" s="14" t="s">
        <v>8309</v>
      </c>
      <c r="R3494" t="s">
        <v>8310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32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12">
        <f t="shared" si="270"/>
        <v>1</v>
      </c>
      <c r="P3495" s="4">
        <f t="shared" si="271"/>
        <v>51.72</v>
      </c>
      <c r="Q3495" s="14" t="s">
        <v>8309</v>
      </c>
      <c r="R3495" t="s">
        <v>8310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32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12">
        <f t="shared" si="270"/>
        <v>1</v>
      </c>
      <c r="P3496" s="4">
        <f t="shared" si="271"/>
        <v>30.77</v>
      </c>
      <c r="Q3496" s="14" t="s">
        <v>8309</v>
      </c>
      <c r="R3496" t="s">
        <v>8310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32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2">
        <f t="shared" si="270"/>
        <v>1.0686</v>
      </c>
      <c r="P3497" s="4">
        <f t="shared" si="271"/>
        <v>74.209999999999994</v>
      </c>
      <c r="Q3497" s="14" t="s">
        <v>8309</v>
      </c>
      <c r="R3497" t="s">
        <v>8310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12">
        <f t="shared" si="270"/>
        <v>1.244</v>
      </c>
      <c r="P3498" s="4">
        <f t="shared" si="271"/>
        <v>47.85</v>
      </c>
      <c r="Q3498" s="14" t="s">
        <v>8309</v>
      </c>
      <c r="R3498" t="s">
        <v>8310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32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2">
        <f t="shared" si="270"/>
        <v>1.0870406189555126</v>
      </c>
      <c r="P3499" s="4">
        <f t="shared" si="271"/>
        <v>34.409999999999997</v>
      </c>
      <c r="Q3499" s="14" t="s">
        <v>8309</v>
      </c>
      <c r="R3499" t="s">
        <v>8310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32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 t="shared" si="270"/>
        <v>1.0242424242424242</v>
      </c>
      <c r="P3500" s="4">
        <f t="shared" si="271"/>
        <v>40.24</v>
      </c>
      <c r="Q3500" s="14" t="s">
        <v>8309</v>
      </c>
      <c r="R3500" t="s">
        <v>8310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32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2">
        <f t="shared" si="270"/>
        <v>1.0549999999999999</v>
      </c>
      <c r="P3501" s="4">
        <f t="shared" si="271"/>
        <v>60.29</v>
      </c>
      <c r="Q3501" s="14" t="s">
        <v>8309</v>
      </c>
      <c r="R3501" t="s">
        <v>8310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32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2">
        <f t="shared" si="270"/>
        <v>1.0629999999999999</v>
      </c>
      <c r="P3502" s="4">
        <f t="shared" si="271"/>
        <v>25.31</v>
      </c>
      <c r="Q3502" s="14" t="s">
        <v>8309</v>
      </c>
      <c r="R3502" t="s">
        <v>8310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32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12">
        <f t="shared" si="270"/>
        <v>1.0066666666666666</v>
      </c>
      <c r="P3503" s="4">
        <f t="shared" si="271"/>
        <v>35.950000000000003</v>
      </c>
      <c r="Q3503" s="14" t="s">
        <v>8309</v>
      </c>
      <c r="R3503" t="s">
        <v>8310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32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2">
        <f t="shared" si="270"/>
        <v>1.054</v>
      </c>
      <c r="P3504" s="4">
        <f t="shared" si="271"/>
        <v>136</v>
      </c>
      <c r="Q3504" s="14" t="s">
        <v>8309</v>
      </c>
      <c r="R3504" t="s">
        <v>8310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32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2">
        <f t="shared" si="270"/>
        <v>1.0755999999999999</v>
      </c>
      <c r="P3505" s="4">
        <f t="shared" si="271"/>
        <v>70.760000000000005</v>
      </c>
      <c r="Q3505" s="14" t="s">
        <v>8309</v>
      </c>
      <c r="R3505" t="s">
        <v>8310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32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12">
        <f t="shared" si="270"/>
        <v>1</v>
      </c>
      <c r="P3506" s="4">
        <f t="shared" si="271"/>
        <v>125</v>
      </c>
      <c r="Q3506" s="14" t="s">
        <v>8309</v>
      </c>
      <c r="R3506" t="s">
        <v>8310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 t="shared" si="270"/>
        <v>1.0376000000000001</v>
      </c>
      <c r="P3507" s="4">
        <f t="shared" si="271"/>
        <v>66.510000000000005</v>
      </c>
      <c r="Q3507" s="14" t="s">
        <v>8309</v>
      </c>
      <c r="R3507" t="s">
        <v>8310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32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70"/>
        <v>1.0149999999999999</v>
      </c>
      <c r="P3508" s="4">
        <f t="shared" si="271"/>
        <v>105</v>
      </c>
      <c r="Q3508" s="14" t="s">
        <v>8309</v>
      </c>
      <c r="R3508" t="s">
        <v>8310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0"/>
        <v>1.044</v>
      </c>
      <c r="P3509" s="4">
        <f t="shared" si="271"/>
        <v>145</v>
      </c>
      <c r="Q3509" s="14" t="s">
        <v>8309</v>
      </c>
      <c r="R3509" t="s">
        <v>8310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32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12">
        <f t="shared" si="270"/>
        <v>1.8</v>
      </c>
      <c r="P3510" s="4">
        <f t="shared" si="271"/>
        <v>12</v>
      </c>
      <c r="Q3510" s="14" t="s">
        <v>8309</v>
      </c>
      <c r="R3510" t="s">
        <v>8310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32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2">
        <f t="shared" si="270"/>
        <v>1.0633333333333332</v>
      </c>
      <c r="P3511" s="4">
        <f t="shared" si="271"/>
        <v>96.67</v>
      </c>
      <c r="Q3511" s="14" t="s">
        <v>8309</v>
      </c>
      <c r="R3511" t="s">
        <v>8310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32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12">
        <f t="shared" si="270"/>
        <v>1.0055555555555555</v>
      </c>
      <c r="P3512" s="4">
        <f t="shared" si="271"/>
        <v>60.33</v>
      </c>
      <c r="Q3512" s="14" t="s">
        <v>8309</v>
      </c>
      <c r="R3512" t="s">
        <v>8310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32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70"/>
        <v>1.012</v>
      </c>
      <c r="P3513" s="4">
        <f t="shared" si="271"/>
        <v>79.89</v>
      </c>
      <c r="Q3513" s="14" t="s">
        <v>8309</v>
      </c>
      <c r="R3513" t="s">
        <v>8310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32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12">
        <f t="shared" si="270"/>
        <v>1</v>
      </c>
      <c r="P3514" s="4">
        <f t="shared" si="271"/>
        <v>58.82</v>
      </c>
      <c r="Q3514" s="14" t="s">
        <v>8309</v>
      </c>
      <c r="R3514" t="s">
        <v>8310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32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2">
        <f t="shared" si="270"/>
        <v>1.1839285714285714</v>
      </c>
      <c r="P3515" s="4">
        <f t="shared" si="271"/>
        <v>75.34</v>
      </c>
      <c r="Q3515" s="14" t="s">
        <v>8309</v>
      </c>
      <c r="R3515" t="s">
        <v>8310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32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2">
        <f t="shared" si="270"/>
        <v>1.1000000000000001</v>
      </c>
      <c r="P3516" s="4">
        <f t="shared" si="271"/>
        <v>55</v>
      </c>
      <c r="Q3516" s="14" t="s">
        <v>8309</v>
      </c>
      <c r="R3516" t="s">
        <v>8310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32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 t="shared" si="270"/>
        <v>1.0266666666666666</v>
      </c>
      <c r="P3517" s="4">
        <f t="shared" si="271"/>
        <v>66.959999999999994</v>
      </c>
      <c r="Q3517" s="14" t="s">
        <v>8309</v>
      </c>
      <c r="R3517" t="s">
        <v>8310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32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12">
        <f t="shared" si="270"/>
        <v>1</v>
      </c>
      <c r="P3518" s="4">
        <f t="shared" si="271"/>
        <v>227.27</v>
      </c>
      <c r="Q3518" s="14" t="s">
        <v>8309</v>
      </c>
      <c r="R3518" t="s">
        <v>8310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32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12">
        <f t="shared" si="270"/>
        <v>1</v>
      </c>
      <c r="P3519" s="4">
        <f t="shared" si="271"/>
        <v>307.69</v>
      </c>
      <c r="Q3519" s="14" t="s">
        <v>8309</v>
      </c>
      <c r="R3519" t="s">
        <v>8310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32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2">
        <f t="shared" si="270"/>
        <v>1.10046</v>
      </c>
      <c r="P3520" s="4">
        <f t="shared" si="271"/>
        <v>50.02</v>
      </c>
      <c r="Q3520" s="14" t="s">
        <v>8309</v>
      </c>
      <c r="R3520" t="s">
        <v>8310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32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70"/>
        <v>1.0135000000000001</v>
      </c>
      <c r="P3521" s="4">
        <f t="shared" si="271"/>
        <v>72.39</v>
      </c>
      <c r="Q3521" s="14" t="s">
        <v>8309</v>
      </c>
      <c r="R3521" t="s">
        <v>8310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ref="O3522:O3585" si="275">E3522/D3522</f>
        <v>1.0075000000000001</v>
      </c>
      <c r="P3522" s="4">
        <f t="shared" ref="P3522:P3585" si="276">IFERROR(ROUND(E3522/L3522,2), 0)</f>
        <v>95.95</v>
      </c>
      <c r="Q3522" s="14" t="s">
        <v>8309</v>
      </c>
      <c r="R3522" t="s">
        <v>8310</v>
      </c>
      <c r="S3522" s="11">
        <f t="shared" ref="S3522:S3585" si="277">(((J3522/60)/60/24)+DATE(1970,1,1))</f>
        <v>42227.824212962965</v>
      </c>
      <c r="T3522" s="11">
        <f t="shared" ref="T3522:T3585" si="278">(((I3522/60)/60/24)+DATE(1970,1,1))</f>
        <v>42253.57430555555</v>
      </c>
      <c r="U3522">
        <f t="shared" si="274"/>
        <v>2015</v>
      </c>
    </row>
    <row r="3523" spans="1:21" ht="32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12">
        <f t="shared" si="275"/>
        <v>1.6942857142857144</v>
      </c>
      <c r="P3523" s="4">
        <f t="shared" si="276"/>
        <v>45.62</v>
      </c>
      <c r="Q3523" s="14" t="s">
        <v>8309</v>
      </c>
      <c r="R3523" t="s">
        <v>8310</v>
      </c>
      <c r="S3523" s="11">
        <f t="shared" si="277"/>
        <v>41881.361342592594</v>
      </c>
      <c r="T3523" s="11">
        <f t="shared" si="278"/>
        <v>41911.361342592594</v>
      </c>
      <c r="U3523">
        <f t="shared" ref="U3523:U3586" si="279">YEAR(S3523)</f>
        <v>2014</v>
      </c>
    </row>
    <row r="3524" spans="1:21" ht="32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12">
        <f t="shared" si="275"/>
        <v>1</v>
      </c>
      <c r="P3524" s="4">
        <f t="shared" si="276"/>
        <v>41.03</v>
      </c>
      <c r="Q3524" s="14" t="s">
        <v>8309</v>
      </c>
      <c r="R3524" t="s">
        <v>8310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32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2">
        <f t="shared" si="275"/>
        <v>1.1365000000000001</v>
      </c>
      <c r="P3525" s="4">
        <f t="shared" si="276"/>
        <v>56.83</v>
      </c>
      <c r="Q3525" s="14" t="s">
        <v>8309</v>
      </c>
      <c r="R3525" t="s">
        <v>8310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32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75"/>
        <v>1.0156000000000001</v>
      </c>
      <c r="P3526" s="4">
        <f t="shared" si="276"/>
        <v>137.24</v>
      </c>
      <c r="Q3526" s="14" t="s">
        <v>8309</v>
      </c>
      <c r="R3526" t="s">
        <v>8310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32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2">
        <f t="shared" si="275"/>
        <v>1.06</v>
      </c>
      <c r="P3527" s="4">
        <f t="shared" si="276"/>
        <v>75.709999999999994</v>
      </c>
      <c r="Q3527" s="14" t="s">
        <v>8309</v>
      </c>
      <c r="R3527" t="s">
        <v>8310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32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 t="shared" si="275"/>
        <v>1.02</v>
      </c>
      <c r="P3528" s="4">
        <f t="shared" si="276"/>
        <v>99</v>
      </c>
      <c r="Q3528" s="14" t="s">
        <v>8309</v>
      </c>
      <c r="R3528" t="s">
        <v>8310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32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2">
        <f t="shared" si="275"/>
        <v>1.1691666666666667</v>
      </c>
      <c r="P3529" s="4">
        <f t="shared" si="276"/>
        <v>81.569999999999993</v>
      </c>
      <c r="Q3529" s="14" t="s">
        <v>8309</v>
      </c>
      <c r="R3529" t="s">
        <v>8310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32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75"/>
        <v>1.0115151515151515</v>
      </c>
      <c r="P3530" s="4">
        <f t="shared" si="276"/>
        <v>45.11</v>
      </c>
      <c r="Q3530" s="14" t="s">
        <v>8309</v>
      </c>
      <c r="R3530" t="s">
        <v>8310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32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12">
        <f t="shared" si="275"/>
        <v>1.32</v>
      </c>
      <c r="P3531" s="4">
        <f t="shared" si="276"/>
        <v>36.67</v>
      </c>
      <c r="Q3531" s="14" t="s">
        <v>8309</v>
      </c>
      <c r="R3531" t="s">
        <v>8310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32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12">
        <f t="shared" si="275"/>
        <v>1</v>
      </c>
      <c r="P3532" s="4">
        <f t="shared" si="276"/>
        <v>125</v>
      </c>
      <c r="Q3532" s="14" t="s">
        <v>8309</v>
      </c>
      <c r="R3532" t="s">
        <v>8310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12">
        <f t="shared" si="275"/>
        <v>1.28</v>
      </c>
      <c r="P3533" s="4">
        <f t="shared" si="276"/>
        <v>49.23</v>
      </c>
      <c r="Q3533" s="14" t="s">
        <v>8309</v>
      </c>
      <c r="R3533" t="s">
        <v>8310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32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2">
        <f t="shared" si="275"/>
        <v>1.1895833333333334</v>
      </c>
      <c r="P3534" s="4">
        <f t="shared" si="276"/>
        <v>42.3</v>
      </c>
      <c r="Q3534" s="14" t="s">
        <v>8309</v>
      </c>
      <c r="R3534" t="s">
        <v>8310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12">
        <f t="shared" si="275"/>
        <v>1.262</v>
      </c>
      <c r="P3535" s="4">
        <f t="shared" si="276"/>
        <v>78.88</v>
      </c>
      <c r="Q3535" s="14" t="s">
        <v>8309</v>
      </c>
      <c r="R3535" t="s">
        <v>8310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12">
        <f t="shared" si="275"/>
        <v>1.5620000000000001</v>
      </c>
      <c r="P3536" s="4">
        <f t="shared" si="276"/>
        <v>38.28</v>
      </c>
      <c r="Q3536" s="14" t="s">
        <v>8309</v>
      </c>
      <c r="R3536" t="s">
        <v>8310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32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 t="shared" si="275"/>
        <v>1.0315000000000001</v>
      </c>
      <c r="P3537" s="4">
        <f t="shared" si="276"/>
        <v>44.85</v>
      </c>
      <c r="Q3537" s="14" t="s">
        <v>8309</v>
      </c>
      <c r="R3537" t="s">
        <v>8310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32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12">
        <f t="shared" si="275"/>
        <v>1.5333333333333334</v>
      </c>
      <c r="P3538" s="4">
        <f t="shared" si="276"/>
        <v>13.53</v>
      </c>
      <c r="Q3538" s="14" t="s">
        <v>8309</v>
      </c>
      <c r="R3538" t="s">
        <v>8310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32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12">
        <f t="shared" si="275"/>
        <v>1.8044444444444445</v>
      </c>
      <c r="P3539" s="4">
        <f t="shared" si="276"/>
        <v>43.5</v>
      </c>
      <c r="Q3539" s="14" t="s">
        <v>8309</v>
      </c>
      <c r="R3539" t="s">
        <v>8310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32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12">
        <f t="shared" si="275"/>
        <v>1.2845</v>
      </c>
      <c r="P3540" s="4">
        <f t="shared" si="276"/>
        <v>30.95</v>
      </c>
      <c r="Q3540" s="14" t="s">
        <v>8309</v>
      </c>
      <c r="R3540" t="s">
        <v>8310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32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2">
        <f t="shared" si="275"/>
        <v>1.1966666666666668</v>
      </c>
      <c r="P3541" s="4">
        <f t="shared" si="276"/>
        <v>55.23</v>
      </c>
      <c r="Q3541" s="14" t="s">
        <v>8309</v>
      </c>
      <c r="R3541" t="s">
        <v>8310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32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12">
        <f t="shared" si="275"/>
        <v>1.23</v>
      </c>
      <c r="P3542" s="4">
        <f t="shared" si="276"/>
        <v>46.13</v>
      </c>
      <c r="Q3542" s="14" t="s">
        <v>8309</v>
      </c>
      <c r="R3542" t="s">
        <v>8310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32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2">
        <f t="shared" si="275"/>
        <v>1.05</v>
      </c>
      <c r="P3543" s="4">
        <f t="shared" si="276"/>
        <v>39.380000000000003</v>
      </c>
      <c r="Q3543" s="14" t="s">
        <v>8309</v>
      </c>
      <c r="R3543" t="s">
        <v>8310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32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 t="shared" si="275"/>
        <v>1.0223636363636364</v>
      </c>
      <c r="P3544" s="4">
        <f t="shared" si="276"/>
        <v>66.150000000000006</v>
      </c>
      <c r="Q3544" s="14" t="s">
        <v>8309</v>
      </c>
      <c r="R3544" t="s">
        <v>8310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32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2">
        <f t="shared" si="275"/>
        <v>1.0466666666666666</v>
      </c>
      <c r="P3545" s="4">
        <f t="shared" si="276"/>
        <v>54.14</v>
      </c>
      <c r="Q3545" s="14" t="s">
        <v>8309</v>
      </c>
      <c r="R3545" t="s">
        <v>8310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12">
        <f t="shared" si="275"/>
        <v>1</v>
      </c>
      <c r="P3546" s="4">
        <f t="shared" si="276"/>
        <v>104.17</v>
      </c>
      <c r="Q3546" s="14" t="s">
        <v>8309</v>
      </c>
      <c r="R3546" t="s">
        <v>8310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32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12">
        <f t="shared" si="275"/>
        <v>1.004</v>
      </c>
      <c r="P3547" s="4">
        <f t="shared" si="276"/>
        <v>31.38</v>
      </c>
      <c r="Q3547" s="14" t="s">
        <v>8309</v>
      </c>
      <c r="R3547" t="s">
        <v>8310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32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 t="shared" si="275"/>
        <v>1.0227272727272727</v>
      </c>
      <c r="P3548" s="4">
        <f t="shared" si="276"/>
        <v>59.21</v>
      </c>
      <c r="Q3548" s="14" t="s">
        <v>8309</v>
      </c>
      <c r="R3548" t="s">
        <v>8310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32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2">
        <f t="shared" si="275"/>
        <v>1.1440928571428572</v>
      </c>
      <c r="P3549" s="4">
        <f t="shared" si="276"/>
        <v>119.18</v>
      </c>
      <c r="Q3549" s="14" t="s">
        <v>8309</v>
      </c>
      <c r="R3549" t="s">
        <v>8310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32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 t="shared" si="275"/>
        <v>1.019047619047619</v>
      </c>
      <c r="P3550" s="4">
        <f t="shared" si="276"/>
        <v>164.62</v>
      </c>
      <c r="Q3550" s="14" t="s">
        <v>8309</v>
      </c>
      <c r="R3550" t="s">
        <v>8310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32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 t="shared" si="275"/>
        <v>1.02</v>
      </c>
      <c r="P3551" s="4">
        <f t="shared" si="276"/>
        <v>24.29</v>
      </c>
      <c r="Q3551" s="14" t="s">
        <v>8309</v>
      </c>
      <c r="R3551" t="s">
        <v>8310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32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2">
        <f t="shared" si="275"/>
        <v>1.048</v>
      </c>
      <c r="P3552" s="4">
        <f t="shared" si="276"/>
        <v>40.94</v>
      </c>
      <c r="Q3552" s="14" t="s">
        <v>8309</v>
      </c>
      <c r="R3552" t="s">
        <v>8310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32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 t="shared" si="275"/>
        <v>1.0183333333333333</v>
      </c>
      <c r="P3553" s="4">
        <f t="shared" si="276"/>
        <v>61.1</v>
      </c>
      <c r="Q3553" s="14" t="s">
        <v>8309</v>
      </c>
      <c r="R3553" t="s">
        <v>8310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32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12">
        <f t="shared" si="275"/>
        <v>1</v>
      </c>
      <c r="P3554" s="4">
        <f t="shared" si="276"/>
        <v>38.65</v>
      </c>
      <c r="Q3554" s="14" t="s">
        <v>8309</v>
      </c>
      <c r="R3554" t="s">
        <v>8310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32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2">
        <f t="shared" si="275"/>
        <v>1.0627272727272727</v>
      </c>
      <c r="P3555" s="4">
        <f t="shared" si="276"/>
        <v>56.2</v>
      </c>
      <c r="Q3555" s="14" t="s">
        <v>8309</v>
      </c>
      <c r="R3555" t="s">
        <v>8310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32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2">
        <f t="shared" si="275"/>
        <v>1.1342219999999998</v>
      </c>
      <c r="P3556" s="4">
        <f t="shared" si="276"/>
        <v>107</v>
      </c>
      <c r="Q3556" s="14" t="s">
        <v>8309</v>
      </c>
      <c r="R3556" t="s">
        <v>8310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32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12">
        <f t="shared" si="275"/>
        <v>1</v>
      </c>
      <c r="P3557" s="4">
        <f t="shared" si="276"/>
        <v>171.43</v>
      </c>
      <c r="Q3557" s="14" t="s">
        <v>8309</v>
      </c>
      <c r="R3557" t="s">
        <v>8310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32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12">
        <f t="shared" si="275"/>
        <v>1.0045454545454546</v>
      </c>
      <c r="P3558" s="4">
        <f t="shared" si="276"/>
        <v>110.5</v>
      </c>
      <c r="Q3558" s="14" t="s">
        <v>8309</v>
      </c>
      <c r="R3558" t="s">
        <v>8310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32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12">
        <f t="shared" si="275"/>
        <v>1.0003599999999999</v>
      </c>
      <c r="P3559" s="4">
        <f t="shared" si="276"/>
        <v>179.28</v>
      </c>
      <c r="Q3559" s="14" t="s">
        <v>8309</v>
      </c>
      <c r="R3559" t="s">
        <v>8310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32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12">
        <f t="shared" si="275"/>
        <v>1.44</v>
      </c>
      <c r="P3560" s="4">
        <f t="shared" si="276"/>
        <v>22.91</v>
      </c>
      <c r="Q3560" s="14" t="s">
        <v>8309</v>
      </c>
      <c r="R3560" t="s">
        <v>8310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32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 t="shared" si="275"/>
        <v>1.0349999999999999</v>
      </c>
      <c r="P3561" s="4">
        <f t="shared" si="276"/>
        <v>43.13</v>
      </c>
      <c r="Q3561" s="14" t="s">
        <v>8309</v>
      </c>
      <c r="R3561" t="s">
        <v>8310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32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2">
        <f t="shared" si="275"/>
        <v>1.0843750000000001</v>
      </c>
      <c r="P3562" s="4">
        <f t="shared" si="276"/>
        <v>46.89</v>
      </c>
      <c r="Q3562" s="14" t="s">
        <v>8309</v>
      </c>
      <c r="R3562" t="s">
        <v>8310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 t="shared" si="275"/>
        <v>1.024</v>
      </c>
      <c r="P3563" s="4">
        <f t="shared" si="276"/>
        <v>47.41</v>
      </c>
      <c r="Q3563" s="14" t="s">
        <v>8309</v>
      </c>
      <c r="R3563" t="s">
        <v>8310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32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12">
        <f t="shared" si="275"/>
        <v>1.4888888888888889</v>
      </c>
      <c r="P3564" s="4">
        <f t="shared" si="276"/>
        <v>15.13</v>
      </c>
      <c r="Q3564" s="14" t="s">
        <v>8309</v>
      </c>
      <c r="R3564" t="s">
        <v>8310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32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2">
        <f t="shared" si="275"/>
        <v>1.0549000000000002</v>
      </c>
      <c r="P3565" s="4">
        <f t="shared" si="276"/>
        <v>21.1</v>
      </c>
      <c r="Q3565" s="14" t="s">
        <v>8309</v>
      </c>
      <c r="R3565" t="s">
        <v>8310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12">
        <f t="shared" si="275"/>
        <v>1.0049999999999999</v>
      </c>
      <c r="P3566" s="4">
        <f t="shared" si="276"/>
        <v>59.12</v>
      </c>
      <c r="Q3566" s="14" t="s">
        <v>8309</v>
      </c>
      <c r="R3566" t="s">
        <v>8310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32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12">
        <f t="shared" si="275"/>
        <v>1.3055555555555556</v>
      </c>
      <c r="P3567" s="4">
        <f t="shared" si="276"/>
        <v>97.92</v>
      </c>
      <c r="Q3567" s="14" t="s">
        <v>8309</v>
      </c>
      <c r="R3567" t="s">
        <v>8310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32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2">
        <f t="shared" si="275"/>
        <v>1.0475000000000001</v>
      </c>
      <c r="P3568" s="4">
        <f t="shared" si="276"/>
        <v>55.13</v>
      </c>
      <c r="Q3568" s="14" t="s">
        <v>8309</v>
      </c>
      <c r="R3568" t="s">
        <v>8310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32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2">
        <f t="shared" si="275"/>
        <v>1.0880000000000001</v>
      </c>
      <c r="P3569" s="4">
        <f t="shared" si="276"/>
        <v>26.54</v>
      </c>
      <c r="Q3569" s="14" t="s">
        <v>8309</v>
      </c>
      <c r="R3569" t="s">
        <v>8310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32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2">
        <f t="shared" si="275"/>
        <v>1.1100000000000001</v>
      </c>
      <c r="P3570" s="4">
        <f t="shared" si="276"/>
        <v>58.42</v>
      </c>
      <c r="Q3570" s="14" t="s">
        <v>8309</v>
      </c>
      <c r="R3570" t="s">
        <v>8310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32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12">
        <f t="shared" si="275"/>
        <v>1.0047999999999999</v>
      </c>
      <c r="P3571" s="4">
        <f t="shared" si="276"/>
        <v>122.54</v>
      </c>
      <c r="Q3571" s="14" t="s">
        <v>8309</v>
      </c>
      <c r="R3571" t="s">
        <v>8310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32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2">
        <f t="shared" si="275"/>
        <v>1.1435</v>
      </c>
      <c r="P3572" s="4">
        <f t="shared" si="276"/>
        <v>87.96</v>
      </c>
      <c r="Q3572" s="14" t="s">
        <v>8309</v>
      </c>
      <c r="R3572" t="s">
        <v>8310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32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12">
        <f t="shared" si="275"/>
        <v>1.2206666666666666</v>
      </c>
      <c r="P3573" s="4">
        <f t="shared" si="276"/>
        <v>73.239999999999995</v>
      </c>
      <c r="Q3573" s="14" t="s">
        <v>8309</v>
      </c>
      <c r="R3573" t="s">
        <v>8310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12">
        <f t="shared" si="275"/>
        <v>1</v>
      </c>
      <c r="P3574" s="4">
        <f t="shared" si="276"/>
        <v>55.56</v>
      </c>
      <c r="Q3574" s="14" t="s">
        <v>8309</v>
      </c>
      <c r="R3574" t="s">
        <v>8310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 t="shared" si="275"/>
        <v>1.028</v>
      </c>
      <c r="P3575" s="4">
        <f t="shared" si="276"/>
        <v>39.54</v>
      </c>
      <c r="Q3575" s="14" t="s">
        <v>8309</v>
      </c>
      <c r="R3575" t="s">
        <v>8310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32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2">
        <f t="shared" si="275"/>
        <v>1.0612068965517241</v>
      </c>
      <c r="P3576" s="4">
        <f t="shared" si="276"/>
        <v>136.78</v>
      </c>
      <c r="Q3576" s="14" t="s">
        <v>8309</v>
      </c>
      <c r="R3576" t="s">
        <v>8310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32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75"/>
        <v>1.0133000000000001</v>
      </c>
      <c r="P3577" s="4">
        <f t="shared" si="276"/>
        <v>99.34</v>
      </c>
      <c r="Q3577" s="14" t="s">
        <v>8309</v>
      </c>
      <c r="R3577" t="s">
        <v>8310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32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2">
        <f t="shared" si="275"/>
        <v>1</v>
      </c>
      <c r="P3578" s="4">
        <f t="shared" si="276"/>
        <v>20</v>
      </c>
      <c r="Q3578" s="14" t="s">
        <v>8309</v>
      </c>
      <c r="R3578" t="s">
        <v>8310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32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12">
        <f t="shared" si="275"/>
        <v>1.3</v>
      </c>
      <c r="P3579" s="4">
        <f t="shared" si="276"/>
        <v>28.89</v>
      </c>
      <c r="Q3579" s="14" t="s">
        <v>8309</v>
      </c>
      <c r="R3579" t="s">
        <v>8310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32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12">
        <f t="shared" si="275"/>
        <v>1.0001333333333333</v>
      </c>
      <c r="P3580" s="4">
        <f t="shared" si="276"/>
        <v>40.549999999999997</v>
      </c>
      <c r="Q3580" s="14" t="s">
        <v>8309</v>
      </c>
      <c r="R3580" t="s">
        <v>8310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12">
        <f t="shared" si="275"/>
        <v>1</v>
      </c>
      <c r="P3581" s="4">
        <f t="shared" si="276"/>
        <v>35.71</v>
      </c>
      <c r="Q3581" s="14" t="s">
        <v>8309</v>
      </c>
      <c r="R3581" t="s">
        <v>8310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32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2">
        <f t="shared" si="275"/>
        <v>1.1388888888888888</v>
      </c>
      <c r="P3582" s="4">
        <f t="shared" si="276"/>
        <v>37.96</v>
      </c>
      <c r="Q3582" s="14" t="s">
        <v>8309</v>
      </c>
      <c r="R3582" t="s">
        <v>8310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32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12">
        <f t="shared" si="275"/>
        <v>1</v>
      </c>
      <c r="P3583" s="4">
        <f t="shared" si="276"/>
        <v>33.33</v>
      </c>
      <c r="Q3583" s="14" t="s">
        <v>8309</v>
      </c>
      <c r="R3583" t="s">
        <v>8310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32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12">
        <f t="shared" si="275"/>
        <v>2.87</v>
      </c>
      <c r="P3584" s="4">
        <f t="shared" si="276"/>
        <v>58.57</v>
      </c>
      <c r="Q3584" s="14" t="s">
        <v>8309</v>
      </c>
      <c r="R3584" t="s">
        <v>8310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32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2">
        <f t="shared" si="275"/>
        <v>1.085</v>
      </c>
      <c r="P3585" s="4">
        <f t="shared" si="276"/>
        <v>135.63</v>
      </c>
      <c r="Q3585" s="14" t="s">
        <v>8309</v>
      </c>
      <c r="R3585" t="s">
        <v>8310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64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2">
        <f t="shared" ref="O3586:O3649" si="280">E3586/D3586</f>
        <v>1.155</v>
      </c>
      <c r="P3586" s="4">
        <f t="shared" ref="P3586:P3649" si="281">IFERROR(ROUND(E3586/L3586,2), 0)</f>
        <v>30.94</v>
      </c>
      <c r="Q3586" s="14" t="s">
        <v>8309</v>
      </c>
      <c r="R3586" t="s">
        <v>8310</v>
      </c>
      <c r="S3586" s="11">
        <f t="shared" ref="S3586:S3649" si="282">(((J3586/60)/60/24)+DATE(1970,1,1))</f>
        <v>42168.316481481481</v>
      </c>
      <c r="T3586" s="11">
        <f t="shared" ref="T3586:T3649" si="283">(((I3586/60)/60/24)+DATE(1970,1,1))</f>
        <v>42198.316481481481</v>
      </c>
      <c r="U3586">
        <f t="shared" si="279"/>
        <v>2015</v>
      </c>
    </row>
    <row r="3587" spans="1:21" ht="32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2">
        <f t="shared" si="280"/>
        <v>1.1911764705882353</v>
      </c>
      <c r="P3587" s="4">
        <f t="shared" si="281"/>
        <v>176.09</v>
      </c>
      <c r="Q3587" s="14" t="s">
        <v>8309</v>
      </c>
      <c r="R3587" t="s">
        <v>8310</v>
      </c>
      <c r="S3587" s="11">
        <f t="shared" si="282"/>
        <v>41964.716319444444</v>
      </c>
      <c r="T3587" s="11">
        <f t="shared" si="283"/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2">
        <f t="shared" si="280"/>
        <v>1.0942666666666667</v>
      </c>
      <c r="P3588" s="4">
        <f t="shared" si="281"/>
        <v>151.97999999999999</v>
      </c>
      <c r="Q3588" s="14" t="s">
        <v>8309</v>
      </c>
      <c r="R3588" t="s">
        <v>8310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32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12">
        <f t="shared" si="280"/>
        <v>1.266</v>
      </c>
      <c r="P3589" s="4">
        <f t="shared" si="281"/>
        <v>22.61</v>
      </c>
      <c r="Q3589" s="14" t="s">
        <v>8309</v>
      </c>
      <c r="R3589" t="s">
        <v>8310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32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12">
        <f t="shared" si="280"/>
        <v>1.0049999999999999</v>
      </c>
      <c r="P3590" s="4">
        <f t="shared" si="281"/>
        <v>18.27</v>
      </c>
      <c r="Q3590" s="14" t="s">
        <v>8309</v>
      </c>
      <c r="R3590" t="s">
        <v>8310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32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12">
        <f t="shared" si="280"/>
        <v>1.2749999999999999</v>
      </c>
      <c r="P3591" s="4">
        <f t="shared" si="281"/>
        <v>82.26</v>
      </c>
      <c r="Q3591" s="14" t="s">
        <v>8309</v>
      </c>
      <c r="R3591" t="s">
        <v>8310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32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12">
        <f t="shared" si="280"/>
        <v>1.0005999999999999</v>
      </c>
      <c r="P3592" s="4">
        <f t="shared" si="281"/>
        <v>68.53</v>
      </c>
      <c r="Q3592" s="14" t="s">
        <v>8309</v>
      </c>
      <c r="R3592" t="s">
        <v>8310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32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12">
        <f t="shared" si="280"/>
        <v>1.75</v>
      </c>
      <c r="P3593" s="4">
        <f t="shared" si="281"/>
        <v>68.06</v>
      </c>
      <c r="Q3593" s="14" t="s">
        <v>8309</v>
      </c>
      <c r="R3593" t="s">
        <v>8310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32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12">
        <f t="shared" si="280"/>
        <v>1.2725</v>
      </c>
      <c r="P3594" s="4">
        <f t="shared" si="281"/>
        <v>72.709999999999994</v>
      </c>
      <c r="Q3594" s="14" t="s">
        <v>8309</v>
      </c>
      <c r="R3594" t="s">
        <v>8310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32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2">
        <f t="shared" si="280"/>
        <v>1.1063333333333334</v>
      </c>
      <c r="P3595" s="4">
        <f t="shared" si="281"/>
        <v>77.19</v>
      </c>
      <c r="Q3595" s="14" t="s">
        <v>8309</v>
      </c>
      <c r="R3595" t="s">
        <v>8310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32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12">
        <f t="shared" si="280"/>
        <v>1.2593749999999999</v>
      </c>
      <c r="P3596" s="4">
        <f t="shared" si="281"/>
        <v>55.97</v>
      </c>
      <c r="Q3596" s="14" t="s">
        <v>8309</v>
      </c>
      <c r="R3596" t="s">
        <v>8310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16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2">
        <f t="shared" si="280"/>
        <v>1.1850000000000001</v>
      </c>
      <c r="P3597" s="4">
        <f t="shared" si="281"/>
        <v>49.69</v>
      </c>
      <c r="Q3597" s="14" t="s">
        <v>8309</v>
      </c>
      <c r="R3597" t="s">
        <v>8310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32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2">
        <f t="shared" si="280"/>
        <v>1.0772727272727274</v>
      </c>
      <c r="P3598" s="4">
        <f t="shared" si="281"/>
        <v>79</v>
      </c>
      <c r="Q3598" s="14" t="s">
        <v>8309</v>
      </c>
      <c r="R3598" t="s">
        <v>8310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 t="shared" si="280"/>
        <v>1.026</v>
      </c>
      <c r="P3599" s="4">
        <f t="shared" si="281"/>
        <v>77.73</v>
      </c>
      <c r="Q3599" s="14" t="s">
        <v>8309</v>
      </c>
      <c r="R3599" t="s">
        <v>8310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32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2">
        <f t="shared" si="280"/>
        <v>1.101</v>
      </c>
      <c r="P3600" s="4">
        <f t="shared" si="281"/>
        <v>40.78</v>
      </c>
      <c r="Q3600" s="14" t="s">
        <v>8309</v>
      </c>
      <c r="R3600" t="s">
        <v>8310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32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12">
        <f t="shared" si="280"/>
        <v>2.02</v>
      </c>
      <c r="P3601" s="4">
        <f t="shared" si="281"/>
        <v>59.41</v>
      </c>
      <c r="Q3601" s="14" t="s">
        <v>8309</v>
      </c>
      <c r="R3601" t="s">
        <v>8310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16" x14ac:dyDescent="0.2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12">
        <f t="shared" si="280"/>
        <v>1.3</v>
      </c>
      <c r="P3602" s="4">
        <f t="shared" si="281"/>
        <v>3.25</v>
      </c>
      <c r="Q3602" s="14" t="s">
        <v>8309</v>
      </c>
      <c r="R3602" t="s">
        <v>8310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32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1.0435000000000001</v>
      </c>
      <c r="P3603" s="4">
        <f t="shared" si="281"/>
        <v>39.380000000000003</v>
      </c>
      <c r="Q3603" s="14" t="s">
        <v>8309</v>
      </c>
      <c r="R3603" t="s">
        <v>8310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32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12">
        <f t="shared" si="280"/>
        <v>1.0004999999999999</v>
      </c>
      <c r="P3604" s="4">
        <f t="shared" si="281"/>
        <v>81.67</v>
      </c>
      <c r="Q3604" s="14" t="s">
        <v>8309</v>
      </c>
      <c r="R3604" t="s">
        <v>8310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32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12">
        <f t="shared" si="280"/>
        <v>1.7066666666666668</v>
      </c>
      <c r="P3605" s="4">
        <f t="shared" si="281"/>
        <v>44.91</v>
      </c>
      <c r="Q3605" s="14" t="s">
        <v>8309</v>
      </c>
      <c r="R3605" t="s">
        <v>8310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32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2">
        <f t="shared" si="280"/>
        <v>1.1283333333333334</v>
      </c>
      <c r="P3606" s="4">
        <f t="shared" si="281"/>
        <v>49.06</v>
      </c>
      <c r="Q3606" s="14" t="s">
        <v>8309</v>
      </c>
      <c r="R3606" t="s">
        <v>8310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12">
        <f t="shared" si="280"/>
        <v>1.84</v>
      </c>
      <c r="P3607" s="4">
        <f t="shared" si="281"/>
        <v>30.67</v>
      </c>
      <c r="Q3607" s="14" t="s">
        <v>8309</v>
      </c>
      <c r="R3607" t="s">
        <v>8310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32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12">
        <f t="shared" si="280"/>
        <v>1.3026666666666666</v>
      </c>
      <c r="P3608" s="4">
        <f t="shared" si="281"/>
        <v>61.06</v>
      </c>
      <c r="Q3608" s="14" t="s">
        <v>8309</v>
      </c>
      <c r="R3608" t="s">
        <v>8310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2">
        <f t="shared" si="280"/>
        <v>1.0545454545454545</v>
      </c>
      <c r="P3609" s="4">
        <f t="shared" si="281"/>
        <v>29</v>
      </c>
      <c r="Q3609" s="14" t="s">
        <v>8309</v>
      </c>
      <c r="R3609" t="s">
        <v>8310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32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12">
        <f t="shared" si="280"/>
        <v>1</v>
      </c>
      <c r="P3610" s="4">
        <f t="shared" si="281"/>
        <v>29.63</v>
      </c>
      <c r="Q3610" s="14" t="s">
        <v>8309</v>
      </c>
      <c r="R3610" t="s">
        <v>8310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32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12">
        <f t="shared" si="280"/>
        <v>1.5331632653061225</v>
      </c>
      <c r="P3611" s="4">
        <f t="shared" si="281"/>
        <v>143.1</v>
      </c>
      <c r="Q3611" s="14" t="s">
        <v>8309</v>
      </c>
      <c r="R3611" t="s">
        <v>8310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32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12">
        <f t="shared" si="280"/>
        <v>1.623</v>
      </c>
      <c r="P3612" s="4">
        <f t="shared" si="281"/>
        <v>52.35</v>
      </c>
      <c r="Q3612" s="14" t="s">
        <v>8309</v>
      </c>
      <c r="R3612" t="s">
        <v>8310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32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12">
        <f t="shared" si="280"/>
        <v>1.36</v>
      </c>
      <c r="P3613" s="4">
        <f t="shared" si="281"/>
        <v>66.67</v>
      </c>
      <c r="Q3613" s="14" t="s">
        <v>8309</v>
      </c>
      <c r="R3613" t="s">
        <v>8310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32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12">
        <f t="shared" si="280"/>
        <v>1.444</v>
      </c>
      <c r="P3614" s="4">
        <f t="shared" si="281"/>
        <v>126.67</v>
      </c>
      <c r="Q3614" s="14" t="s">
        <v>8309</v>
      </c>
      <c r="R3614" t="s">
        <v>8310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12">
        <f t="shared" si="280"/>
        <v>1</v>
      </c>
      <c r="P3615" s="4">
        <f t="shared" si="281"/>
        <v>62.5</v>
      </c>
      <c r="Q3615" s="14" t="s">
        <v>8309</v>
      </c>
      <c r="R3615" t="s">
        <v>8310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32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80"/>
        <v>1.008</v>
      </c>
      <c r="P3616" s="4">
        <f t="shared" si="281"/>
        <v>35.49</v>
      </c>
      <c r="Q3616" s="14" t="s">
        <v>8309</v>
      </c>
      <c r="R3616" t="s">
        <v>8310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32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2">
        <f t="shared" si="280"/>
        <v>1.0680000000000001</v>
      </c>
      <c r="P3617" s="4">
        <f t="shared" si="281"/>
        <v>37.08</v>
      </c>
      <c r="Q3617" s="14" t="s">
        <v>8309</v>
      </c>
      <c r="R3617" t="s">
        <v>8310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32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12">
        <f t="shared" si="280"/>
        <v>1.248</v>
      </c>
      <c r="P3618" s="4">
        <f t="shared" si="281"/>
        <v>69.33</v>
      </c>
      <c r="Q3618" s="14" t="s">
        <v>8309</v>
      </c>
      <c r="R3618" t="s">
        <v>8310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32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2">
        <f t="shared" si="280"/>
        <v>1.1891891891891893</v>
      </c>
      <c r="P3619" s="4">
        <f t="shared" si="281"/>
        <v>17.25</v>
      </c>
      <c r="Q3619" s="14" t="s">
        <v>8309</v>
      </c>
      <c r="R3619" t="s">
        <v>8310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32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80"/>
        <v>1.01</v>
      </c>
      <c r="P3620" s="4">
        <f t="shared" si="281"/>
        <v>36.07</v>
      </c>
      <c r="Q3620" s="14" t="s">
        <v>8309</v>
      </c>
      <c r="R3620" t="s">
        <v>8310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32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2">
        <f t="shared" si="280"/>
        <v>1.1299999999999999</v>
      </c>
      <c r="P3621" s="4">
        <f t="shared" si="281"/>
        <v>66.47</v>
      </c>
      <c r="Q3621" s="14" t="s">
        <v>8309</v>
      </c>
      <c r="R3621" t="s">
        <v>8310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32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2">
        <f t="shared" si="280"/>
        <v>1.0519047619047619</v>
      </c>
      <c r="P3622" s="4">
        <f t="shared" si="281"/>
        <v>56.07</v>
      </c>
      <c r="Q3622" s="14" t="s">
        <v>8309</v>
      </c>
      <c r="R3622" t="s">
        <v>8310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32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2">
        <f t="shared" si="280"/>
        <v>1.0973333333333333</v>
      </c>
      <c r="P3623" s="4">
        <f t="shared" si="281"/>
        <v>47.03</v>
      </c>
      <c r="Q3623" s="14" t="s">
        <v>8309</v>
      </c>
      <c r="R3623" t="s">
        <v>8310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12">
        <f t="shared" si="280"/>
        <v>1.00099</v>
      </c>
      <c r="P3624" s="4">
        <f t="shared" si="281"/>
        <v>47.67</v>
      </c>
      <c r="Q3624" s="14" t="s">
        <v>8309</v>
      </c>
      <c r="R3624" t="s">
        <v>8310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12">
        <f t="shared" si="280"/>
        <v>1.2</v>
      </c>
      <c r="P3625" s="4">
        <f t="shared" si="281"/>
        <v>88.24</v>
      </c>
      <c r="Q3625" s="14" t="s">
        <v>8309</v>
      </c>
      <c r="R3625" t="s">
        <v>8310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64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2">
        <f t="shared" si="280"/>
        <v>1.0493333333333332</v>
      </c>
      <c r="P3626" s="4">
        <f t="shared" si="281"/>
        <v>80.72</v>
      </c>
      <c r="Q3626" s="14" t="s">
        <v>8309</v>
      </c>
      <c r="R3626" t="s">
        <v>8310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32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 t="shared" si="280"/>
        <v>1.0266666666666666</v>
      </c>
      <c r="P3627" s="4">
        <f t="shared" si="281"/>
        <v>39.49</v>
      </c>
      <c r="Q3627" s="14" t="s">
        <v>8309</v>
      </c>
      <c r="R3627" t="s">
        <v>8310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32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80"/>
        <v>1.0182500000000001</v>
      </c>
      <c r="P3628" s="4">
        <f t="shared" si="281"/>
        <v>84.85</v>
      </c>
      <c r="Q3628" s="14" t="s">
        <v>8309</v>
      </c>
      <c r="R3628" t="s">
        <v>8310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32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12">
        <f t="shared" si="280"/>
        <v>1</v>
      </c>
      <c r="P3629" s="4">
        <f t="shared" si="281"/>
        <v>68.97</v>
      </c>
      <c r="Q3629" s="14" t="s">
        <v>8309</v>
      </c>
      <c r="R3629" t="s">
        <v>8310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32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s="12">
        <f t="shared" si="280"/>
        <v>0</v>
      </c>
      <c r="P3630" s="4">
        <f t="shared" si="281"/>
        <v>0</v>
      </c>
      <c r="Q3630" s="14" t="s">
        <v>8309</v>
      </c>
      <c r="R3630" t="s">
        <v>8312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32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8269</v>
      </c>
      <c r="O3631" s="12">
        <f t="shared" si="280"/>
        <v>1.9999999999999999E-6</v>
      </c>
      <c r="P3631" s="4">
        <f t="shared" si="281"/>
        <v>1</v>
      </c>
      <c r="Q3631" s="14" t="s">
        <v>8309</v>
      </c>
      <c r="R3631" t="s">
        <v>8312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32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s="12">
        <f t="shared" si="280"/>
        <v>3.3333333333333332E-4</v>
      </c>
      <c r="P3632" s="4">
        <f t="shared" si="281"/>
        <v>1</v>
      </c>
      <c r="Q3632" s="14" t="s">
        <v>8309</v>
      </c>
      <c r="R3632" t="s">
        <v>8312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8276</v>
      </c>
      <c r="O3633" s="12">
        <f t="shared" si="280"/>
        <v>0.51023391812865493</v>
      </c>
      <c r="P3633" s="4">
        <f t="shared" si="281"/>
        <v>147.88</v>
      </c>
      <c r="Q3633" s="14" t="s">
        <v>8309</v>
      </c>
      <c r="R3633" t="s">
        <v>8312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32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2">
        <f t="shared" si="280"/>
        <v>0.2</v>
      </c>
      <c r="P3634" s="4">
        <f t="shared" si="281"/>
        <v>100</v>
      </c>
      <c r="Q3634" s="14" t="s">
        <v>8309</v>
      </c>
      <c r="R3634" t="s">
        <v>8312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32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s="12">
        <f t="shared" si="280"/>
        <v>0.35239999999999999</v>
      </c>
      <c r="P3635" s="4">
        <f t="shared" si="281"/>
        <v>56.84</v>
      </c>
      <c r="Q3635" s="14" t="s">
        <v>8309</v>
      </c>
      <c r="R3635" t="s">
        <v>8312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32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8280</v>
      </c>
      <c r="O3636" s="12">
        <f t="shared" si="280"/>
        <v>4.2466666666666666E-2</v>
      </c>
      <c r="P3636" s="4">
        <f t="shared" si="281"/>
        <v>176.94</v>
      </c>
      <c r="Q3636" s="14" t="s">
        <v>8309</v>
      </c>
      <c r="R3636" t="s">
        <v>8312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s="12">
        <f t="shared" si="280"/>
        <v>0.36457142857142855</v>
      </c>
      <c r="P3637" s="4">
        <f t="shared" si="281"/>
        <v>127.6</v>
      </c>
      <c r="Q3637" s="14" t="s">
        <v>8309</v>
      </c>
      <c r="R3637" t="s">
        <v>8312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32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s="12">
        <f t="shared" si="280"/>
        <v>0</v>
      </c>
      <c r="P3638" s="4">
        <f t="shared" si="281"/>
        <v>0</v>
      </c>
      <c r="Q3638" s="14" t="s">
        <v>8309</v>
      </c>
      <c r="R3638" t="s">
        <v>8312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48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8276</v>
      </c>
      <c r="O3639" s="12">
        <f t="shared" si="280"/>
        <v>0.30866666666666664</v>
      </c>
      <c r="P3639" s="4">
        <f t="shared" si="281"/>
        <v>66.14</v>
      </c>
      <c r="Q3639" s="14" t="s">
        <v>8309</v>
      </c>
      <c r="R3639" t="s">
        <v>8312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8279</v>
      </c>
      <c r="O3640" s="12">
        <f t="shared" si="280"/>
        <v>6.545454545454546E-2</v>
      </c>
      <c r="P3640" s="4">
        <f t="shared" si="281"/>
        <v>108</v>
      </c>
      <c r="Q3640" s="14" t="s">
        <v>8309</v>
      </c>
      <c r="R3640" t="s">
        <v>8312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32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8269</v>
      </c>
      <c r="O3641" s="12">
        <f t="shared" si="280"/>
        <v>4.0000000000000003E-5</v>
      </c>
      <c r="P3641" s="4">
        <f t="shared" si="281"/>
        <v>1</v>
      </c>
      <c r="Q3641" s="14" t="s">
        <v>8309</v>
      </c>
      <c r="R3641" t="s">
        <v>8312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48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8279</v>
      </c>
      <c r="O3642" s="12">
        <f t="shared" si="280"/>
        <v>5.5E-2</v>
      </c>
      <c r="P3642" s="4">
        <f t="shared" si="281"/>
        <v>18.329999999999998</v>
      </c>
      <c r="Q3642" s="14" t="s">
        <v>8309</v>
      </c>
      <c r="R3642" t="s">
        <v>8312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32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s="12">
        <f t="shared" si="280"/>
        <v>0</v>
      </c>
      <c r="P3643" s="4">
        <f t="shared" si="281"/>
        <v>0</v>
      </c>
      <c r="Q3643" s="14" t="s">
        <v>8309</v>
      </c>
      <c r="R3643" t="s">
        <v>8312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48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8281</v>
      </c>
      <c r="O3644" s="12">
        <f t="shared" si="280"/>
        <v>2.1428571428571429E-2</v>
      </c>
      <c r="P3644" s="4">
        <f t="shared" si="281"/>
        <v>7.5</v>
      </c>
      <c r="Q3644" s="14" t="s">
        <v>8309</v>
      </c>
      <c r="R3644" t="s">
        <v>8312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32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s="12">
        <f t="shared" si="280"/>
        <v>0</v>
      </c>
      <c r="P3645" s="4">
        <f t="shared" si="281"/>
        <v>0</v>
      </c>
      <c r="Q3645" s="14" t="s">
        <v>8309</v>
      </c>
      <c r="R3645" t="s">
        <v>8312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32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2">
        <f t="shared" si="280"/>
        <v>0.16420000000000001</v>
      </c>
      <c r="P3646" s="4">
        <f t="shared" si="281"/>
        <v>68.42</v>
      </c>
      <c r="Q3646" s="14" t="s">
        <v>8309</v>
      </c>
      <c r="R3646" t="s">
        <v>8312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32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8284</v>
      </c>
      <c r="O3647" s="12">
        <f t="shared" si="280"/>
        <v>1E-3</v>
      </c>
      <c r="P3647" s="4">
        <f t="shared" si="281"/>
        <v>1</v>
      </c>
      <c r="Q3647" s="14" t="s">
        <v>8309</v>
      </c>
      <c r="R3647" t="s">
        <v>8312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32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8280</v>
      </c>
      <c r="O3648" s="12">
        <f t="shared" si="280"/>
        <v>4.8099999999999997E-2</v>
      </c>
      <c r="P3648" s="4">
        <f t="shared" si="281"/>
        <v>60.13</v>
      </c>
      <c r="Q3648" s="14" t="s">
        <v>8309</v>
      </c>
      <c r="R3648" t="s">
        <v>8312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32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8279</v>
      </c>
      <c r="O3649" s="12">
        <f t="shared" si="280"/>
        <v>0.06</v>
      </c>
      <c r="P3649" s="4">
        <f t="shared" si="281"/>
        <v>15</v>
      </c>
      <c r="Q3649" s="14" t="s">
        <v>8309</v>
      </c>
      <c r="R3649" t="s">
        <v>8312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12">
        <f t="shared" ref="O3650:O3713" si="285">E3650/D3650</f>
        <v>1.003825</v>
      </c>
      <c r="P3650" s="4">
        <f t="shared" ref="P3650:P3713" si="286">IFERROR(ROUND(E3650/L3650,2), 0)</f>
        <v>550.04</v>
      </c>
      <c r="Q3650" s="14" t="s">
        <v>8309</v>
      </c>
      <c r="R3650" t="s">
        <v>8310</v>
      </c>
      <c r="S3650" s="11">
        <f t="shared" ref="S3650:S3713" si="287">(((J3650/60)/60/24)+DATE(1970,1,1))</f>
        <v>41887.292187500003</v>
      </c>
      <c r="T3650" s="11">
        <f t="shared" ref="T3650:T3713" si="288">(((I3650/60)/60/24)+DATE(1970,1,1))</f>
        <v>41917.292187500003</v>
      </c>
      <c r="U3650">
        <f t="shared" si="284"/>
        <v>2014</v>
      </c>
    </row>
    <row r="3651" spans="1:21" ht="32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1.04</v>
      </c>
      <c r="P3651" s="4">
        <f t="shared" si="286"/>
        <v>97.5</v>
      </c>
      <c r="Q3651" s="14" t="s">
        <v>8309</v>
      </c>
      <c r="R3651" t="s">
        <v>8310</v>
      </c>
      <c r="S3651" s="11">
        <f t="shared" si="287"/>
        <v>41780.712893518517</v>
      </c>
      <c r="T3651" s="11">
        <f t="shared" si="288"/>
        <v>41806.712893518517</v>
      </c>
      <c r="U3651">
        <f t="shared" ref="U3651:U3714" si="289">YEAR(S3651)</f>
        <v>2014</v>
      </c>
    </row>
    <row r="3652" spans="1:21" ht="32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12">
        <f t="shared" si="285"/>
        <v>1</v>
      </c>
      <c r="P3652" s="4">
        <f t="shared" si="286"/>
        <v>29.41</v>
      </c>
      <c r="Q3652" s="14" t="s">
        <v>8309</v>
      </c>
      <c r="R3652" t="s">
        <v>8310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5"/>
        <v>1.04</v>
      </c>
      <c r="P3653" s="4">
        <f t="shared" si="286"/>
        <v>57.78</v>
      </c>
      <c r="Q3653" s="14" t="s">
        <v>8309</v>
      </c>
      <c r="R3653" t="s">
        <v>8310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32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12">
        <f t="shared" si="285"/>
        <v>2.5066666666666668</v>
      </c>
      <c r="P3654" s="4">
        <f t="shared" si="286"/>
        <v>44.24</v>
      </c>
      <c r="Q3654" s="14" t="s">
        <v>8309</v>
      </c>
      <c r="R3654" t="s">
        <v>8310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32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12">
        <f t="shared" si="285"/>
        <v>1.0049999999999999</v>
      </c>
      <c r="P3655" s="4">
        <f t="shared" si="286"/>
        <v>60.91</v>
      </c>
      <c r="Q3655" s="14" t="s">
        <v>8309</v>
      </c>
      <c r="R3655" t="s">
        <v>8310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32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12">
        <f t="shared" si="285"/>
        <v>1.744</v>
      </c>
      <c r="P3656" s="4">
        <f t="shared" si="286"/>
        <v>68.84</v>
      </c>
      <c r="Q3656" s="14" t="s">
        <v>8309</v>
      </c>
      <c r="R3656" t="s">
        <v>8310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32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2">
        <f t="shared" si="285"/>
        <v>1.1626000000000001</v>
      </c>
      <c r="P3657" s="4">
        <f t="shared" si="286"/>
        <v>73.58</v>
      </c>
      <c r="Q3657" s="14" t="s">
        <v>8309</v>
      </c>
      <c r="R3657" t="s">
        <v>8310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32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2">
        <f t="shared" si="285"/>
        <v>1.0582</v>
      </c>
      <c r="P3658" s="4">
        <f t="shared" si="286"/>
        <v>115.02</v>
      </c>
      <c r="Q3658" s="14" t="s">
        <v>8309</v>
      </c>
      <c r="R3658" t="s">
        <v>8310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32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2">
        <f t="shared" si="285"/>
        <v>1.1074999999999999</v>
      </c>
      <c r="P3659" s="4">
        <f t="shared" si="286"/>
        <v>110.75</v>
      </c>
      <c r="Q3659" s="14" t="s">
        <v>8309</v>
      </c>
      <c r="R3659" t="s">
        <v>8310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16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12">
        <f t="shared" si="285"/>
        <v>1.0066666666666666</v>
      </c>
      <c r="P3660" s="4">
        <f t="shared" si="286"/>
        <v>75.5</v>
      </c>
      <c r="Q3660" s="14" t="s">
        <v>8309</v>
      </c>
      <c r="R3660" t="s">
        <v>8310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32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 t="shared" si="285"/>
        <v>1.0203333333333333</v>
      </c>
      <c r="P3661" s="4">
        <f t="shared" si="286"/>
        <v>235.46</v>
      </c>
      <c r="Q3661" s="14" t="s">
        <v>8309</v>
      </c>
      <c r="R3661" t="s">
        <v>8310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32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2">
        <f t="shared" si="285"/>
        <v>1</v>
      </c>
      <c r="P3662" s="4">
        <f t="shared" si="286"/>
        <v>11.36</v>
      </c>
      <c r="Q3662" s="14" t="s">
        <v>8309</v>
      </c>
      <c r="R3662" t="s">
        <v>8310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32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2">
        <f t="shared" si="285"/>
        <v>1.1100000000000001</v>
      </c>
      <c r="P3663" s="4">
        <f t="shared" si="286"/>
        <v>92.5</v>
      </c>
      <c r="Q3663" s="14" t="s">
        <v>8309</v>
      </c>
      <c r="R3663" t="s">
        <v>8310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32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85"/>
        <v>1.0142500000000001</v>
      </c>
      <c r="P3664" s="4">
        <f t="shared" si="286"/>
        <v>202.85</v>
      </c>
      <c r="Q3664" s="14" t="s">
        <v>8309</v>
      </c>
      <c r="R3664" t="s">
        <v>8310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32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1.04</v>
      </c>
      <c r="P3665" s="4">
        <f t="shared" si="286"/>
        <v>26</v>
      </c>
      <c r="Q3665" s="14" t="s">
        <v>8309</v>
      </c>
      <c r="R3665" t="s">
        <v>8310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32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2">
        <f t="shared" si="285"/>
        <v>1.09375</v>
      </c>
      <c r="P3666" s="4">
        <f t="shared" si="286"/>
        <v>46.05</v>
      </c>
      <c r="Q3666" s="14" t="s">
        <v>8309</v>
      </c>
      <c r="R3666" t="s">
        <v>8310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32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2">
        <f t="shared" si="285"/>
        <v>1.1516129032258065</v>
      </c>
      <c r="P3667" s="4">
        <f t="shared" si="286"/>
        <v>51</v>
      </c>
      <c r="Q3667" s="14" t="s">
        <v>8309</v>
      </c>
      <c r="R3667" t="s">
        <v>8310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12">
        <f t="shared" si="285"/>
        <v>1</v>
      </c>
      <c r="P3668" s="4">
        <f t="shared" si="286"/>
        <v>31.58</v>
      </c>
      <c r="Q3668" s="14" t="s">
        <v>8309</v>
      </c>
      <c r="R3668" t="s">
        <v>8310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32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 t="shared" si="285"/>
        <v>1.0317033333333334</v>
      </c>
      <c r="P3669" s="4">
        <f t="shared" si="286"/>
        <v>53.36</v>
      </c>
      <c r="Q3669" s="14" t="s">
        <v>8309</v>
      </c>
      <c r="R3669" t="s">
        <v>8310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32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 t="shared" si="285"/>
        <v>1.0349999999999999</v>
      </c>
      <c r="P3670" s="4">
        <f t="shared" si="286"/>
        <v>36.96</v>
      </c>
      <c r="Q3670" s="14" t="s">
        <v>8309</v>
      </c>
      <c r="R3670" t="s">
        <v>8310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32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12">
        <f t="shared" si="285"/>
        <v>1.3819999999999999</v>
      </c>
      <c r="P3671" s="4">
        <f t="shared" si="286"/>
        <v>81.290000000000006</v>
      </c>
      <c r="Q3671" s="14" t="s">
        <v>8309</v>
      </c>
      <c r="R3671" t="s">
        <v>8310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32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2">
        <f t="shared" si="285"/>
        <v>1.0954545454545455</v>
      </c>
      <c r="P3672" s="4">
        <f t="shared" si="286"/>
        <v>20.079999999999998</v>
      </c>
      <c r="Q3672" s="14" t="s">
        <v>8309</v>
      </c>
      <c r="R3672" t="s">
        <v>8310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32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85"/>
        <v>1.0085714285714287</v>
      </c>
      <c r="P3673" s="4">
        <f t="shared" si="286"/>
        <v>88.25</v>
      </c>
      <c r="Q3673" s="14" t="s">
        <v>8309</v>
      </c>
      <c r="R3673" t="s">
        <v>8310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32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85"/>
        <v>1.0153333333333334</v>
      </c>
      <c r="P3674" s="4">
        <f t="shared" si="286"/>
        <v>53.44</v>
      </c>
      <c r="Q3674" s="14" t="s">
        <v>8309</v>
      </c>
      <c r="R3674" t="s">
        <v>8310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32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2">
        <f t="shared" si="285"/>
        <v>1.13625</v>
      </c>
      <c r="P3675" s="4">
        <f t="shared" si="286"/>
        <v>39.869999999999997</v>
      </c>
      <c r="Q3675" s="14" t="s">
        <v>8309</v>
      </c>
      <c r="R3675" t="s">
        <v>8310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32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12">
        <f t="shared" si="285"/>
        <v>1</v>
      </c>
      <c r="P3676" s="4">
        <f t="shared" si="286"/>
        <v>145.16</v>
      </c>
      <c r="Q3676" s="14" t="s">
        <v>8309</v>
      </c>
      <c r="R3676" t="s">
        <v>8310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32" x14ac:dyDescent="0.2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12">
        <f t="shared" si="285"/>
        <v>1.4</v>
      </c>
      <c r="P3677" s="4">
        <f t="shared" si="286"/>
        <v>23.33</v>
      </c>
      <c r="Q3677" s="14" t="s">
        <v>8309</v>
      </c>
      <c r="R3677" t="s">
        <v>8310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32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12">
        <f t="shared" si="285"/>
        <v>1.2875000000000001</v>
      </c>
      <c r="P3678" s="4">
        <f t="shared" si="286"/>
        <v>64.38</v>
      </c>
      <c r="Q3678" s="14" t="s">
        <v>8309</v>
      </c>
      <c r="R3678" t="s">
        <v>8310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 t="shared" si="285"/>
        <v>1.0290416666666666</v>
      </c>
      <c r="P3679" s="4">
        <f t="shared" si="286"/>
        <v>62.05</v>
      </c>
      <c r="Q3679" s="14" t="s">
        <v>8309</v>
      </c>
      <c r="R3679" t="s">
        <v>8310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 t="shared" si="285"/>
        <v>1.0249999999999999</v>
      </c>
      <c r="P3680" s="4">
        <f t="shared" si="286"/>
        <v>66.13</v>
      </c>
      <c r="Q3680" s="14" t="s">
        <v>8309</v>
      </c>
      <c r="R3680" t="s">
        <v>8310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32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2">
        <f t="shared" si="285"/>
        <v>1.101</v>
      </c>
      <c r="P3681" s="4">
        <f t="shared" si="286"/>
        <v>73.400000000000006</v>
      </c>
      <c r="Q3681" s="14" t="s">
        <v>8309</v>
      </c>
      <c r="R3681" t="s">
        <v>8310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2">
        <f t="shared" si="285"/>
        <v>1.1276666666666666</v>
      </c>
      <c r="P3682" s="4">
        <f t="shared" si="286"/>
        <v>99.5</v>
      </c>
      <c r="Q3682" s="14" t="s">
        <v>8309</v>
      </c>
      <c r="R3682" t="s">
        <v>8310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48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2">
        <f t="shared" si="285"/>
        <v>1.119</v>
      </c>
      <c r="P3683" s="4">
        <f t="shared" si="286"/>
        <v>62.17</v>
      </c>
      <c r="Q3683" s="14" t="s">
        <v>8309</v>
      </c>
      <c r="R3683" t="s">
        <v>8310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32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12">
        <f t="shared" si="285"/>
        <v>1.3919999999999999</v>
      </c>
      <c r="P3684" s="4">
        <f t="shared" si="286"/>
        <v>62.33</v>
      </c>
      <c r="Q3684" s="14" t="s">
        <v>8309</v>
      </c>
      <c r="R3684" t="s">
        <v>8310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32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2">
        <f t="shared" si="285"/>
        <v>1.1085714285714285</v>
      </c>
      <c r="P3685" s="4">
        <f t="shared" si="286"/>
        <v>58.79</v>
      </c>
      <c r="Q3685" s="14" t="s">
        <v>8309</v>
      </c>
      <c r="R3685" t="s">
        <v>8310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32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12">
        <f t="shared" si="285"/>
        <v>1.3906666666666667</v>
      </c>
      <c r="P3686" s="4">
        <f t="shared" si="286"/>
        <v>45.35</v>
      </c>
      <c r="Q3686" s="14" t="s">
        <v>8309</v>
      </c>
      <c r="R3686" t="s">
        <v>8310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32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2">
        <f t="shared" si="285"/>
        <v>1.0569999999999999</v>
      </c>
      <c r="P3687" s="4">
        <f t="shared" si="286"/>
        <v>41.94</v>
      </c>
      <c r="Q3687" s="14" t="s">
        <v>8309</v>
      </c>
      <c r="R3687" t="s">
        <v>8310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32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85"/>
        <v>1.0142857142857142</v>
      </c>
      <c r="P3688" s="4">
        <f t="shared" si="286"/>
        <v>59.17</v>
      </c>
      <c r="Q3688" s="14" t="s">
        <v>8309</v>
      </c>
      <c r="R3688" t="s">
        <v>8310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32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12">
        <f t="shared" si="285"/>
        <v>1.0024500000000001</v>
      </c>
      <c r="P3689" s="4">
        <f t="shared" si="286"/>
        <v>200.49</v>
      </c>
      <c r="Q3689" s="14" t="s">
        <v>8309</v>
      </c>
      <c r="R3689" t="s">
        <v>8310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32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2">
        <f t="shared" si="285"/>
        <v>1.0916666666666666</v>
      </c>
      <c r="P3690" s="4">
        <f t="shared" si="286"/>
        <v>83.97</v>
      </c>
      <c r="Q3690" s="14" t="s">
        <v>8309</v>
      </c>
      <c r="R3690" t="s">
        <v>8310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32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2">
        <f t="shared" si="285"/>
        <v>1.1833333333333333</v>
      </c>
      <c r="P3691" s="4">
        <f t="shared" si="286"/>
        <v>57.26</v>
      </c>
      <c r="Q3691" s="14" t="s">
        <v>8309</v>
      </c>
      <c r="R3691" t="s">
        <v>8310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32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12">
        <f t="shared" si="285"/>
        <v>1.2</v>
      </c>
      <c r="P3692" s="4">
        <f t="shared" si="286"/>
        <v>58.06</v>
      </c>
      <c r="Q3692" s="14" t="s">
        <v>8309</v>
      </c>
      <c r="R3692" t="s">
        <v>8310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12">
        <f t="shared" si="285"/>
        <v>1.2796000000000001</v>
      </c>
      <c r="P3693" s="4">
        <f t="shared" si="286"/>
        <v>186.8</v>
      </c>
      <c r="Q3693" s="14" t="s">
        <v>8309</v>
      </c>
      <c r="R3693" t="s">
        <v>8310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12">
        <f t="shared" si="285"/>
        <v>1.26</v>
      </c>
      <c r="P3694" s="4">
        <f t="shared" si="286"/>
        <v>74.12</v>
      </c>
      <c r="Q3694" s="14" t="s">
        <v>8309</v>
      </c>
      <c r="R3694" t="s">
        <v>8310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32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12">
        <f t="shared" si="285"/>
        <v>1.2912912912912913</v>
      </c>
      <c r="P3695" s="4">
        <f t="shared" si="286"/>
        <v>30.71</v>
      </c>
      <c r="Q3695" s="14" t="s">
        <v>8309</v>
      </c>
      <c r="R3695" t="s">
        <v>8310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32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2">
        <f t="shared" si="285"/>
        <v>1.0742857142857143</v>
      </c>
      <c r="P3696" s="4">
        <f t="shared" si="286"/>
        <v>62.67</v>
      </c>
      <c r="Q3696" s="14" t="s">
        <v>8309</v>
      </c>
      <c r="R3696" t="s">
        <v>8310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48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12">
        <f t="shared" si="285"/>
        <v>1.00125</v>
      </c>
      <c r="P3697" s="4">
        <f t="shared" si="286"/>
        <v>121.36</v>
      </c>
      <c r="Q3697" s="14" t="s">
        <v>8309</v>
      </c>
      <c r="R3697" t="s">
        <v>8310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32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12">
        <f t="shared" si="285"/>
        <v>1.55</v>
      </c>
      <c r="P3698" s="4">
        <f t="shared" si="286"/>
        <v>39.74</v>
      </c>
      <c r="Q3698" s="14" t="s">
        <v>8309</v>
      </c>
      <c r="R3698" t="s">
        <v>8310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32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2">
        <f t="shared" si="285"/>
        <v>1.08</v>
      </c>
      <c r="P3699" s="4">
        <f t="shared" si="286"/>
        <v>72</v>
      </c>
      <c r="Q3699" s="14" t="s">
        <v>8309</v>
      </c>
      <c r="R3699" t="s">
        <v>8310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2">
        <f t="shared" si="285"/>
        <v>1.1052</v>
      </c>
      <c r="P3700" s="4">
        <f t="shared" si="286"/>
        <v>40.630000000000003</v>
      </c>
      <c r="Q3700" s="14" t="s">
        <v>8309</v>
      </c>
      <c r="R3700" t="s">
        <v>8310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32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85"/>
        <v>1.008</v>
      </c>
      <c r="P3701" s="4">
        <f t="shared" si="286"/>
        <v>63</v>
      </c>
      <c r="Q3701" s="14" t="s">
        <v>8309</v>
      </c>
      <c r="R3701" t="s">
        <v>8310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16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12">
        <f t="shared" si="285"/>
        <v>1.212</v>
      </c>
      <c r="P3702" s="4">
        <f t="shared" si="286"/>
        <v>33.67</v>
      </c>
      <c r="Q3702" s="14" t="s">
        <v>8309</v>
      </c>
      <c r="R3702" t="s">
        <v>8310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32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12">
        <f t="shared" si="285"/>
        <v>1.0033333333333334</v>
      </c>
      <c r="P3703" s="4">
        <f t="shared" si="286"/>
        <v>38.590000000000003</v>
      </c>
      <c r="Q3703" s="14" t="s">
        <v>8309</v>
      </c>
      <c r="R3703" t="s">
        <v>8310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32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2">
        <f t="shared" si="285"/>
        <v>1.0916666666666666</v>
      </c>
      <c r="P3704" s="4">
        <f t="shared" si="286"/>
        <v>155.94999999999999</v>
      </c>
      <c r="Q3704" s="14" t="s">
        <v>8309</v>
      </c>
      <c r="R3704" t="s">
        <v>8310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32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12">
        <f t="shared" si="285"/>
        <v>1.2342857142857142</v>
      </c>
      <c r="P3705" s="4">
        <f t="shared" si="286"/>
        <v>43.2</v>
      </c>
      <c r="Q3705" s="14" t="s">
        <v>8309</v>
      </c>
      <c r="R3705" t="s">
        <v>8310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32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12">
        <f t="shared" si="285"/>
        <v>1.3633666666666666</v>
      </c>
      <c r="P3706" s="4">
        <f t="shared" si="286"/>
        <v>15.15</v>
      </c>
      <c r="Q3706" s="14" t="s">
        <v>8309</v>
      </c>
      <c r="R3706" t="s">
        <v>8310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32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 t="shared" si="285"/>
        <v>1.0346657233816767</v>
      </c>
      <c r="P3707" s="4">
        <f t="shared" si="286"/>
        <v>83.57</v>
      </c>
      <c r="Q3707" s="14" t="s">
        <v>8309</v>
      </c>
      <c r="R3707" t="s">
        <v>8310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32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12">
        <f t="shared" si="285"/>
        <v>1.2133333333333334</v>
      </c>
      <c r="P3708" s="4">
        <f t="shared" si="286"/>
        <v>140</v>
      </c>
      <c r="Q3708" s="14" t="s">
        <v>8309</v>
      </c>
      <c r="R3708" t="s">
        <v>8310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12">
        <f t="shared" si="285"/>
        <v>1.86</v>
      </c>
      <c r="P3709" s="4">
        <f t="shared" si="286"/>
        <v>80.87</v>
      </c>
      <c r="Q3709" s="14" t="s">
        <v>8309</v>
      </c>
      <c r="R3709" t="s">
        <v>8310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32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12">
        <f t="shared" si="285"/>
        <v>3</v>
      </c>
      <c r="P3710" s="4">
        <f t="shared" si="286"/>
        <v>53.85</v>
      </c>
      <c r="Q3710" s="14" t="s">
        <v>8309</v>
      </c>
      <c r="R3710" t="s">
        <v>8310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32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2">
        <f t="shared" si="285"/>
        <v>1.0825</v>
      </c>
      <c r="P3711" s="4">
        <f t="shared" si="286"/>
        <v>30.93</v>
      </c>
      <c r="Q3711" s="14" t="s">
        <v>8309</v>
      </c>
      <c r="R3711" t="s">
        <v>8310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12">
        <f t="shared" si="285"/>
        <v>1.4115384615384616</v>
      </c>
      <c r="P3712" s="4">
        <f t="shared" si="286"/>
        <v>67.959999999999994</v>
      </c>
      <c r="Q3712" s="14" t="s">
        <v>8309</v>
      </c>
      <c r="R3712" t="s">
        <v>8310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16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2">
        <f t="shared" si="285"/>
        <v>1.1399999999999999</v>
      </c>
      <c r="P3713" s="4">
        <f t="shared" si="286"/>
        <v>27.14</v>
      </c>
      <c r="Q3713" s="14" t="s">
        <v>8309</v>
      </c>
      <c r="R3713" t="s">
        <v>8310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32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12">
        <f t="shared" ref="O3714:O3777" si="290">E3714/D3714</f>
        <v>1.5373333333333334</v>
      </c>
      <c r="P3714" s="4">
        <f t="shared" ref="P3714:P3777" si="291">IFERROR(ROUND(E3714/L3714,2), 0)</f>
        <v>110.87</v>
      </c>
      <c r="Q3714" s="14" t="s">
        <v>8309</v>
      </c>
      <c r="R3714" t="s">
        <v>8310</v>
      </c>
      <c r="S3714" s="11">
        <f t="shared" ref="S3714:S3777" si="292">(((J3714/60)/60/24)+DATE(1970,1,1))</f>
        <v>42134.172071759262</v>
      </c>
      <c r="T3714" s="11">
        <f t="shared" ref="T3714:T3777" si="293">(((I3714/60)/60/24)+DATE(1970,1,1))</f>
        <v>42155.290972222225</v>
      </c>
      <c r="U3714">
        <f t="shared" si="289"/>
        <v>2015</v>
      </c>
    </row>
    <row r="3715" spans="1:21" ht="32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290"/>
        <v>1.0149999999999999</v>
      </c>
      <c r="P3715" s="4">
        <f t="shared" si="291"/>
        <v>106.84</v>
      </c>
      <c r="Q3715" s="14" t="s">
        <v>8309</v>
      </c>
      <c r="R3715" t="s">
        <v>8310</v>
      </c>
      <c r="S3715" s="11">
        <f t="shared" si="292"/>
        <v>42505.738032407404</v>
      </c>
      <c r="T3715" s="11">
        <f t="shared" si="293"/>
        <v>42525.738032407404</v>
      </c>
      <c r="U3715">
        <f t="shared" ref="U3715:U3778" si="294">YEAR(S3715)</f>
        <v>2016</v>
      </c>
    </row>
    <row r="3716" spans="1:21" ht="32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 t="shared" si="290"/>
        <v>1.0235000000000001</v>
      </c>
      <c r="P3716" s="4">
        <f t="shared" si="291"/>
        <v>105.52</v>
      </c>
      <c r="Q3716" s="14" t="s">
        <v>8309</v>
      </c>
      <c r="R3716" t="s">
        <v>8310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32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 t="shared" si="290"/>
        <v>1.0257142857142858</v>
      </c>
      <c r="P3717" s="4">
        <f t="shared" si="291"/>
        <v>132.96</v>
      </c>
      <c r="Q3717" s="14" t="s">
        <v>8309</v>
      </c>
      <c r="R3717" t="s">
        <v>8310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32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12">
        <f t="shared" si="290"/>
        <v>1.5575000000000001</v>
      </c>
      <c r="P3718" s="4">
        <f t="shared" si="291"/>
        <v>51.92</v>
      </c>
      <c r="Q3718" s="14" t="s">
        <v>8309</v>
      </c>
      <c r="R3718" t="s">
        <v>8310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32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90"/>
        <v>1.0075000000000001</v>
      </c>
      <c r="P3719" s="4">
        <f t="shared" si="291"/>
        <v>310</v>
      </c>
      <c r="Q3719" s="14" t="s">
        <v>8309</v>
      </c>
      <c r="R3719" t="s">
        <v>8310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32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12">
        <f t="shared" si="290"/>
        <v>2.3940000000000001</v>
      </c>
      <c r="P3720" s="4">
        <f t="shared" si="291"/>
        <v>26.02</v>
      </c>
      <c r="Q3720" s="14" t="s">
        <v>8309</v>
      </c>
      <c r="R3720" t="s">
        <v>8310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16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12">
        <f t="shared" si="290"/>
        <v>2.1</v>
      </c>
      <c r="P3721" s="4">
        <f t="shared" si="291"/>
        <v>105</v>
      </c>
      <c r="Q3721" s="14" t="s">
        <v>8309</v>
      </c>
      <c r="R3721" t="s">
        <v>8310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16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0"/>
        <v>1.0451515151515152</v>
      </c>
      <c r="P3722" s="4">
        <f t="shared" si="291"/>
        <v>86.23</v>
      </c>
      <c r="Q3722" s="14" t="s">
        <v>8309</v>
      </c>
      <c r="R3722" t="s">
        <v>8310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32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90"/>
        <v>1.008</v>
      </c>
      <c r="P3723" s="4">
        <f t="shared" si="291"/>
        <v>114.55</v>
      </c>
      <c r="Q3723" s="14" t="s">
        <v>8309</v>
      </c>
      <c r="R3723" t="s">
        <v>8310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48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2">
        <f t="shared" si="290"/>
        <v>1.1120000000000001</v>
      </c>
      <c r="P3724" s="4">
        <f t="shared" si="291"/>
        <v>47.66</v>
      </c>
      <c r="Q3724" s="14" t="s">
        <v>8309</v>
      </c>
      <c r="R3724" t="s">
        <v>8310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16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 t="shared" si="290"/>
        <v>1.0204444444444445</v>
      </c>
      <c r="P3725" s="4">
        <f t="shared" si="291"/>
        <v>72.89</v>
      </c>
      <c r="Q3725" s="14" t="s">
        <v>8309</v>
      </c>
      <c r="R3725" t="s">
        <v>8310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32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 t="shared" si="290"/>
        <v>1.0254767441860466</v>
      </c>
      <c r="P3726" s="4">
        <f t="shared" si="291"/>
        <v>49.55</v>
      </c>
      <c r="Q3726" s="14" t="s">
        <v>8309</v>
      </c>
      <c r="R3726" t="s">
        <v>8310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32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12">
        <f t="shared" si="290"/>
        <v>1.27</v>
      </c>
      <c r="P3727" s="4">
        <f t="shared" si="291"/>
        <v>25.4</v>
      </c>
      <c r="Q3727" s="14" t="s">
        <v>8309</v>
      </c>
      <c r="R3727" t="s">
        <v>8310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32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12">
        <f t="shared" si="290"/>
        <v>3.3870588235294119</v>
      </c>
      <c r="P3728" s="4">
        <f t="shared" si="291"/>
        <v>62.59</v>
      </c>
      <c r="Q3728" s="14" t="s">
        <v>8309</v>
      </c>
      <c r="R3728" t="s">
        <v>8310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32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90"/>
        <v>1.0075000000000001</v>
      </c>
      <c r="P3729" s="4">
        <f t="shared" si="291"/>
        <v>61.06</v>
      </c>
      <c r="Q3729" s="14" t="s">
        <v>8309</v>
      </c>
      <c r="R3729" t="s">
        <v>8310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8278</v>
      </c>
      <c r="O3730" s="12">
        <f t="shared" si="290"/>
        <v>9.3100000000000002E-2</v>
      </c>
      <c r="P3730" s="4">
        <f t="shared" si="291"/>
        <v>60.06</v>
      </c>
      <c r="Q3730" s="14" t="s">
        <v>8309</v>
      </c>
      <c r="R3730" t="s">
        <v>8310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32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8279</v>
      </c>
      <c r="O3731" s="12">
        <f t="shared" si="290"/>
        <v>7.2400000000000006E-2</v>
      </c>
      <c r="P3731" s="4">
        <f t="shared" si="291"/>
        <v>72.400000000000006</v>
      </c>
      <c r="Q3731" s="14" t="s">
        <v>8309</v>
      </c>
      <c r="R3731" t="s">
        <v>8310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32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8278</v>
      </c>
      <c r="O3732" s="12">
        <f t="shared" si="290"/>
        <v>0.1</v>
      </c>
      <c r="P3732" s="4">
        <f t="shared" si="291"/>
        <v>100</v>
      </c>
      <c r="Q3732" s="14" t="s">
        <v>8309</v>
      </c>
      <c r="R3732" t="s">
        <v>8310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32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90"/>
        <v>0.11272727272727273</v>
      </c>
      <c r="P3733" s="4">
        <f t="shared" si="291"/>
        <v>51.67</v>
      </c>
      <c r="Q3733" s="14" t="s">
        <v>8309</v>
      </c>
      <c r="R3733" t="s">
        <v>8310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90"/>
        <v>0.15411764705882353</v>
      </c>
      <c r="P3734" s="4">
        <f t="shared" si="291"/>
        <v>32.75</v>
      </c>
      <c r="Q3734" s="14" t="s">
        <v>8309</v>
      </c>
      <c r="R3734" t="s">
        <v>8310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32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90"/>
        <v>0</v>
      </c>
      <c r="P3735" s="4">
        <f t="shared" si="291"/>
        <v>0</v>
      </c>
      <c r="Q3735" s="14" t="s">
        <v>8309</v>
      </c>
      <c r="R3735" t="s">
        <v>8310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32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12">
        <f t="shared" si="290"/>
        <v>0.28466666666666668</v>
      </c>
      <c r="P3736" s="4">
        <f t="shared" si="291"/>
        <v>61</v>
      </c>
      <c r="Q3736" s="14" t="s">
        <v>8309</v>
      </c>
      <c r="R3736" t="s">
        <v>8310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90"/>
        <v>0.13333333333333333</v>
      </c>
      <c r="P3737" s="4">
        <f t="shared" si="291"/>
        <v>10</v>
      </c>
      <c r="Q3737" s="14" t="s">
        <v>8309</v>
      </c>
      <c r="R3737" t="s">
        <v>8310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32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12">
        <f t="shared" si="290"/>
        <v>6.6666666666666671E-3</v>
      </c>
      <c r="P3738" s="4">
        <f t="shared" si="291"/>
        <v>10</v>
      </c>
      <c r="Q3738" s="14" t="s">
        <v>8309</v>
      </c>
      <c r="R3738" t="s">
        <v>8310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90"/>
        <v>0.21428571428571427</v>
      </c>
      <c r="P3739" s="4">
        <f t="shared" si="291"/>
        <v>37.5</v>
      </c>
      <c r="Q3739" s="14" t="s">
        <v>8309</v>
      </c>
      <c r="R3739" t="s">
        <v>8310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90"/>
        <v>0.18</v>
      </c>
      <c r="P3740" s="4">
        <f t="shared" si="291"/>
        <v>45</v>
      </c>
      <c r="Q3740" s="14" t="s">
        <v>8309</v>
      </c>
      <c r="R3740" t="s">
        <v>8310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32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90"/>
        <v>0.20125000000000001</v>
      </c>
      <c r="P3741" s="4">
        <f t="shared" si="291"/>
        <v>100.63</v>
      </c>
      <c r="Q3741" s="14" t="s">
        <v>8309</v>
      </c>
      <c r="R3741" t="s">
        <v>8310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32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90"/>
        <v>0.17899999999999999</v>
      </c>
      <c r="P3742" s="4">
        <f t="shared" si="291"/>
        <v>25.57</v>
      </c>
      <c r="Q3742" s="14" t="s">
        <v>8309</v>
      </c>
      <c r="R3742" t="s">
        <v>8310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32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90"/>
        <v>0</v>
      </c>
      <c r="P3743" s="4">
        <f t="shared" si="291"/>
        <v>0</v>
      </c>
      <c r="Q3743" s="14" t="s">
        <v>8309</v>
      </c>
      <c r="R3743" t="s">
        <v>8310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32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8281</v>
      </c>
      <c r="O3744" s="12">
        <f t="shared" si="290"/>
        <v>0.02</v>
      </c>
      <c r="P3744" s="4">
        <f t="shared" si="291"/>
        <v>25</v>
      </c>
      <c r="Q3744" s="14" t="s">
        <v>8309</v>
      </c>
      <c r="R3744" t="s">
        <v>8310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90"/>
        <v>0</v>
      </c>
      <c r="P3745" s="4">
        <f t="shared" si="291"/>
        <v>0</v>
      </c>
      <c r="Q3745" s="14" t="s">
        <v>8309</v>
      </c>
      <c r="R3745" t="s">
        <v>8310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32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90"/>
        <v>0</v>
      </c>
      <c r="P3746" s="4">
        <f t="shared" si="291"/>
        <v>0</v>
      </c>
      <c r="Q3746" s="14" t="s">
        <v>8309</v>
      </c>
      <c r="R3746" t="s">
        <v>8310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32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8278</v>
      </c>
      <c r="O3747" s="12">
        <f t="shared" si="290"/>
        <v>0.1</v>
      </c>
      <c r="P3747" s="4">
        <f t="shared" si="291"/>
        <v>10</v>
      </c>
      <c r="Q3747" s="14" t="s">
        <v>8309</v>
      </c>
      <c r="R3747" t="s">
        <v>8310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8281</v>
      </c>
      <c r="O3748" s="12">
        <f t="shared" si="290"/>
        <v>2.3764705882352941E-2</v>
      </c>
      <c r="P3748" s="4">
        <f t="shared" si="291"/>
        <v>202</v>
      </c>
      <c r="Q3748" s="14" t="s">
        <v>8309</v>
      </c>
      <c r="R3748" t="s">
        <v>8310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  <c r="O3749" s="12">
        <f t="shared" si="290"/>
        <v>0.01</v>
      </c>
      <c r="P3749" s="4">
        <f t="shared" si="291"/>
        <v>25</v>
      </c>
      <c r="Q3749" s="14" t="s">
        <v>8309</v>
      </c>
      <c r="R3749" t="s">
        <v>8310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32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2">
        <f t="shared" si="290"/>
        <v>1.0351999999999999</v>
      </c>
      <c r="P3750" s="4">
        <f t="shared" si="291"/>
        <v>99.54</v>
      </c>
      <c r="Q3750" s="14" t="s">
        <v>8309</v>
      </c>
      <c r="R3750" t="s">
        <v>8312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32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8268</v>
      </c>
      <c r="O3751" s="12">
        <f t="shared" si="290"/>
        <v>1.05</v>
      </c>
      <c r="P3751" s="4">
        <f t="shared" si="291"/>
        <v>75</v>
      </c>
      <c r="Q3751" s="14" t="s">
        <v>8309</v>
      </c>
      <c r="R3751" t="s">
        <v>8312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8272</v>
      </c>
      <c r="O3752" s="12">
        <f t="shared" si="290"/>
        <v>1.0044999999999999</v>
      </c>
      <c r="P3752" s="4">
        <f t="shared" si="291"/>
        <v>215.25</v>
      </c>
      <c r="Q3752" s="14" t="s">
        <v>8309</v>
      </c>
      <c r="R3752" t="s">
        <v>8312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32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12">
        <f t="shared" si="290"/>
        <v>1.3260000000000001</v>
      </c>
      <c r="P3753" s="4">
        <f t="shared" si="291"/>
        <v>120.55</v>
      </c>
      <c r="Q3753" s="14" t="s">
        <v>8309</v>
      </c>
      <c r="R3753" t="s">
        <v>8312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48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8267</v>
      </c>
      <c r="O3754" s="12">
        <f t="shared" si="290"/>
        <v>1.1299999999999999</v>
      </c>
      <c r="P3754" s="4">
        <f t="shared" si="291"/>
        <v>37.67</v>
      </c>
      <c r="Q3754" s="14" t="s">
        <v>8309</v>
      </c>
      <c r="R3754" t="s">
        <v>8312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32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2">
        <f t="shared" si="290"/>
        <v>1.0334000000000001</v>
      </c>
      <c r="P3755" s="4">
        <f t="shared" si="291"/>
        <v>172.23</v>
      </c>
      <c r="Q3755" s="14" t="s">
        <v>8309</v>
      </c>
      <c r="R3755" t="s">
        <v>8312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32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12">
        <f t="shared" si="290"/>
        <v>1.2</v>
      </c>
      <c r="P3756" s="4">
        <f t="shared" si="291"/>
        <v>111.11</v>
      </c>
      <c r="Q3756" s="14" t="s">
        <v>8309</v>
      </c>
      <c r="R3756" t="s">
        <v>8312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32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12">
        <f t="shared" si="290"/>
        <v>1.2963636363636364</v>
      </c>
      <c r="P3757" s="4">
        <f t="shared" si="291"/>
        <v>25.46</v>
      </c>
      <c r="Q3757" s="14" t="s">
        <v>8309</v>
      </c>
      <c r="R3757" t="s">
        <v>8312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32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2">
        <f t="shared" si="290"/>
        <v>1.0111111111111111</v>
      </c>
      <c r="P3758" s="4">
        <f t="shared" si="291"/>
        <v>267.64999999999998</v>
      </c>
      <c r="Q3758" s="14" t="s">
        <v>8309</v>
      </c>
      <c r="R3758" t="s">
        <v>8312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32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8267</v>
      </c>
      <c r="O3759" s="12">
        <f t="shared" si="290"/>
        <v>1.0851428571428572</v>
      </c>
      <c r="P3759" s="4">
        <f t="shared" si="291"/>
        <v>75.959999999999994</v>
      </c>
      <c r="Q3759" s="14" t="s">
        <v>8309</v>
      </c>
      <c r="R3759" t="s">
        <v>8312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16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2">
        <f t="shared" si="290"/>
        <v>1.0233333333333334</v>
      </c>
      <c r="P3760" s="4">
        <f t="shared" si="291"/>
        <v>59.04</v>
      </c>
      <c r="Q3760" s="14" t="s">
        <v>8309</v>
      </c>
      <c r="R3760" t="s">
        <v>8312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16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8267</v>
      </c>
      <c r="O3761" s="12">
        <f t="shared" si="290"/>
        <v>1.1024425000000002</v>
      </c>
      <c r="P3761" s="4">
        <f t="shared" si="291"/>
        <v>50.11</v>
      </c>
      <c r="Q3761" s="14" t="s">
        <v>8309</v>
      </c>
      <c r="R3761" t="s">
        <v>8312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32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2">
        <f t="shared" si="290"/>
        <v>1.010154</v>
      </c>
      <c r="P3762" s="4">
        <f t="shared" si="291"/>
        <v>55.5</v>
      </c>
      <c r="Q3762" s="14" t="s">
        <v>8309</v>
      </c>
      <c r="R3762" t="s">
        <v>8312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32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s="12">
        <f t="shared" si="290"/>
        <v>1</v>
      </c>
      <c r="P3763" s="4">
        <f t="shared" si="291"/>
        <v>166.67</v>
      </c>
      <c r="Q3763" s="14" t="s">
        <v>8309</v>
      </c>
      <c r="R3763" t="s">
        <v>8312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32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8268</v>
      </c>
      <c r="O3764" s="12">
        <f t="shared" si="290"/>
        <v>1.0624</v>
      </c>
      <c r="P3764" s="4">
        <f t="shared" si="291"/>
        <v>47.43</v>
      </c>
      <c r="Q3764" s="14" t="s">
        <v>8309</v>
      </c>
      <c r="R3764" t="s">
        <v>8312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s="12">
        <f t="shared" si="290"/>
        <v>1</v>
      </c>
      <c r="P3765" s="4">
        <f t="shared" si="291"/>
        <v>64.94</v>
      </c>
      <c r="Q3765" s="14" t="s">
        <v>8309</v>
      </c>
      <c r="R3765" t="s">
        <v>8312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32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s="12">
        <f t="shared" si="290"/>
        <v>1</v>
      </c>
      <c r="P3766" s="4">
        <f t="shared" si="291"/>
        <v>55.56</v>
      </c>
      <c r="Q3766" s="14" t="s">
        <v>8309</v>
      </c>
      <c r="R3766" t="s">
        <v>8312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32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8267</v>
      </c>
      <c r="O3767" s="12">
        <f t="shared" si="290"/>
        <v>1.1345714285714286</v>
      </c>
      <c r="P3767" s="4">
        <f t="shared" si="291"/>
        <v>74.22</v>
      </c>
      <c r="Q3767" s="14" t="s">
        <v>8309</v>
      </c>
      <c r="R3767" t="s">
        <v>8312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2">
        <f t="shared" si="290"/>
        <v>1.0265010000000001</v>
      </c>
      <c r="P3768" s="4">
        <f t="shared" si="291"/>
        <v>106.93</v>
      </c>
      <c r="Q3768" s="14" t="s">
        <v>8309</v>
      </c>
      <c r="R3768" t="s">
        <v>8312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32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8267</v>
      </c>
      <c r="O3769" s="12">
        <f t="shared" si="290"/>
        <v>1.1675</v>
      </c>
      <c r="P3769" s="4">
        <f t="shared" si="291"/>
        <v>41.7</v>
      </c>
      <c r="Q3769" s="14" t="s">
        <v>8309</v>
      </c>
      <c r="R3769" t="s">
        <v>8312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32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8268</v>
      </c>
      <c r="O3770" s="12">
        <f t="shared" si="290"/>
        <v>1.0765274999999999</v>
      </c>
      <c r="P3770" s="4">
        <f t="shared" si="291"/>
        <v>74.239999999999995</v>
      </c>
      <c r="Q3770" s="14" t="s">
        <v>8309</v>
      </c>
      <c r="R3770" t="s">
        <v>8312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32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s="12">
        <f t="shared" si="290"/>
        <v>1</v>
      </c>
      <c r="P3771" s="4">
        <f t="shared" si="291"/>
        <v>73.33</v>
      </c>
      <c r="Q3771" s="14" t="s">
        <v>8309</v>
      </c>
      <c r="R3771" t="s">
        <v>8312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32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s="12">
        <f t="shared" si="290"/>
        <v>1</v>
      </c>
      <c r="P3772" s="4">
        <f t="shared" si="291"/>
        <v>100</v>
      </c>
      <c r="Q3772" s="14" t="s">
        <v>8309</v>
      </c>
      <c r="R3772" t="s">
        <v>8312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12">
        <f t="shared" si="290"/>
        <v>1.46</v>
      </c>
      <c r="P3773" s="4">
        <f t="shared" si="291"/>
        <v>38.42</v>
      </c>
      <c r="Q3773" s="14" t="s">
        <v>8309</v>
      </c>
      <c r="R3773" t="s">
        <v>8312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32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8267</v>
      </c>
      <c r="O3774" s="12">
        <f t="shared" si="290"/>
        <v>1.1020000000000001</v>
      </c>
      <c r="P3774" s="4">
        <f t="shared" si="291"/>
        <v>166.97</v>
      </c>
      <c r="Q3774" s="14" t="s">
        <v>8309</v>
      </c>
      <c r="R3774" t="s">
        <v>8312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8267</v>
      </c>
      <c r="O3775" s="12">
        <f t="shared" si="290"/>
        <v>1.0820000000000001</v>
      </c>
      <c r="P3775" s="4">
        <f t="shared" si="291"/>
        <v>94.91</v>
      </c>
      <c r="Q3775" s="14" t="s">
        <v>8309</v>
      </c>
      <c r="R3775" t="s">
        <v>8312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32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12">
        <f t="shared" si="290"/>
        <v>1</v>
      </c>
      <c r="P3776" s="4">
        <f t="shared" si="291"/>
        <v>100</v>
      </c>
      <c r="Q3776" s="14" t="s">
        <v>8309</v>
      </c>
      <c r="R3776" t="s">
        <v>8312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32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8272</v>
      </c>
      <c r="O3777" s="12">
        <f t="shared" si="290"/>
        <v>1.0024999999999999</v>
      </c>
      <c r="P3777" s="4">
        <f t="shared" si="291"/>
        <v>143.21</v>
      </c>
      <c r="Q3777" s="14" t="s">
        <v>8309</v>
      </c>
      <c r="R3777" t="s">
        <v>8312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32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8268</v>
      </c>
      <c r="O3778" s="12">
        <f t="shared" ref="O3778:O3841" si="295">E3778/D3778</f>
        <v>1.0671250000000001</v>
      </c>
      <c r="P3778" s="4">
        <f t="shared" ref="P3778:P3841" si="296">IFERROR(ROUND(E3778/L3778,2), 0)</f>
        <v>90.82</v>
      </c>
      <c r="Q3778" s="14" t="s">
        <v>8309</v>
      </c>
      <c r="R3778" t="s">
        <v>8312</v>
      </c>
      <c r="S3778" s="11">
        <f t="shared" ref="S3778:S3841" si="297">(((J3778/60)/60/24)+DATE(1970,1,1))</f>
        <v>41814.367800925924</v>
      </c>
      <c r="T3778" s="11">
        <f t="shared" ref="T3778:T3841" si="298">(((I3778/60)/60/24)+DATE(1970,1,1))</f>
        <v>41852.041666666664</v>
      </c>
      <c r="U3778">
        <f t="shared" si="294"/>
        <v>2014</v>
      </c>
    </row>
    <row r="3779" spans="1:21" ht="32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12">
        <f t="shared" si="295"/>
        <v>1.4319999999999999</v>
      </c>
      <c r="P3779" s="4">
        <f t="shared" si="296"/>
        <v>48.54</v>
      </c>
      <c r="Q3779" s="14" t="s">
        <v>8309</v>
      </c>
      <c r="R3779" t="s">
        <v>8312</v>
      </c>
      <c r="S3779" s="11">
        <f t="shared" si="297"/>
        <v>41887.111354166671</v>
      </c>
      <c r="T3779" s="11">
        <f t="shared" si="298"/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8268</v>
      </c>
      <c r="O3780" s="12">
        <f t="shared" si="295"/>
        <v>1.0504166666666668</v>
      </c>
      <c r="P3780" s="4">
        <f t="shared" si="296"/>
        <v>70.03</v>
      </c>
      <c r="Q3780" s="14" t="s">
        <v>8309</v>
      </c>
      <c r="R3780" t="s">
        <v>8312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16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2">
        <f t="shared" si="295"/>
        <v>1.0398000000000001</v>
      </c>
      <c r="P3781" s="4">
        <f t="shared" si="296"/>
        <v>135.63</v>
      </c>
      <c r="Q3781" s="14" t="s">
        <v>8309</v>
      </c>
      <c r="R3781" t="s">
        <v>8312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32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12">
        <f t="shared" si="295"/>
        <v>1.2</v>
      </c>
      <c r="P3782" s="4">
        <f t="shared" si="296"/>
        <v>100</v>
      </c>
      <c r="Q3782" s="14" t="s">
        <v>8309</v>
      </c>
      <c r="R3782" t="s">
        <v>8312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8267</v>
      </c>
      <c r="O3783" s="12">
        <f t="shared" si="295"/>
        <v>1.0966666666666667</v>
      </c>
      <c r="P3783" s="4">
        <f t="shared" si="296"/>
        <v>94.9</v>
      </c>
      <c r="Q3783" s="14" t="s">
        <v>8309</v>
      </c>
      <c r="R3783" t="s">
        <v>8312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32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2">
        <f t="shared" si="295"/>
        <v>1.0175000000000001</v>
      </c>
      <c r="P3784" s="4">
        <f t="shared" si="296"/>
        <v>75.37</v>
      </c>
      <c r="Q3784" s="14" t="s">
        <v>8309</v>
      </c>
      <c r="R3784" t="s">
        <v>8312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32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12">
        <f t="shared" si="295"/>
        <v>1.2891666666666666</v>
      </c>
      <c r="P3785" s="4">
        <f t="shared" si="296"/>
        <v>64.459999999999994</v>
      </c>
      <c r="Q3785" s="14" t="s">
        <v>8309</v>
      </c>
      <c r="R3785" t="s">
        <v>8312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32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8267</v>
      </c>
      <c r="O3786" s="12">
        <f t="shared" si="295"/>
        <v>1.1499999999999999</v>
      </c>
      <c r="P3786" s="4">
        <f t="shared" si="296"/>
        <v>115</v>
      </c>
      <c r="Q3786" s="14" t="s">
        <v>8309</v>
      </c>
      <c r="R3786" t="s">
        <v>8312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32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12">
        <f t="shared" si="295"/>
        <v>1.5075000000000001</v>
      </c>
      <c r="P3787" s="4">
        <f t="shared" si="296"/>
        <v>100.5</v>
      </c>
      <c r="Q3787" s="14" t="s">
        <v>8309</v>
      </c>
      <c r="R3787" t="s">
        <v>8312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32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8267</v>
      </c>
      <c r="O3788" s="12">
        <f t="shared" si="295"/>
        <v>1.1096666666666666</v>
      </c>
      <c r="P3788" s="4">
        <f t="shared" si="296"/>
        <v>93.77</v>
      </c>
      <c r="Q3788" s="14" t="s">
        <v>8309</v>
      </c>
      <c r="R3788" t="s">
        <v>8312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32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8272</v>
      </c>
      <c r="O3789" s="12">
        <f t="shared" si="295"/>
        <v>1.0028571428571429</v>
      </c>
      <c r="P3789" s="4">
        <f t="shared" si="296"/>
        <v>35.1</v>
      </c>
      <c r="Q3789" s="14" t="s">
        <v>8309</v>
      </c>
      <c r="R3789" t="s">
        <v>8312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64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8283</v>
      </c>
      <c r="O3790" s="12">
        <f t="shared" si="295"/>
        <v>6.6666666666666671E-3</v>
      </c>
      <c r="P3790" s="4">
        <f t="shared" si="296"/>
        <v>500</v>
      </c>
      <c r="Q3790" s="14" t="s">
        <v>8309</v>
      </c>
      <c r="R3790" t="s">
        <v>8312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32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8280</v>
      </c>
      <c r="O3791" s="12">
        <f t="shared" si="295"/>
        <v>3.267605633802817E-2</v>
      </c>
      <c r="P3791" s="4">
        <f t="shared" si="296"/>
        <v>29</v>
      </c>
      <c r="Q3791" s="14" t="s">
        <v>8309</v>
      </c>
      <c r="R3791" t="s">
        <v>8312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32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12">
        <f t="shared" si="295"/>
        <v>0</v>
      </c>
      <c r="P3792" s="4">
        <f t="shared" si="296"/>
        <v>0</v>
      </c>
      <c r="Q3792" s="14" t="s">
        <v>8309</v>
      </c>
      <c r="R3792" t="s">
        <v>8312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12">
        <f t="shared" si="295"/>
        <v>0</v>
      </c>
      <c r="P3793" s="4">
        <f t="shared" si="296"/>
        <v>0</v>
      </c>
      <c r="Q3793" s="14" t="s">
        <v>8309</v>
      </c>
      <c r="R3793" t="s">
        <v>8312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16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8283</v>
      </c>
      <c r="O3794" s="12">
        <f t="shared" si="295"/>
        <v>2.8E-3</v>
      </c>
      <c r="P3794" s="4">
        <f t="shared" si="296"/>
        <v>17.5</v>
      </c>
      <c r="Q3794" s="14" t="s">
        <v>8309</v>
      </c>
      <c r="R3794" t="s">
        <v>8312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32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s="12">
        <f t="shared" si="295"/>
        <v>0.59657142857142853</v>
      </c>
      <c r="P3795" s="4">
        <f t="shared" si="296"/>
        <v>174</v>
      </c>
      <c r="Q3795" s="14" t="s">
        <v>8309</v>
      </c>
      <c r="R3795" t="s">
        <v>8312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32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8282</v>
      </c>
      <c r="O3796" s="12">
        <f t="shared" si="295"/>
        <v>0.01</v>
      </c>
      <c r="P3796" s="4">
        <f t="shared" si="296"/>
        <v>50</v>
      </c>
      <c r="Q3796" s="14" t="s">
        <v>8309</v>
      </c>
      <c r="R3796" t="s">
        <v>8312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32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8282</v>
      </c>
      <c r="O3797" s="12">
        <f t="shared" si="295"/>
        <v>1.6666666666666666E-2</v>
      </c>
      <c r="P3797" s="4">
        <f t="shared" si="296"/>
        <v>5</v>
      </c>
      <c r="Q3797" s="14" t="s">
        <v>8309</v>
      </c>
      <c r="R3797" t="s">
        <v>8312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32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8269</v>
      </c>
      <c r="O3798" s="12">
        <f t="shared" si="295"/>
        <v>4.4444444444444447E-5</v>
      </c>
      <c r="P3798" s="4">
        <f t="shared" si="296"/>
        <v>1</v>
      </c>
      <c r="Q3798" s="14" t="s">
        <v>8309</v>
      </c>
      <c r="R3798" t="s">
        <v>8312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32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s="12">
        <f t="shared" si="295"/>
        <v>0.89666666666666661</v>
      </c>
      <c r="P3799" s="4">
        <f t="shared" si="296"/>
        <v>145.41</v>
      </c>
      <c r="Q3799" s="14" t="s">
        <v>8309</v>
      </c>
      <c r="R3799" t="s">
        <v>8312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32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8282</v>
      </c>
      <c r="O3800" s="12">
        <f t="shared" si="295"/>
        <v>1.4642857142857143E-2</v>
      </c>
      <c r="P3800" s="4">
        <f t="shared" si="296"/>
        <v>205</v>
      </c>
      <c r="Q3800" s="14" t="s">
        <v>8309</v>
      </c>
      <c r="R3800" t="s">
        <v>8312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8280</v>
      </c>
      <c r="O3801" s="12">
        <f t="shared" si="295"/>
        <v>4.02E-2</v>
      </c>
      <c r="P3801" s="4">
        <f t="shared" si="296"/>
        <v>100.5</v>
      </c>
      <c r="Q3801" s="14" t="s">
        <v>8309</v>
      </c>
      <c r="R3801" t="s">
        <v>8312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32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8280</v>
      </c>
      <c r="O3802" s="12">
        <f t="shared" si="295"/>
        <v>4.0045454545454544E-2</v>
      </c>
      <c r="P3802" s="4">
        <f t="shared" si="296"/>
        <v>55.06</v>
      </c>
      <c r="Q3802" s="14" t="s">
        <v>8309</v>
      </c>
      <c r="R3802" t="s">
        <v>8312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32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8279</v>
      </c>
      <c r="O3803" s="12">
        <f t="shared" si="295"/>
        <v>8.5199999999999998E-2</v>
      </c>
      <c r="P3803" s="4">
        <f t="shared" si="296"/>
        <v>47.33</v>
      </c>
      <c r="Q3803" s="14" t="s">
        <v>8309</v>
      </c>
      <c r="R3803" t="s">
        <v>8312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32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12">
        <f t="shared" si="295"/>
        <v>0</v>
      </c>
      <c r="P3804" s="4">
        <f t="shared" si="296"/>
        <v>0</v>
      </c>
      <c r="Q3804" s="14" t="s">
        <v>8309</v>
      </c>
      <c r="R3804" t="s">
        <v>8312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16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2">
        <f t="shared" si="295"/>
        <v>0.19650000000000001</v>
      </c>
      <c r="P3805" s="4">
        <f t="shared" si="296"/>
        <v>58.95</v>
      </c>
      <c r="Q3805" s="14" t="s">
        <v>8309</v>
      </c>
      <c r="R3805" t="s">
        <v>8312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32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12">
        <f t="shared" si="295"/>
        <v>0</v>
      </c>
      <c r="P3806" s="4">
        <f t="shared" si="296"/>
        <v>0</v>
      </c>
      <c r="Q3806" s="14" t="s">
        <v>8309</v>
      </c>
      <c r="R3806" t="s">
        <v>8312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32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8269</v>
      </c>
      <c r="O3807" s="12">
        <f t="shared" si="295"/>
        <v>2.0000000000000002E-5</v>
      </c>
      <c r="P3807" s="4">
        <f t="shared" si="296"/>
        <v>1.5</v>
      </c>
      <c r="Q3807" s="14" t="s">
        <v>8309</v>
      </c>
      <c r="R3807" t="s">
        <v>8312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32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12">
        <f t="shared" si="295"/>
        <v>6.6666666666666664E-4</v>
      </c>
      <c r="P3808" s="4">
        <f t="shared" si="296"/>
        <v>5</v>
      </c>
      <c r="Q3808" s="14" t="s">
        <v>8309</v>
      </c>
      <c r="R3808" t="s">
        <v>8312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32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8276</v>
      </c>
      <c r="O3809" s="12">
        <f t="shared" si="295"/>
        <v>0.30333333333333334</v>
      </c>
      <c r="P3809" s="4">
        <f t="shared" si="296"/>
        <v>50.56</v>
      </c>
      <c r="Q3809" s="14" t="s">
        <v>8309</v>
      </c>
      <c r="R3809" t="s">
        <v>8312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32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12">
        <f t="shared" si="295"/>
        <v>1</v>
      </c>
      <c r="P3810" s="4">
        <f t="shared" si="296"/>
        <v>41.67</v>
      </c>
      <c r="Q3810" s="14" t="s">
        <v>8309</v>
      </c>
      <c r="R3810" t="s">
        <v>8310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95"/>
        <v>1.0125</v>
      </c>
      <c r="P3811" s="4">
        <f t="shared" si="296"/>
        <v>53.29</v>
      </c>
      <c r="Q3811" s="14" t="s">
        <v>8309</v>
      </c>
      <c r="R3811" t="s">
        <v>8310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32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12">
        <f t="shared" si="295"/>
        <v>1.2173333333333334</v>
      </c>
      <c r="P3812" s="4">
        <f t="shared" si="296"/>
        <v>70.23</v>
      </c>
      <c r="Q3812" s="14" t="s">
        <v>8309</v>
      </c>
      <c r="R3812" t="s">
        <v>8310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32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12">
        <f t="shared" si="295"/>
        <v>3.3</v>
      </c>
      <c r="P3813" s="4">
        <f t="shared" si="296"/>
        <v>43.42</v>
      </c>
      <c r="Q3813" s="14" t="s">
        <v>8309</v>
      </c>
      <c r="R3813" t="s">
        <v>8310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32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2">
        <f t="shared" si="295"/>
        <v>1.0954999999999999</v>
      </c>
      <c r="P3814" s="4">
        <f t="shared" si="296"/>
        <v>199.18</v>
      </c>
      <c r="Q3814" s="14" t="s">
        <v>8309</v>
      </c>
      <c r="R3814" t="s">
        <v>8310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32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95"/>
        <v>1.0095190476190474</v>
      </c>
      <c r="P3815" s="4">
        <f t="shared" si="296"/>
        <v>78.52</v>
      </c>
      <c r="Q3815" s="14" t="s">
        <v>8309</v>
      </c>
      <c r="R3815" t="s">
        <v>8310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32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12">
        <f t="shared" si="295"/>
        <v>1.4013333333333333</v>
      </c>
      <c r="P3816" s="4">
        <f t="shared" si="296"/>
        <v>61.82</v>
      </c>
      <c r="Q3816" s="14" t="s">
        <v>8309</v>
      </c>
      <c r="R3816" t="s">
        <v>8310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16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12">
        <f t="shared" si="295"/>
        <v>1.0000100000000001</v>
      </c>
      <c r="P3817" s="4">
        <f t="shared" si="296"/>
        <v>50</v>
      </c>
      <c r="Q3817" s="14" t="s">
        <v>8309</v>
      </c>
      <c r="R3817" t="s">
        <v>8310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48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2">
        <f t="shared" si="295"/>
        <v>1.19238</v>
      </c>
      <c r="P3818" s="4">
        <f t="shared" si="296"/>
        <v>48.34</v>
      </c>
      <c r="Q3818" s="14" t="s">
        <v>8309</v>
      </c>
      <c r="R3818" t="s">
        <v>8310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32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2">
        <f t="shared" si="295"/>
        <v>1.0725</v>
      </c>
      <c r="P3819" s="4">
        <f t="shared" si="296"/>
        <v>107.25</v>
      </c>
      <c r="Q3819" s="14" t="s">
        <v>8309</v>
      </c>
      <c r="R3819" t="s">
        <v>8310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32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12">
        <f t="shared" si="295"/>
        <v>2.2799999999999998</v>
      </c>
      <c r="P3820" s="4">
        <f t="shared" si="296"/>
        <v>57</v>
      </c>
      <c r="Q3820" s="14" t="s">
        <v>8309</v>
      </c>
      <c r="R3820" t="s">
        <v>8310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2">
        <f t="shared" si="295"/>
        <v>1.0640000000000001</v>
      </c>
      <c r="P3821" s="4">
        <f t="shared" si="296"/>
        <v>40.92</v>
      </c>
      <c r="Q3821" s="14" t="s">
        <v>8309</v>
      </c>
      <c r="R3821" t="s">
        <v>8310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32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12">
        <f t="shared" si="295"/>
        <v>1.4333333333333333</v>
      </c>
      <c r="P3822" s="4">
        <f t="shared" si="296"/>
        <v>21.5</v>
      </c>
      <c r="Q3822" s="14" t="s">
        <v>8309</v>
      </c>
      <c r="R3822" t="s">
        <v>8310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32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2">
        <f t="shared" si="295"/>
        <v>1.0454285714285714</v>
      </c>
      <c r="P3823" s="4">
        <f t="shared" si="296"/>
        <v>79.540000000000006</v>
      </c>
      <c r="Q3823" s="14" t="s">
        <v>8309</v>
      </c>
      <c r="R3823" t="s">
        <v>8310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2">
        <f t="shared" si="295"/>
        <v>1.1002000000000001</v>
      </c>
      <c r="P3824" s="4">
        <f t="shared" si="296"/>
        <v>72.38</v>
      </c>
      <c r="Q3824" s="14" t="s">
        <v>8309</v>
      </c>
      <c r="R3824" t="s">
        <v>8310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32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2">
        <f t="shared" si="295"/>
        <v>1.06</v>
      </c>
      <c r="P3825" s="4">
        <f t="shared" si="296"/>
        <v>64.63</v>
      </c>
      <c r="Q3825" s="14" t="s">
        <v>8309</v>
      </c>
      <c r="R3825" t="s">
        <v>8310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32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2">
        <f t="shared" si="295"/>
        <v>1.08</v>
      </c>
      <c r="P3826" s="4">
        <f t="shared" si="296"/>
        <v>38.57</v>
      </c>
      <c r="Q3826" s="14" t="s">
        <v>8309</v>
      </c>
      <c r="R3826" t="s">
        <v>8310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32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2">
        <f t="shared" si="295"/>
        <v>1.0542</v>
      </c>
      <c r="P3827" s="4">
        <f t="shared" si="296"/>
        <v>107.57</v>
      </c>
      <c r="Q3827" s="14" t="s">
        <v>8309</v>
      </c>
      <c r="R3827" t="s">
        <v>8310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2">
        <f t="shared" si="295"/>
        <v>1.1916666666666667</v>
      </c>
      <c r="P3828" s="4">
        <f t="shared" si="296"/>
        <v>27.5</v>
      </c>
      <c r="Q3828" s="14" t="s">
        <v>8309</v>
      </c>
      <c r="R3828" t="s">
        <v>8310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48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12">
        <f t="shared" si="295"/>
        <v>1.5266666666666666</v>
      </c>
      <c r="P3829" s="4">
        <f t="shared" si="296"/>
        <v>70.459999999999994</v>
      </c>
      <c r="Q3829" s="14" t="s">
        <v>8309</v>
      </c>
      <c r="R3829" t="s">
        <v>8310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32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12">
        <f t="shared" si="295"/>
        <v>1</v>
      </c>
      <c r="P3830" s="4">
        <f t="shared" si="296"/>
        <v>178.57</v>
      </c>
      <c r="Q3830" s="14" t="s">
        <v>8309</v>
      </c>
      <c r="R3830" t="s">
        <v>8310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32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12">
        <f t="shared" si="295"/>
        <v>1.002</v>
      </c>
      <c r="P3831" s="4">
        <f t="shared" si="296"/>
        <v>62.63</v>
      </c>
      <c r="Q3831" s="14" t="s">
        <v>8309</v>
      </c>
      <c r="R3831" t="s">
        <v>8310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32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12">
        <f t="shared" si="295"/>
        <v>2.25</v>
      </c>
      <c r="P3832" s="4">
        <f t="shared" si="296"/>
        <v>75</v>
      </c>
      <c r="Q3832" s="14" t="s">
        <v>8309</v>
      </c>
      <c r="R3832" t="s">
        <v>8310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32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2">
        <f t="shared" si="295"/>
        <v>1.0602199999999999</v>
      </c>
      <c r="P3833" s="4">
        <f t="shared" si="296"/>
        <v>58.9</v>
      </c>
      <c r="Q3833" s="14" t="s">
        <v>8309</v>
      </c>
      <c r="R3833" t="s">
        <v>8310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32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2">
        <f t="shared" si="295"/>
        <v>1.0466666666666666</v>
      </c>
      <c r="P3834" s="4">
        <f t="shared" si="296"/>
        <v>139.56</v>
      </c>
      <c r="Q3834" s="14" t="s">
        <v>8309</v>
      </c>
      <c r="R3834" t="s">
        <v>8310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32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2">
        <f t="shared" si="295"/>
        <v>1.1666666666666667</v>
      </c>
      <c r="P3835" s="4">
        <f t="shared" si="296"/>
        <v>70</v>
      </c>
      <c r="Q3835" s="14" t="s">
        <v>8309</v>
      </c>
      <c r="R3835" t="s">
        <v>8310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32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2">
        <f t="shared" si="295"/>
        <v>1.0903333333333334</v>
      </c>
      <c r="P3836" s="4">
        <f t="shared" si="296"/>
        <v>57.39</v>
      </c>
      <c r="Q3836" s="14" t="s">
        <v>8309</v>
      </c>
      <c r="R3836" t="s">
        <v>8310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32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12">
        <f t="shared" si="295"/>
        <v>1.6</v>
      </c>
      <c r="P3837" s="4">
        <f t="shared" si="296"/>
        <v>40</v>
      </c>
      <c r="Q3837" s="14" t="s">
        <v>8309</v>
      </c>
      <c r="R3837" t="s">
        <v>8310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32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2">
        <f t="shared" si="295"/>
        <v>1.125</v>
      </c>
      <c r="P3838" s="4">
        <f t="shared" si="296"/>
        <v>64.290000000000006</v>
      </c>
      <c r="Q3838" s="14" t="s">
        <v>8309</v>
      </c>
      <c r="R3838" t="s">
        <v>8310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16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 t="shared" si="295"/>
        <v>1.0209999999999999</v>
      </c>
      <c r="P3839" s="4">
        <f t="shared" si="296"/>
        <v>120.12</v>
      </c>
      <c r="Q3839" s="14" t="s">
        <v>8309</v>
      </c>
      <c r="R3839" t="s">
        <v>8310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95"/>
        <v>1.00824</v>
      </c>
      <c r="P3840" s="4">
        <f t="shared" si="296"/>
        <v>1008.24</v>
      </c>
      <c r="Q3840" s="14" t="s">
        <v>8309</v>
      </c>
      <c r="R3840" t="s">
        <v>8310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32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95"/>
        <v>1.0125</v>
      </c>
      <c r="P3841" s="4">
        <f t="shared" si="296"/>
        <v>63.28</v>
      </c>
      <c r="Q3841" s="14" t="s">
        <v>8309</v>
      </c>
      <c r="R3841" t="s">
        <v>8310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32" x14ac:dyDescent="0.2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12">
        <f t="shared" ref="O3842:O3905" si="300">E3842/D3842</f>
        <v>65</v>
      </c>
      <c r="P3842" s="4">
        <f t="shared" ref="P3842:P3905" si="301">IFERROR(ROUND(E3842/L3842,2), 0)</f>
        <v>21.67</v>
      </c>
      <c r="Q3842" s="14" t="s">
        <v>8309</v>
      </c>
      <c r="R3842" t="s">
        <v>8310</v>
      </c>
      <c r="S3842" s="11">
        <f t="shared" ref="S3842:S3905" si="302">(((J3842/60)/60/24)+DATE(1970,1,1))</f>
        <v>42432.701724537037</v>
      </c>
      <c r="T3842" s="11">
        <f t="shared" ref="T3842:T3905" si="303">(((I3842/60)/60/24)+DATE(1970,1,1))</f>
        <v>42457.660057870366</v>
      </c>
      <c r="U3842">
        <f t="shared" si="299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8278</v>
      </c>
      <c r="O3843" s="12">
        <f t="shared" si="300"/>
        <v>8.72E-2</v>
      </c>
      <c r="P3843" s="4">
        <f t="shared" si="301"/>
        <v>25.65</v>
      </c>
      <c r="Q3843" s="14" t="s">
        <v>8309</v>
      </c>
      <c r="R3843" t="s">
        <v>8310</v>
      </c>
      <c r="S3843" s="11">
        <f t="shared" si="302"/>
        <v>41780.785729166666</v>
      </c>
      <c r="T3843" s="11">
        <f t="shared" si="303"/>
        <v>41840.785729166666</v>
      </c>
      <c r="U3843">
        <f t="shared" ref="U3843:U3906" si="304">YEAR(S3843)</f>
        <v>2014</v>
      </c>
    </row>
    <row r="3844" spans="1:21" ht="32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12">
        <f t="shared" si="300"/>
        <v>0.21940000000000001</v>
      </c>
      <c r="P3844" s="4">
        <f t="shared" si="301"/>
        <v>47.7</v>
      </c>
      <c r="Q3844" s="14" t="s">
        <v>8309</v>
      </c>
      <c r="R3844" t="s">
        <v>8310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32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00"/>
        <v>0.21299999999999999</v>
      </c>
      <c r="P3845" s="4">
        <f t="shared" si="301"/>
        <v>56.05</v>
      </c>
      <c r="Q3845" s="14" t="s">
        <v>8309</v>
      </c>
      <c r="R3845" t="s">
        <v>8310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32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s="12">
        <f t="shared" si="300"/>
        <v>0.41489795918367345</v>
      </c>
      <c r="P3846" s="4">
        <f t="shared" si="301"/>
        <v>81.319999999999993</v>
      </c>
      <c r="Q3846" s="14" t="s">
        <v>8309</v>
      </c>
      <c r="R3846" t="s">
        <v>8310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8281</v>
      </c>
      <c r="O3847" s="12">
        <f t="shared" si="300"/>
        <v>2.1049999999999999E-2</v>
      </c>
      <c r="P3847" s="4">
        <f t="shared" si="301"/>
        <v>70.17</v>
      </c>
      <c r="Q3847" s="14" t="s">
        <v>8309</v>
      </c>
      <c r="R3847" t="s">
        <v>8310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32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8280</v>
      </c>
      <c r="O3848" s="12">
        <f t="shared" si="300"/>
        <v>2.7E-2</v>
      </c>
      <c r="P3848" s="4">
        <f t="shared" si="301"/>
        <v>23.63</v>
      </c>
      <c r="Q3848" s="14" t="s">
        <v>8309</v>
      </c>
      <c r="R3848" t="s">
        <v>8310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32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00"/>
        <v>0.16161904761904761</v>
      </c>
      <c r="P3849" s="4">
        <f t="shared" si="301"/>
        <v>188.56</v>
      </c>
      <c r="Q3849" s="14" t="s">
        <v>8309</v>
      </c>
      <c r="R3849" t="s">
        <v>8310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32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00"/>
        <v>0.16376923076923078</v>
      </c>
      <c r="P3850" s="4">
        <f t="shared" si="301"/>
        <v>49.51</v>
      </c>
      <c r="Q3850" s="14" t="s">
        <v>8309</v>
      </c>
      <c r="R3850" t="s">
        <v>8310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8279</v>
      </c>
      <c r="O3851" s="12">
        <f t="shared" si="300"/>
        <v>7.0433333333333334E-2</v>
      </c>
      <c r="P3851" s="4">
        <f t="shared" si="301"/>
        <v>75.459999999999994</v>
      </c>
      <c r="Q3851" s="14" t="s">
        <v>8309</v>
      </c>
      <c r="R3851" t="s">
        <v>8310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8280</v>
      </c>
      <c r="O3852" s="12">
        <f t="shared" si="300"/>
        <v>3.7999999999999999E-2</v>
      </c>
      <c r="P3852" s="4">
        <f t="shared" si="301"/>
        <v>9.5</v>
      </c>
      <c r="Q3852" s="14" t="s">
        <v>8309</v>
      </c>
      <c r="R3852" t="s">
        <v>8310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32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12">
        <f t="shared" si="300"/>
        <v>0.34079999999999999</v>
      </c>
      <c r="P3853" s="4">
        <f t="shared" si="301"/>
        <v>35.5</v>
      </c>
      <c r="Q3853" s="14" t="s">
        <v>8309</v>
      </c>
      <c r="R3853" t="s">
        <v>8310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32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8284</v>
      </c>
      <c r="O3854" s="12">
        <f t="shared" si="300"/>
        <v>2E-3</v>
      </c>
      <c r="P3854" s="4">
        <f t="shared" si="301"/>
        <v>10</v>
      </c>
      <c r="Q3854" s="14" t="s">
        <v>8309</v>
      </c>
      <c r="R3854" t="s">
        <v>8310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12">
        <f t="shared" si="300"/>
        <v>2.5999999999999998E-4</v>
      </c>
      <c r="P3855" s="4">
        <f t="shared" si="301"/>
        <v>13</v>
      </c>
      <c r="Q3855" s="14" t="s">
        <v>8309</v>
      </c>
      <c r="R3855" t="s">
        <v>8310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16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00"/>
        <v>0.16254545454545455</v>
      </c>
      <c r="P3856" s="4">
        <f t="shared" si="301"/>
        <v>89.4</v>
      </c>
      <c r="Q3856" s="14" t="s">
        <v>8309</v>
      </c>
      <c r="R3856" t="s">
        <v>8310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8281</v>
      </c>
      <c r="O3857" s="12">
        <f t="shared" si="300"/>
        <v>2.5000000000000001E-2</v>
      </c>
      <c r="P3857" s="4">
        <f t="shared" si="301"/>
        <v>25</v>
      </c>
      <c r="Q3857" s="14" t="s">
        <v>8309</v>
      </c>
      <c r="R3857" t="s">
        <v>8310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12">
        <f t="shared" si="300"/>
        <v>2.0000000000000001E-4</v>
      </c>
      <c r="P3858" s="4">
        <f t="shared" si="301"/>
        <v>1</v>
      </c>
      <c r="Q3858" s="14" t="s">
        <v>8309</v>
      </c>
      <c r="R3858" t="s">
        <v>8310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8280</v>
      </c>
      <c r="O3859" s="12">
        <f t="shared" si="300"/>
        <v>5.1999999999999998E-2</v>
      </c>
      <c r="P3859" s="4">
        <f t="shared" si="301"/>
        <v>65</v>
      </c>
      <c r="Q3859" s="14" t="s">
        <v>8309</v>
      </c>
      <c r="R3859" t="s">
        <v>8310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32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8281</v>
      </c>
      <c r="O3860" s="12">
        <f t="shared" si="300"/>
        <v>0.02</v>
      </c>
      <c r="P3860" s="4">
        <f t="shared" si="301"/>
        <v>10</v>
      </c>
      <c r="Q3860" s="14" t="s">
        <v>8309</v>
      </c>
      <c r="R3860" t="s">
        <v>8310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32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12">
        <f t="shared" si="300"/>
        <v>4.0000000000000002E-4</v>
      </c>
      <c r="P3861" s="4">
        <f t="shared" si="301"/>
        <v>1</v>
      </c>
      <c r="Q3861" s="14" t="s">
        <v>8309</v>
      </c>
      <c r="R3861" t="s">
        <v>8310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32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00"/>
        <v>0.17666666666666667</v>
      </c>
      <c r="P3862" s="4">
        <f t="shared" si="301"/>
        <v>81.540000000000006</v>
      </c>
      <c r="Q3862" s="14" t="s">
        <v>8309</v>
      </c>
      <c r="R3862" t="s">
        <v>8310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8280</v>
      </c>
      <c r="O3863" s="12">
        <f t="shared" si="300"/>
        <v>0.05</v>
      </c>
      <c r="P3863" s="4">
        <f t="shared" si="301"/>
        <v>100</v>
      </c>
      <c r="Q3863" s="14" t="s">
        <v>8309</v>
      </c>
      <c r="R3863" t="s">
        <v>8310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12">
        <f t="shared" si="300"/>
        <v>1.3333333333333334E-4</v>
      </c>
      <c r="P3864" s="4">
        <f t="shared" si="301"/>
        <v>1</v>
      </c>
      <c r="Q3864" s="14" t="s">
        <v>8309</v>
      </c>
      <c r="R3864" t="s">
        <v>8310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00"/>
        <v>0</v>
      </c>
      <c r="P3865" s="4">
        <f t="shared" si="301"/>
        <v>0</v>
      </c>
      <c r="Q3865" s="14" t="s">
        <v>8309</v>
      </c>
      <c r="R3865" t="s">
        <v>8310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32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 s="12">
        <f t="shared" si="300"/>
        <v>1.2E-2</v>
      </c>
      <c r="P3866" s="4">
        <f t="shared" si="301"/>
        <v>20</v>
      </c>
      <c r="Q3866" s="14" t="s">
        <v>8309</v>
      </c>
      <c r="R3866" t="s">
        <v>8310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32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12">
        <f t="shared" si="300"/>
        <v>0.26937422295897223</v>
      </c>
      <c r="P3867" s="4">
        <f t="shared" si="301"/>
        <v>46.43</v>
      </c>
      <c r="Q3867" s="14" t="s">
        <v>8309</v>
      </c>
      <c r="R3867" t="s">
        <v>8310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12">
        <f t="shared" si="300"/>
        <v>5.4999999999999997E-3</v>
      </c>
      <c r="P3868" s="4">
        <f t="shared" si="301"/>
        <v>5.5</v>
      </c>
      <c r="Q3868" s="14" t="s">
        <v>8309</v>
      </c>
      <c r="R3868" t="s">
        <v>8310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32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00"/>
        <v>0.1255</v>
      </c>
      <c r="P3869" s="4">
        <f t="shared" si="301"/>
        <v>50.2</v>
      </c>
      <c r="Q3869" s="14" t="s">
        <v>8309</v>
      </c>
      <c r="R3869" t="s">
        <v>8310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8284</v>
      </c>
      <c r="O3870" s="12">
        <f t="shared" si="300"/>
        <v>2E-3</v>
      </c>
      <c r="P3870" s="4">
        <f t="shared" si="301"/>
        <v>10</v>
      </c>
      <c r="Q3870" s="14" t="s">
        <v>8309</v>
      </c>
      <c r="R3870" t="s">
        <v>8312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8280</v>
      </c>
      <c r="O3871" s="12">
        <f t="shared" si="300"/>
        <v>3.44748684310884E-2</v>
      </c>
      <c r="P3871" s="4">
        <f t="shared" si="301"/>
        <v>30.13</v>
      </c>
      <c r="Q3871" s="14" t="s">
        <v>8309</v>
      </c>
      <c r="R3871" t="s">
        <v>8312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32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2">
        <f t="shared" si="300"/>
        <v>0.15</v>
      </c>
      <c r="P3872" s="4">
        <f t="shared" si="301"/>
        <v>150</v>
      </c>
      <c r="Q3872" s="14" t="s">
        <v>8309</v>
      </c>
      <c r="R3872" t="s">
        <v>8312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8280</v>
      </c>
      <c r="O3873" s="12">
        <f t="shared" si="300"/>
        <v>2.6666666666666668E-2</v>
      </c>
      <c r="P3873" s="4">
        <f t="shared" si="301"/>
        <v>13.33</v>
      </c>
      <c r="Q3873" s="14" t="s">
        <v>8309</v>
      </c>
      <c r="R3873" t="s">
        <v>8312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32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s="12">
        <f t="shared" si="300"/>
        <v>0</v>
      </c>
      <c r="P3874" s="4">
        <f t="shared" si="301"/>
        <v>0</v>
      </c>
      <c r="Q3874" s="14" t="s">
        <v>8309</v>
      </c>
      <c r="R3874" t="s">
        <v>8312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32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s="12">
        <f t="shared" si="300"/>
        <v>0</v>
      </c>
      <c r="P3875" s="4">
        <f t="shared" si="301"/>
        <v>0</v>
      </c>
      <c r="Q3875" s="14" t="s">
        <v>8309</v>
      </c>
      <c r="R3875" t="s">
        <v>8312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32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s="12">
        <f t="shared" si="300"/>
        <v>0</v>
      </c>
      <c r="P3876" s="4">
        <f t="shared" si="301"/>
        <v>0</v>
      </c>
      <c r="Q3876" s="14" t="s">
        <v>8309</v>
      </c>
      <c r="R3876" t="s">
        <v>8312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32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s="12">
        <f t="shared" si="300"/>
        <v>0</v>
      </c>
      <c r="P3877" s="4">
        <f t="shared" si="301"/>
        <v>0</v>
      </c>
      <c r="Q3877" s="14" t="s">
        <v>8309</v>
      </c>
      <c r="R3877" t="s">
        <v>8312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32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s="12">
        <f t="shared" si="300"/>
        <v>0.52794871794871789</v>
      </c>
      <c r="P3878" s="4">
        <f t="shared" si="301"/>
        <v>44.76</v>
      </c>
      <c r="Q3878" s="14" t="s">
        <v>8309</v>
      </c>
      <c r="R3878" t="s">
        <v>8312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32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8280</v>
      </c>
      <c r="O3879" s="12">
        <f t="shared" si="300"/>
        <v>4.9639999999999997E-2</v>
      </c>
      <c r="P3879" s="4">
        <f t="shared" si="301"/>
        <v>88.64</v>
      </c>
      <c r="Q3879" s="14" t="s">
        <v>8309</v>
      </c>
      <c r="R3879" t="s">
        <v>8312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32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s="12">
        <f t="shared" si="300"/>
        <v>5.5555555555555556E-4</v>
      </c>
      <c r="P3880" s="4">
        <f t="shared" si="301"/>
        <v>10</v>
      </c>
      <c r="Q3880" s="14" t="s">
        <v>8309</v>
      </c>
      <c r="R3880" t="s">
        <v>8312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32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s="12">
        <f t="shared" si="300"/>
        <v>0</v>
      </c>
      <c r="P3881" s="4">
        <f t="shared" si="301"/>
        <v>0</v>
      </c>
      <c r="Q3881" s="14" t="s">
        <v>8309</v>
      </c>
      <c r="R3881" t="s">
        <v>8312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32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2">
        <f t="shared" si="300"/>
        <v>0.13066666666666665</v>
      </c>
      <c r="P3882" s="4">
        <f t="shared" si="301"/>
        <v>57.65</v>
      </c>
      <c r="Q3882" s="14" t="s">
        <v>8309</v>
      </c>
      <c r="R3882" t="s">
        <v>8312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8280</v>
      </c>
      <c r="O3883" s="12">
        <f t="shared" si="300"/>
        <v>0.05</v>
      </c>
      <c r="P3883" s="4">
        <f t="shared" si="301"/>
        <v>25</v>
      </c>
      <c r="Q3883" s="14" t="s">
        <v>8309</v>
      </c>
      <c r="R3883" t="s">
        <v>8312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32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s="12">
        <f t="shared" si="300"/>
        <v>0</v>
      </c>
      <c r="P3884" s="4">
        <f t="shared" si="301"/>
        <v>0</v>
      </c>
      <c r="Q3884" s="14" t="s">
        <v>8309</v>
      </c>
      <c r="R3884" t="s">
        <v>8312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s="12">
        <f t="shared" si="300"/>
        <v>0</v>
      </c>
      <c r="P3885" s="4">
        <f t="shared" si="301"/>
        <v>0</v>
      </c>
      <c r="Q3885" s="14" t="s">
        <v>8309</v>
      </c>
      <c r="R3885" t="s">
        <v>8312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32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s="12">
        <f t="shared" si="300"/>
        <v>0</v>
      </c>
      <c r="P3886" s="4">
        <f t="shared" si="301"/>
        <v>0</v>
      </c>
      <c r="Q3886" s="14" t="s">
        <v>8309</v>
      </c>
      <c r="R3886" t="s">
        <v>8312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32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s="12">
        <f t="shared" si="300"/>
        <v>0</v>
      </c>
      <c r="P3887" s="4">
        <f t="shared" si="301"/>
        <v>0</v>
      </c>
      <c r="Q3887" s="14" t="s">
        <v>8309</v>
      </c>
      <c r="R3887" t="s">
        <v>8312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s="12">
        <f t="shared" si="300"/>
        <v>0</v>
      </c>
      <c r="P3888" s="4">
        <f t="shared" si="301"/>
        <v>0</v>
      </c>
      <c r="Q3888" s="14" t="s">
        <v>8309</v>
      </c>
      <c r="R3888" t="s">
        <v>8312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32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8282</v>
      </c>
      <c r="O3889" s="12">
        <f t="shared" si="300"/>
        <v>1.7500000000000002E-2</v>
      </c>
      <c r="P3889" s="4">
        <f t="shared" si="301"/>
        <v>17.5</v>
      </c>
      <c r="Q3889" s="14" t="s">
        <v>8309</v>
      </c>
      <c r="R3889" t="s">
        <v>8312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32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12">
        <f t="shared" si="300"/>
        <v>0.27100000000000002</v>
      </c>
      <c r="P3890" s="4">
        <f t="shared" si="301"/>
        <v>38.71</v>
      </c>
      <c r="Q3890" s="14" t="s">
        <v>8309</v>
      </c>
      <c r="R3890" t="s">
        <v>8310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32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  <c r="O3891" s="12">
        <f t="shared" si="300"/>
        <v>1.4749999999999999E-2</v>
      </c>
      <c r="P3891" s="4">
        <f t="shared" si="301"/>
        <v>13.11</v>
      </c>
      <c r="Q3891" s="14" t="s">
        <v>8309</v>
      </c>
      <c r="R3891" t="s">
        <v>8310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32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00"/>
        <v>0.16826666666666668</v>
      </c>
      <c r="P3892" s="4">
        <f t="shared" si="301"/>
        <v>315.5</v>
      </c>
      <c r="Q3892" s="14" t="s">
        <v>8309</v>
      </c>
      <c r="R3892" t="s">
        <v>8310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12">
        <f t="shared" si="300"/>
        <v>0.32500000000000001</v>
      </c>
      <c r="P3893" s="4">
        <f t="shared" si="301"/>
        <v>37.14</v>
      </c>
      <c r="Q3893" s="14" t="s">
        <v>8309</v>
      </c>
      <c r="R3893" t="s">
        <v>8310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32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00"/>
        <v>0</v>
      </c>
      <c r="P3894" s="4">
        <f t="shared" si="301"/>
        <v>0</v>
      </c>
      <c r="Q3894" s="14" t="s">
        <v>8309</v>
      </c>
      <c r="R3894" t="s">
        <v>8310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00"/>
        <v>0.2155</v>
      </c>
      <c r="P3895" s="4">
        <f t="shared" si="301"/>
        <v>128.27000000000001</v>
      </c>
      <c r="Q3895" s="14" t="s">
        <v>8309</v>
      </c>
      <c r="R3895" t="s">
        <v>8310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32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8280</v>
      </c>
      <c r="O3896" s="12">
        <f t="shared" si="300"/>
        <v>3.4666666666666665E-2</v>
      </c>
      <c r="P3896" s="4">
        <f t="shared" si="301"/>
        <v>47.27</v>
      </c>
      <c r="Q3896" s="14" t="s">
        <v>8309</v>
      </c>
      <c r="R3896" t="s">
        <v>8310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32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8280</v>
      </c>
      <c r="O3897" s="12">
        <f t="shared" si="300"/>
        <v>0.05</v>
      </c>
      <c r="P3897" s="4">
        <f t="shared" si="301"/>
        <v>50</v>
      </c>
      <c r="Q3897" s="14" t="s">
        <v>8309</v>
      </c>
      <c r="R3897" t="s">
        <v>8310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32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8278</v>
      </c>
      <c r="O3898" s="12">
        <f t="shared" si="300"/>
        <v>0.10625</v>
      </c>
      <c r="P3898" s="4">
        <f t="shared" si="301"/>
        <v>42.5</v>
      </c>
      <c r="Q3898" s="14" t="s">
        <v>8309</v>
      </c>
      <c r="R3898" t="s">
        <v>8310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32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00"/>
        <v>0.17599999999999999</v>
      </c>
      <c r="P3899" s="4">
        <f t="shared" si="301"/>
        <v>44</v>
      </c>
      <c r="Q3899" s="14" t="s">
        <v>8309</v>
      </c>
      <c r="R3899" t="s">
        <v>8310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48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12">
        <f t="shared" si="300"/>
        <v>0.3256</v>
      </c>
      <c r="P3900" s="4">
        <f t="shared" si="301"/>
        <v>50.88</v>
      </c>
      <c r="Q3900" s="14" t="s">
        <v>8309</v>
      </c>
      <c r="R3900" t="s">
        <v>8310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32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 s="12">
        <f t="shared" si="300"/>
        <v>1.2500000000000001E-2</v>
      </c>
      <c r="P3901" s="4">
        <f t="shared" si="301"/>
        <v>62.5</v>
      </c>
      <c r="Q3901" s="14" t="s">
        <v>8309</v>
      </c>
      <c r="R3901" t="s">
        <v>8310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8280</v>
      </c>
      <c r="O3902" s="12">
        <f t="shared" si="300"/>
        <v>5.3999999999999999E-2</v>
      </c>
      <c r="P3902" s="4">
        <f t="shared" si="301"/>
        <v>27</v>
      </c>
      <c r="Q3902" s="14" t="s">
        <v>8309</v>
      </c>
      <c r="R3902" t="s">
        <v>8310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32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12">
        <f t="shared" si="300"/>
        <v>8.3333333333333332E-3</v>
      </c>
      <c r="P3903" s="4">
        <f t="shared" si="301"/>
        <v>25</v>
      </c>
      <c r="Q3903" s="14" t="s">
        <v>8309</v>
      </c>
      <c r="R3903" t="s">
        <v>8310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32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12">
        <f t="shared" si="300"/>
        <v>0.48833333333333334</v>
      </c>
      <c r="P3904" s="4">
        <f t="shared" si="301"/>
        <v>47.26</v>
      </c>
      <c r="Q3904" s="14" t="s">
        <v>8309</v>
      </c>
      <c r="R3904" t="s">
        <v>8310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32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00"/>
        <v>0</v>
      </c>
      <c r="P3905" s="4">
        <f t="shared" si="301"/>
        <v>0</v>
      </c>
      <c r="Q3905" s="14" t="s">
        <v>8309</v>
      </c>
      <c r="R3905" t="s">
        <v>8310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12">
        <f t="shared" ref="O3906:O3969" si="305">E3906/D3906</f>
        <v>2.9999999999999997E-4</v>
      </c>
      <c r="P3906" s="4">
        <f t="shared" ref="P3906:P3969" si="306">IFERROR(ROUND(E3906/L3906,2), 0)</f>
        <v>1.5</v>
      </c>
      <c r="Q3906" s="14" t="s">
        <v>8309</v>
      </c>
      <c r="R3906" t="s">
        <v>8310</v>
      </c>
      <c r="S3906" s="11">
        <f t="shared" ref="S3906:S3969" si="307">(((J3906/60)/60/24)+DATE(1970,1,1))</f>
        <v>42095.229166666672</v>
      </c>
      <c r="T3906" s="11">
        <f t="shared" ref="T3906:T3969" si="308">(((I3906/60)/60/24)+DATE(1970,1,1))</f>
        <v>42109.211111111115</v>
      </c>
      <c r="U3906">
        <f t="shared" si="304"/>
        <v>2015</v>
      </c>
    </row>
    <row r="3907" spans="1:21" ht="32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305"/>
        <v>0.11533333333333333</v>
      </c>
      <c r="P3907" s="4">
        <f t="shared" si="306"/>
        <v>24.71</v>
      </c>
      <c r="Q3907" s="14" t="s">
        <v>8309</v>
      </c>
      <c r="R3907" t="s">
        <v>8310</v>
      </c>
      <c r="S3907" s="11">
        <f t="shared" si="307"/>
        <v>42124.623877314814</v>
      </c>
      <c r="T3907" s="11">
        <f t="shared" si="308"/>
        <v>42166.958333333328</v>
      </c>
      <c r="U3907">
        <f t="shared" ref="U3907:U3970" si="309">YEAR(S3907)</f>
        <v>2015</v>
      </c>
    </row>
    <row r="3908" spans="1:21" ht="32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2">
        <f t="shared" si="305"/>
        <v>0.67333333333333334</v>
      </c>
      <c r="P3908" s="4">
        <f t="shared" si="306"/>
        <v>63.13</v>
      </c>
      <c r="Q3908" s="14" t="s">
        <v>8309</v>
      </c>
      <c r="R3908" t="s">
        <v>8310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05"/>
        <v>0.153</v>
      </c>
      <c r="P3909" s="4">
        <f t="shared" si="306"/>
        <v>38.25</v>
      </c>
      <c r="Q3909" s="14" t="s">
        <v>8309</v>
      </c>
      <c r="R3909" t="s">
        <v>8310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32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8278</v>
      </c>
      <c r="O3910" s="12">
        <f t="shared" si="305"/>
        <v>8.666666666666667E-2</v>
      </c>
      <c r="P3910" s="4">
        <f t="shared" si="306"/>
        <v>16.25</v>
      </c>
      <c r="Q3910" s="14" t="s">
        <v>8309</v>
      </c>
      <c r="R3910" t="s">
        <v>8310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32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12">
        <f t="shared" si="305"/>
        <v>2.2499999999999998E-3</v>
      </c>
      <c r="P3911" s="4">
        <f t="shared" si="306"/>
        <v>33.75</v>
      </c>
      <c r="Q3911" s="14" t="s">
        <v>8309</v>
      </c>
      <c r="R3911" t="s">
        <v>8310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32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8280</v>
      </c>
      <c r="O3912" s="12">
        <f t="shared" si="305"/>
        <v>3.0833333333333334E-2</v>
      </c>
      <c r="P3912" s="4">
        <f t="shared" si="306"/>
        <v>61.67</v>
      </c>
      <c r="Q3912" s="14" t="s">
        <v>8309</v>
      </c>
      <c r="R3912" t="s">
        <v>8310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32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s="12">
        <f t="shared" si="305"/>
        <v>0.37412499999999999</v>
      </c>
      <c r="P3913" s="4">
        <f t="shared" si="306"/>
        <v>83.14</v>
      </c>
      <c r="Q3913" s="14" t="s">
        <v>8309</v>
      </c>
      <c r="R3913" t="s">
        <v>8310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32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12">
        <f t="shared" si="305"/>
        <v>6.666666666666667E-5</v>
      </c>
      <c r="P3914" s="4">
        <f t="shared" si="306"/>
        <v>1</v>
      </c>
      <c r="Q3914" s="14" t="s">
        <v>8309</v>
      </c>
      <c r="R3914" t="s">
        <v>8310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32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8278</v>
      </c>
      <c r="O3915" s="12">
        <f t="shared" si="305"/>
        <v>0.1</v>
      </c>
      <c r="P3915" s="4">
        <f t="shared" si="306"/>
        <v>142.86000000000001</v>
      </c>
      <c r="Q3915" s="14" t="s">
        <v>8309</v>
      </c>
      <c r="R3915" t="s">
        <v>8310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32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s="12">
        <f t="shared" si="305"/>
        <v>0.36359999999999998</v>
      </c>
      <c r="P3916" s="4">
        <f t="shared" si="306"/>
        <v>33.67</v>
      </c>
      <c r="Q3916" s="14" t="s">
        <v>8309</v>
      </c>
      <c r="R3916" t="s">
        <v>8310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32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12">
        <f t="shared" si="305"/>
        <v>3.3333333333333335E-3</v>
      </c>
      <c r="P3917" s="4">
        <f t="shared" si="306"/>
        <v>5</v>
      </c>
      <c r="Q3917" s="14" t="s">
        <v>8309</v>
      </c>
      <c r="R3917" t="s">
        <v>8310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32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05"/>
        <v>0</v>
      </c>
      <c r="P3918" s="4">
        <f t="shared" si="306"/>
        <v>0</v>
      </c>
      <c r="Q3918" s="14" t="s">
        <v>8309</v>
      </c>
      <c r="R3918" t="s">
        <v>8310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32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12">
        <f t="shared" si="305"/>
        <v>2.8571428571428571E-3</v>
      </c>
      <c r="P3919" s="4">
        <f t="shared" si="306"/>
        <v>10</v>
      </c>
      <c r="Q3919" s="14" t="s">
        <v>8309</v>
      </c>
      <c r="R3919" t="s">
        <v>8310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8284</v>
      </c>
      <c r="O3920" s="12">
        <f t="shared" si="305"/>
        <v>2E-3</v>
      </c>
      <c r="P3920" s="4">
        <f t="shared" si="306"/>
        <v>40</v>
      </c>
      <c r="Q3920" s="14" t="s">
        <v>8309</v>
      </c>
      <c r="R3920" t="s">
        <v>8310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32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  <c r="O3921" s="12">
        <f t="shared" si="305"/>
        <v>1.7999999999999999E-2</v>
      </c>
      <c r="P3921" s="4">
        <f t="shared" si="306"/>
        <v>30</v>
      </c>
      <c r="Q3921" s="14" t="s">
        <v>8309</v>
      </c>
      <c r="R3921" t="s">
        <v>8310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32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8280</v>
      </c>
      <c r="O3922" s="12">
        <f t="shared" si="305"/>
        <v>5.3999999999999999E-2</v>
      </c>
      <c r="P3922" s="4">
        <f t="shared" si="306"/>
        <v>45</v>
      </c>
      <c r="Q3922" s="14" t="s">
        <v>8309</v>
      </c>
      <c r="R3922" t="s">
        <v>8310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32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05"/>
        <v>0</v>
      </c>
      <c r="P3923" s="4">
        <f t="shared" si="306"/>
        <v>0</v>
      </c>
      <c r="Q3923" s="14" t="s">
        <v>8309</v>
      </c>
      <c r="R3923" t="s">
        <v>8310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32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8279</v>
      </c>
      <c r="O3924" s="12">
        <f t="shared" si="305"/>
        <v>8.1333333333333327E-2</v>
      </c>
      <c r="P3924" s="4">
        <f t="shared" si="306"/>
        <v>10.17</v>
      </c>
      <c r="Q3924" s="14" t="s">
        <v>8309</v>
      </c>
      <c r="R3924" t="s">
        <v>8310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32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05"/>
        <v>0.12034782608695652</v>
      </c>
      <c r="P3925" s="4">
        <f t="shared" si="306"/>
        <v>81.41</v>
      </c>
      <c r="Q3925" s="14" t="s">
        <v>8309</v>
      </c>
      <c r="R3925" t="s">
        <v>8310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32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05"/>
        <v>0.15266666666666667</v>
      </c>
      <c r="P3926" s="4">
        <f t="shared" si="306"/>
        <v>57.25</v>
      </c>
      <c r="Q3926" s="14" t="s">
        <v>8309</v>
      </c>
      <c r="R3926" t="s">
        <v>8310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 s="12">
        <f t="shared" si="305"/>
        <v>0.1</v>
      </c>
      <c r="P3927" s="4">
        <f t="shared" si="306"/>
        <v>5</v>
      </c>
      <c r="Q3927" s="14" t="s">
        <v>8309</v>
      </c>
      <c r="R3927" t="s">
        <v>8310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12">
        <f t="shared" si="305"/>
        <v>3.0000000000000001E-3</v>
      </c>
      <c r="P3928" s="4">
        <f t="shared" si="306"/>
        <v>15</v>
      </c>
      <c r="Q3928" s="14" t="s">
        <v>8309</v>
      </c>
      <c r="R3928" t="s">
        <v>8310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32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  <c r="O3929" s="12">
        <f t="shared" si="305"/>
        <v>0.01</v>
      </c>
      <c r="P3929" s="4">
        <f t="shared" si="306"/>
        <v>12.5</v>
      </c>
      <c r="Q3929" s="14" t="s">
        <v>8309</v>
      </c>
      <c r="R3929" t="s">
        <v>8310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32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05"/>
        <v>0.13020000000000001</v>
      </c>
      <c r="P3930" s="4">
        <f t="shared" si="306"/>
        <v>93</v>
      </c>
      <c r="Q3930" s="14" t="s">
        <v>8309</v>
      </c>
      <c r="R3930" t="s">
        <v>8310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32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8281</v>
      </c>
      <c r="O3931" s="12">
        <f t="shared" si="305"/>
        <v>2.265E-2</v>
      </c>
      <c r="P3931" s="4">
        <f t="shared" si="306"/>
        <v>32.36</v>
      </c>
      <c r="Q3931" s="14" t="s">
        <v>8309</v>
      </c>
      <c r="R3931" t="s">
        <v>8310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32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05"/>
        <v>0</v>
      </c>
      <c r="P3932" s="4">
        <f t="shared" si="306"/>
        <v>0</v>
      </c>
      <c r="Q3932" s="14" t="s">
        <v>8309</v>
      </c>
      <c r="R3932" t="s">
        <v>8310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32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05"/>
        <v>0</v>
      </c>
      <c r="P3933" s="4">
        <f t="shared" si="306"/>
        <v>0</v>
      </c>
      <c r="Q3933" s="14" t="s">
        <v>8309</v>
      </c>
      <c r="R3933" t="s">
        <v>8310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32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12">
        <f t="shared" si="305"/>
        <v>8.3333333333333331E-5</v>
      </c>
      <c r="P3934" s="4">
        <f t="shared" si="306"/>
        <v>1</v>
      </c>
      <c r="Q3934" s="14" t="s">
        <v>8309</v>
      </c>
      <c r="R3934" t="s">
        <v>8310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32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05"/>
        <v>0.15742857142857142</v>
      </c>
      <c r="P3935" s="4">
        <f t="shared" si="306"/>
        <v>91.83</v>
      </c>
      <c r="Q3935" s="14" t="s">
        <v>8309</v>
      </c>
      <c r="R3935" t="s">
        <v>8310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32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05"/>
        <v>0.11</v>
      </c>
      <c r="P3936" s="4">
        <f t="shared" si="306"/>
        <v>45.83</v>
      </c>
      <c r="Q3936" s="14" t="s">
        <v>8309</v>
      </c>
      <c r="R3936" t="s">
        <v>8310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32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12">
        <f t="shared" si="305"/>
        <v>0.43833333333333335</v>
      </c>
      <c r="P3937" s="4">
        <f t="shared" si="306"/>
        <v>57.17</v>
      </c>
      <c r="Q3937" s="14" t="s">
        <v>8309</v>
      </c>
      <c r="R3937" t="s">
        <v>8310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32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05"/>
        <v>0</v>
      </c>
      <c r="P3938" s="4">
        <f t="shared" si="306"/>
        <v>0</v>
      </c>
      <c r="Q3938" s="14" t="s">
        <v>8309</v>
      </c>
      <c r="R3938" t="s">
        <v>8310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32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2">
        <f t="shared" si="305"/>
        <v>0.86135181975736563</v>
      </c>
      <c r="P3939" s="4">
        <f t="shared" si="306"/>
        <v>248.5</v>
      </c>
      <c r="Q3939" s="14" t="s">
        <v>8309</v>
      </c>
      <c r="R3939" t="s">
        <v>8310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32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05"/>
        <v>0.12196620583717357</v>
      </c>
      <c r="P3940" s="4">
        <f t="shared" si="306"/>
        <v>79.400000000000006</v>
      </c>
      <c r="Q3940" s="14" t="s">
        <v>8309</v>
      </c>
      <c r="R3940" t="s">
        <v>8310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32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8284</v>
      </c>
      <c r="O3941" s="12">
        <f t="shared" si="305"/>
        <v>1E-3</v>
      </c>
      <c r="P3941" s="4">
        <f t="shared" si="306"/>
        <v>5</v>
      </c>
      <c r="Q3941" s="14" t="s">
        <v>8309</v>
      </c>
      <c r="R3941" t="s">
        <v>8310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32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12">
        <f t="shared" si="305"/>
        <v>2.2000000000000001E-3</v>
      </c>
      <c r="P3942" s="4">
        <f t="shared" si="306"/>
        <v>5.5</v>
      </c>
      <c r="Q3942" s="14" t="s">
        <v>8309</v>
      </c>
      <c r="R3942" t="s">
        <v>8310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  <c r="O3943" s="12">
        <f t="shared" si="305"/>
        <v>9.0909090909090905E-3</v>
      </c>
      <c r="P3943" s="4">
        <f t="shared" si="306"/>
        <v>25</v>
      </c>
      <c r="Q3943" s="14" t="s">
        <v>8309</v>
      </c>
      <c r="R3943" t="s">
        <v>8310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32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05"/>
        <v>0</v>
      </c>
      <c r="P3944" s="4">
        <f t="shared" si="306"/>
        <v>0</v>
      </c>
      <c r="Q3944" s="14" t="s">
        <v>8309</v>
      </c>
      <c r="R3944" t="s">
        <v>8310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32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s="12">
        <f t="shared" si="305"/>
        <v>0.35639999999999999</v>
      </c>
      <c r="P3945" s="4">
        <f t="shared" si="306"/>
        <v>137.08000000000001</v>
      </c>
      <c r="Q3945" s="14" t="s">
        <v>8309</v>
      </c>
      <c r="R3945" t="s">
        <v>8310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32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05"/>
        <v>0</v>
      </c>
      <c r="P3946" s="4">
        <f t="shared" si="306"/>
        <v>0</v>
      </c>
      <c r="Q3946" s="14" t="s">
        <v>8309</v>
      </c>
      <c r="R3946" t="s">
        <v>8310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32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12">
        <f t="shared" si="305"/>
        <v>2.5000000000000001E-3</v>
      </c>
      <c r="P3947" s="4">
        <f t="shared" si="306"/>
        <v>5</v>
      </c>
      <c r="Q3947" s="14" t="s">
        <v>8309</v>
      </c>
      <c r="R3947" t="s">
        <v>8310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8280</v>
      </c>
      <c r="O3948" s="12">
        <f t="shared" si="305"/>
        <v>3.2500000000000001E-2</v>
      </c>
      <c r="P3948" s="4">
        <f t="shared" si="306"/>
        <v>39</v>
      </c>
      <c r="Q3948" s="14" t="s">
        <v>8309</v>
      </c>
      <c r="R3948" t="s">
        <v>8310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32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8280</v>
      </c>
      <c r="O3949" s="12">
        <f t="shared" si="305"/>
        <v>3.3666666666666664E-2</v>
      </c>
      <c r="P3949" s="4">
        <f t="shared" si="306"/>
        <v>50.5</v>
      </c>
      <c r="Q3949" s="14" t="s">
        <v>8309</v>
      </c>
      <c r="R3949" t="s">
        <v>8310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32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05"/>
        <v>0</v>
      </c>
      <c r="P3950" s="4">
        <f t="shared" si="306"/>
        <v>0</v>
      </c>
      <c r="Q3950" s="14" t="s">
        <v>8309</v>
      </c>
      <c r="R3950" t="s">
        <v>8310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32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05"/>
        <v>0.15770000000000001</v>
      </c>
      <c r="P3951" s="4">
        <f t="shared" si="306"/>
        <v>49.28</v>
      </c>
      <c r="Q3951" s="14" t="s">
        <v>8309</v>
      </c>
      <c r="R3951" t="s">
        <v>8310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32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12">
        <f t="shared" si="305"/>
        <v>6.2500000000000003E-3</v>
      </c>
      <c r="P3952" s="4">
        <f t="shared" si="306"/>
        <v>25</v>
      </c>
      <c r="Q3952" s="14" t="s">
        <v>8309</v>
      </c>
      <c r="R3952" t="s">
        <v>8310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32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5.0000000000000004E-6</v>
      </c>
      <c r="P3953" s="4">
        <f t="shared" si="306"/>
        <v>1</v>
      </c>
      <c r="Q3953" s="14" t="s">
        <v>8309</v>
      </c>
      <c r="R3953" t="s">
        <v>8310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32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12">
        <f t="shared" si="305"/>
        <v>9.6153846153846159E-4</v>
      </c>
      <c r="P3954" s="4">
        <f t="shared" si="306"/>
        <v>25</v>
      </c>
      <c r="Q3954" s="14" t="s">
        <v>8309</v>
      </c>
      <c r="R3954" t="s">
        <v>8310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32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12">
        <f t="shared" si="305"/>
        <v>0</v>
      </c>
      <c r="P3955" s="4">
        <f t="shared" si="306"/>
        <v>0</v>
      </c>
      <c r="Q3955" s="14" t="s">
        <v>8309</v>
      </c>
      <c r="R3955" t="s">
        <v>8310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32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12">
        <f t="shared" si="305"/>
        <v>0</v>
      </c>
      <c r="P3956" s="4">
        <f t="shared" si="306"/>
        <v>0</v>
      </c>
      <c r="Q3956" s="14" t="s">
        <v>8309</v>
      </c>
      <c r="R3956" t="s">
        <v>8310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32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12">
        <f t="shared" si="305"/>
        <v>0.24285714285714285</v>
      </c>
      <c r="P3957" s="4">
        <f t="shared" si="306"/>
        <v>53.13</v>
      </c>
      <c r="Q3957" s="14" t="s">
        <v>8309</v>
      </c>
      <c r="R3957" t="s">
        <v>8310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32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12">
        <f t="shared" si="305"/>
        <v>0</v>
      </c>
      <c r="P3958" s="4">
        <f t="shared" si="306"/>
        <v>0</v>
      </c>
      <c r="Q3958" s="14" t="s">
        <v>8309</v>
      </c>
      <c r="R3958" t="s">
        <v>8310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32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12">
        <f t="shared" si="305"/>
        <v>2.5000000000000001E-4</v>
      </c>
      <c r="P3959" s="4">
        <f t="shared" si="306"/>
        <v>7</v>
      </c>
      <c r="Q3959" s="14" t="s">
        <v>8309</v>
      </c>
      <c r="R3959" t="s">
        <v>8310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32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12">
        <f t="shared" si="305"/>
        <v>0.32050000000000001</v>
      </c>
      <c r="P3960" s="4">
        <f t="shared" si="306"/>
        <v>40.06</v>
      </c>
      <c r="Q3960" s="14" t="s">
        <v>8309</v>
      </c>
      <c r="R3960" t="s">
        <v>8310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32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12">
        <f t="shared" si="305"/>
        <v>0.24333333333333335</v>
      </c>
      <c r="P3961" s="4">
        <f t="shared" si="306"/>
        <v>24.33</v>
      </c>
      <c r="Q3961" s="14" t="s">
        <v>8309</v>
      </c>
      <c r="R3961" t="s">
        <v>8310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32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  <c r="O3962" s="12">
        <f t="shared" si="305"/>
        <v>1.4999999999999999E-2</v>
      </c>
      <c r="P3962" s="4">
        <f t="shared" si="306"/>
        <v>11.25</v>
      </c>
      <c r="Q3962" s="14" t="s">
        <v>8309</v>
      </c>
      <c r="R3962" t="s">
        <v>8310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32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12">
        <f t="shared" si="305"/>
        <v>4.1999999999999997E-3</v>
      </c>
      <c r="P3963" s="4">
        <f t="shared" si="306"/>
        <v>10.5</v>
      </c>
      <c r="Q3963" s="14" t="s">
        <v>8309</v>
      </c>
      <c r="R3963" t="s">
        <v>8310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32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8280</v>
      </c>
      <c r="O3964" s="12">
        <f t="shared" si="305"/>
        <v>3.214285714285714E-2</v>
      </c>
      <c r="P3964" s="4">
        <f t="shared" si="306"/>
        <v>15</v>
      </c>
      <c r="Q3964" s="14" t="s">
        <v>8309</v>
      </c>
      <c r="R3964" t="s">
        <v>8310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32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12">
        <f t="shared" si="305"/>
        <v>0</v>
      </c>
      <c r="P3965" s="4">
        <f t="shared" si="306"/>
        <v>0</v>
      </c>
      <c r="Q3965" s="14" t="s">
        <v>8309</v>
      </c>
      <c r="R3965" t="s">
        <v>8310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32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8279</v>
      </c>
      <c r="O3966" s="12">
        <f t="shared" si="305"/>
        <v>6.3E-2</v>
      </c>
      <c r="P3966" s="4">
        <f t="shared" si="306"/>
        <v>42</v>
      </c>
      <c r="Q3966" s="14" t="s">
        <v>8309</v>
      </c>
      <c r="R3966" t="s">
        <v>8310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32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05"/>
        <v>0.14249999999999999</v>
      </c>
      <c r="P3967" s="4">
        <f t="shared" si="306"/>
        <v>71.25</v>
      </c>
      <c r="Q3967" s="14" t="s">
        <v>8309</v>
      </c>
      <c r="R3967" t="s">
        <v>8310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32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12">
        <f t="shared" si="305"/>
        <v>6.0000000000000001E-3</v>
      </c>
      <c r="P3968" s="4">
        <f t="shared" si="306"/>
        <v>22.5</v>
      </c>
      <c r="Q3968" s="14" t="s">
        <v>8309</v>
      </c>
      <c r="R3968" t="s">
        <v>8310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32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12">
        <f t="shared" si="305"/>
        <v>0.2411764705882353</v>
      </c>
      <c r="P3969" s="4">
        <f t="shared" si="306"/>
        <v>41</v>
      </c>
      <c r="Q3969" s="14" t="s">
        <v>8309</v>
      </c>
      <c r="R3969" t="s">
        <v>8310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32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 s="12">
        <f t="shared" ref="O3970:O4033" si="310">E3970/D3970</f>
        <v>0.10539999999999999</v>
      </c>
      <c r="P3970" s="4">
        <f t="shared" ref="P3970:P4033" si="311">IFERROR(ROUND(E3970/L3970,2), 0)</f>
        <v>47.91</v>
      </c>
      <c r="Q3970" s="14" t="s">
        <v>8309</v>
      </c>
      <c r="R3970" t="s">
        <v>8310</v>
      </c>
      <c r="S3970" s="11">
        <f t="shared" ref="S3970:S4033" si="312">(((J3970/60)/60/24)+DATE(1970,1,1))</f>
        <v>42452.815659722226</v>
      </c>
      <c r="T3970" s="11">
        <f t="shared" ref="T3970:T4033" si="313">(((I3970/60)/60/24)+DATE(1970,1,1))</f>
        <v>42512.815659722226</v>
      </c>
      <c r="U3970">
        <f t="shared" si="309"/>
        <v>2016</v>
      </c>
    </row>
    <row r="3971" spans="1:21" ht="32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8279</v>
      </c>
      <c r="O3971" s="12">
        <f t="shared" si="310"/>
        <v>7.4690265486725665E-2</v>
      </c>
      <c r="P3971" s="4">
        <f t="shared" si="311"/>
        <v>35.17</v>
      </c>
      <c r="Q3971" s="14" t="s">
        <v>8309</v>
      </c>
      <c r="R3971" t="s">
        <v>8310</v>
      </c>
      <c r="S3971" s="11">
        <f t="shared" si="312"/>
        <v>42601.854699074072</v>
      </c>
      <c r="T3971" s="11">
        <f t="shared" si="313"/>
        <v>42611.163194444445</v>
      </c>
      <c r="U3971">
        <f t="shared" ref="U3971:U4034" si="314">YEAR(S3971)</f>
        <v>2016</v>
      </c>
    </row>
    <row r="3972" spans="1:21" ht="48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12">
        <f t="shared" si="310"/>
        <v>7.3333333333333334E-4</v>
      </c>
      <c r="P3972" s="4">
        <f t="shared" si="311"/>
        <v>5.5</v>
      </c>
      <c r="Q3972" s="14" t="s">
        <v>8309</v>
      </c>
      <c r="R3972" t="s">
        <v>8310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32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  <c r="O3973" s="12">
        <f t="shared" si="310"/>
        <v>9.7142857142857135E-3</v>
      </c>
      <c r="P3973" s="4">
        <f t="shared" si="311"/>
        <v>22.67</v>
      </c>
      <c r="Q3973" s="14" t="s">
        <v>8309</v>
      </c>
      <c r="R3973" t="s">
        <v>8310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10"/>
        <v>0.21099999999999999</v>
      </c>
      <c r="P3974" s="4">
        <f t="shared" si="311"/>
        <v>26.38</v>
      </c>
      <c r="Q3974" s="14" t="s">
        <v>8309</v>
      </c>
      <c r="R3974" t="s">
        <v>8310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32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2">
        <f t="shared" si="310"/>
        <v>0.78100000000000003</v>
      </c>
      <c r="P3975" s="4">
        <f t="shared" si="311"/>
        <v>105.54</v>
      </c>
      <c r="Q3975" s="14" t="s">
        <v>8309</v>
      </c>
      <c r="R3975" t="s">
        <v>8310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32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12">
        <f t="shared" si="310"/>
        <v>0.32</v>
      </c>
      <c r="P3976" s="4">
        <f t="shared" si="311"/>
        <v>29.09</v>
      </c>
      <c r="Q3976" s="14" t="s">
        <v>8309</v>
      </c>
      <c r="R3976" t="s">
        <v>8310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32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12">
        <f t="shared" si="310"/>
        <v>0</v>
      </c>
      <c r="P3977" s="4">
        <f t="shared" si="311"/>
        <v>0</v>
      </c>
      <c r="Q3977" s="14" t="s">
        <v>8309</v>
      </c>
      <c r="R3977" t="s">
        <v>8310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12">
        <f t="shared" si="310"/>
        <v>0.47692307692307695</v>
      </c>
      <c r="P3978" s="4">
        <f t="shared" si="311"/>
        <v>62</v>
      </c>
      <c r="Q3978" s="14" t="s">
        <v>8309</v>
      </c>
      <c r="R3978" t="s">
        <v>8310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32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  <c r="O3979" s="12">
        <f t="shared" si="310"/>
        <v>1.4500000000000001E-2</v>
      </c>
      <c r="P3979" s="4">
        <f t="shared" si="311"/>
        <v>217.5</v>
      </c>
      <c r="Q3979" s="14" t="s">
        <v>8309</v>
      </c>
      <c r="R3979" t="s">
        <v>8310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32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 s="12">
        <f t="shared" si="310"/>
        <v>0.107</v>
      </c>
      <c r="P3980" s="4">
        <f t="shared" si="311"/>
        <v>26.75</v>
      </c>
      <c r="Q3980" s="14" t="s">
        <v>8309</v>
      </c>
      <c r="R3980" t="s">
        <v>8310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32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  <c r="O3981" s="12">
        <f t="shared" si="310"/>
        <v>1.8333333333333333E-2</v>
      </c>
      <c r="P3981" s="4">
        <f t="shared" si="311"/>
        <v>18.329999999999998</v>
      </c>
      <c r="Q3981" s="14" t="s">
        <v>8309</v>
      </c>
      <c r="R3981" t="s">
        <v>8310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32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10"/>
        <v>0.18</v>
      </c>
      <c r="P3982" s="4">
        <f t="shared" si="311"/>
        <v>64.290000000000006</v>
      </c>
      <c r="Q3982" s="14" t="s">
        <v>8309</v>
      </c>
      <c r="R3982" t="s">
        <v>8310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8280</v>
      </c>
      <c r="O3983" s="12">
        <f t="shared" si="310"/>
        <v>4.0833333333333333E-2</v>
      </c>
      <c r="P3983" s="4">
        <f t="shared" si="311"/>
        <v>175</v>
      </c>
      <c r="Q3983" s="14" t="s">
        <v>8309</v>
      </c>
      <c r="R3983" t="s">
        <v>8310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48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10"/>
        <v>0.2</v>
      </c>
      <c r="P3984" s="4">
        <f t="shared" si="311"/>
        <v>34</v>
      </c>
      <c r="Q3984" s="14" t="s">
        <v>8309</v>
      </c>
      <c r="R3984" t="s">
        <v>8310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32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s="12">
        <f t="shared" si="310"/>
        <v>0.34802513464991025</v>
      </c>
      <c r="P3985" s="4">
        <f t="shared" si="311"/>
        <v>84.28</v>
      </c>
      <c r="Q3985" s="14" t="s">
        <v>8309</v>
      </c>
      <c r="R3985" t="s">
        <v>8310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32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8279</v>
      </c>
      <c r="O3986" s="12">
        <f t="shared" si="310"/>
        <v>6.3333333333333339E-2</v>
      </c>
      <c r="P3986" s="4">
        <f t="shared" si="311"/>
        <v>9.5</v>
      </c>
      <c r="Q3986" s="14" t="s">
        <v>8309</v>
      </c>
      <c r="R3986" t="s">
        <v>8310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32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12">
        <f t="shared" si="310"/>
        <v>0.32050000000000001</v>
      </c>
      <c r="P3987" s="4">
        <f t="shared" si="311"/>
        <v>33.74</v>
      </c>
      <c r="Q3987" s="14" t="s">
        <v>8309</v>
      </c>
      <c r="R3987" t="s">
        <v>8310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32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 s="12">
        <f t="shared" si="310"/>
        <v>9.7600000000000006E-2</v>
      </c>
      <c r="P3988" s="4">
        <f t="shared" si="311"/>
        <v>37.54</v>
      </c>
      <c r="Q3988" s="14" t="s">
        <v>8309</v>
      </c>
      <c r="R3988" t="s">
        <v>8310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32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s="12">
        <f t="shared" si="310"/>
        <v>0.3775</v>
      </c>
      <c r="P3989" s="4">
        <f t="shared" si="311"/>
        <v>11.62</v>
      </c>
      <c r="Q3989" s="14" t="s">
        <v>8309</v>
      </c>
      <c r="R3989" t="s">
        <v>8310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16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8281</v>
      </c>
      <c r="O3990" s="12">
        <f t="shared" si="310"/>
        <v>2.1333333333333333E-2</v>
      </c>
      <c r="P3990" s="4">
        <f t="shared" si="311"/>
        <v>8</v>
      </c>
      <c r="Q3990" s="14" t="s">
        <v>8309</v>
      </c>
      <c r="R3990" t="s">
        <v>8310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32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12">
        <f t="shared" si="310"/>
        <v>0</v>
      </c>
      <c r="P3991" s="4">
        <f t="shared" si="311"/>
        <v>0</v>
      </c>
      <c r="Q3991" s="14" t="s">
        <v>8309</v>
      </c>
      <c r="R3991" t="s">
        <v>8310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32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8280</v>
      </c>
      <c r="O3992" s="12">
        <f t="shared" si="310"/>
        <v>4.1818181818181817E-2</v>
      </c>
      <c r="P3992" s="4">
        <f t="shared" si="311"/>
        <v>23</v>
      </c>
      <c r="Q3992" s="14" t="s">
        <v>8309</v>
      </c>
      <c r="R3992" t="s">
        <v>8310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10"/>
        <v>0.2</v>
      </c>
      <c r="P3993" s="4">
        <f t="shared" si="311"/>
        <v>100</v>
      </c>
      <c r="Q3993" s="14" t="s">
        <v>8309</v>
      </c>
      <c r="R3993" t="s">
        <v>8310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32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8279</v>
      </c>
      <c r="O3994" s="12">
        <f t="shared" si="310"/>
        <v>5.4100000000000002E-2</v>
      </c>
      <c r="P3994" s="4">
        <f t="shared" si="311"/>
        <v>60.11</v>
      </c>
      <c r="Q3994" s="14" t="s">
        <v>8309</v>
      </c>
      <c r="R3994" t="s">
        <v>8310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32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6.0000000000000002E-5</v>
      </c>
      <c r="P3995" s="4">
        <f t="shared" si="311"/>
        <v>3</v>
      </c>
      <c r="Q3995" s="14" t="s">
        <v>8309</v>
      </c>
      <c r="R3995" t="s">
        <v>8310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12">
        <f t="shared" si="310"/>
        <v>2.5000000000000001E-3</v>
      </c>
      <c r="P3996" s="4">
        <f t="shared" si="311"/>
        <v>5</v>
      </c>
      <c r="Q3996" s="14" t="s">
        <v>8309</v>
      </c>
      <c r="R3996" t="s">
        <v>8310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32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s="12">
        <f t="shared" si="310"/>
        <v>0.35</v>
      </c>
      <c r="P3997" s="4">
        <f t="shared" si="311"/>
        <v>17.5</v>
      </c>
      <c r="Q3997" s="14" t="s">
        <v>8309</v>
      </c>
      <c r="R3997" t="s">
        <v>8310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32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10"/>
        <v>0.16566666666666666</v>
      </c>
      <c r="P3998" s="4">
        <f t="shared" si="311"/>
        <v>29.24</v>
      </c>
      <c r="Q3998" s="14" t="s">
        <v>8309</v>
      </c>
      <c r="R3998" t="s">
        <v>8310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32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12">
        <f t="shared" si="310"/>
        <v>0</v>
      </c>
      <c r="P3999" s="4">
        <f t="shared" si="311"/>
        <v>0</v>
      </c>
      <c r="Q3999" s="14" t="s">
        <v>8309</v>
      </c>
      <c r="R3999" t="s">
        <v>8310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32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12">
        <f t="shared" si="310"/>
        <v>0.57199999999999995</v>
      </c>
      <c r="P4000" s="4">
        <f t="shared" si="311"/>
        <v>59.58</v>
      </c>
      <c r="Q4000" s="14" t="s">
        <v>8309</v>
      </c>
      <c r="R4000" t="s">
        <v>8310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32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10"/>
        <v>0.16514285714285715</v>
      </c>
      <c r="P4001" s="4">
        <f t="shared" si="311"/>
        <v>82.57</v>
      </c>
      <c r="Q4001" s="14" t="s">
        <v>8309</v>
      </c>
      <c r="R4001" t="s">
        <v>8310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8284</v>
      </c>
      <c r="O4002" s="12">
        <f t="shared" si="310"/>
        <v>1.25E-3</v>
      </c>
      <c r="P4002" s="4">
        <f t="shared" si="311"/>
        <v>10</v>
      </c>
      <c r="Q4002" s="14" t="s">
        <v>8309</v>
      </c>
      <c r="R4002" t="s">
        <v>8310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32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s="12">
        <f t="shared" si="310"/>
        <v>0.3775</v>
      </c>
      <c r="P4003" s="4">
        <f t="shared" si="311"/>
        <v>32.36</v>
      </c>
      <c r="Q4003" s="14" t="s">
        <v>8309</v>
      </c>
      <c r="R4003" t="s">
        <v>8310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32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  <c r="O4004" s="12">
        <f t="shared" si="310"/>
        <v>1.84E-2</v>
      </c>
      <c r="P4004" s="4">
        <f t="shared" si="311"/>
        <v>5.75</v>
      </c>
      <c r="Q4004" s="14" t="s">
        <v>8309</v>
      </c>
      <c r="R4004" t="s">
        <v>8310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32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8278</v>
      </c>
      <c r="O4005" s="12">
        <f t="shared" si="310"/>
        <v>0.10050000000000001</v>
      </c>
      <c r="P4005" s="4">
        <f t="shared" si="311"/>
        <v>100.5</v>
      </c>
      <c r="Q4005" s="14" t="s">
        <v>8309</v>
      </c>
      <c r="R4005" t="s">
        <v>8310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8284</v>
      </c>
      <c r="O4006" s="12">
        <f t="shared" si="310"/>
        <v>2E-3</v>
      </c>
      <c r="P4006" s="4">
        <f t="shared" si="311"/>
        <v>1</v>
      </c>
      <c r="Q4006" s="14" t="s">
        <v>8309</v>
      </c>
      <c r="R4006" t="s">
        <v>8310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32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  <c r="O4007" s="12">
        <f t="shared" si="310"/>
        <v>1.3333333333333334E-2</v>
      </c>
      <c r="P4007" s="4">
        <f t="shared" si="311"/>
        <v>20</v>
      </c>
      <c r="Q4007" s="14" t="s">
        <v>8309</v>
      </c>
      <c r="R4007" t="s">
        <v>8310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32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12">
        <f t="shared" si="310"/>
        <v>6.666666666666667E-5</v>
      </c>
      <c r="P4008" s="4">
        <f t="shared" si="311"/>
        <v>2</v>
      </c>
      <c r="Q4008" s="14" t="s">
        <v>8309</v>
      </c>
      <c r="R4008" t="s">
        <v>8310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32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12">
        <f t="shared" si="310"/>
        <v>2.5000000000000001E-3</v>
      </c>
      <c r="P4009" s="4">
        <f t="shared" si="311"/>
        <v>5</v>
      </c>
      <c r="Q4009" s="14" t="s">
        <v>8309</v>
      </c>
      <c r="R4009" t="s">
        <v>8310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8279</v>
      </c>
      <c r="O4010" s="12">
        <f t="shared" si="310"/>
        <v>0.06</v>
      </c>
      <c r="P4010" s="4">
        <f t="shared" si="311"/>
        <v>15</v>
      </c>
      <c r="Q4010" s="14" t="s">
        <v>8309</v>
      </c>
      <c r="R4010" t="s">
        <v>8310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32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8280</v>
      </c>
      <c r="O4011" s="12">
        <f t="shared" si="310"/>
        <v>3.8860103626943004E-2</v>
      </c>
      <c r="P4011" s="4">
        <f t="shared" si="311"/>
        <v>25</v>
      </c>
      <c r="Q4011" s="14" t="s">
        <v>8309</v>
      </c>
      <c r="R4011" t="s">
        <v>8310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32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12">
        <f t="shared" si="310"/>
        <v>0.24194444444444443</v>
      </c>
      <c r="P4012" s="4">
        <f t="shared" si="311"/>
        <v>45.84</v>
      </c>
      <c r="Q4012" s="14" t="s">
        <v>8309</v>
      </c>
      <c r="R4012" t="s">
        <v>8310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32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8279</v>
      </c>
      <c r="O4013" s="12">
        <f t="shared" si="310"/>
        <v>7.5999999999999998E-2</v>
      </c>
      <c r="P4013" s="4">
        <f t="shared" si="311"/>
        <v>4.75</v>
      </c>
      <c r="Q4013" s="14" t="s">
        <v>8309</v>
      </c>
      <c r="R4013" t="s">
        <v>8310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12">
        <f t="shared" si="310"/>
        <v>0</v>
      </c>
      <c r="P4014" s="4">
        <f t="shared" si="311"/>
        <v>0</v>
      </c>
      <c r="Q4014" s="14" t="s">
        <v>8309</v>
      </c>
      <c r="R4014" t="s">
        <v>8310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32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  <c r="O4015" s="12">
        <f t="shared" si="310"/>
        <v>1.2999999999999999E-2</v>
      </c>
      <c r="P4015" s="4">
        <f t="shared" si="311"/>
        <v>13</v>
      </c>
      <c r="Q4015" s="14" t="s">
        <v>8309</v>
      </c>
      <c r="R4015" t="s">
        <v>8310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32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12">
        <f t="shared" si="310"/>
        <v>0</v>
      </c>
      <c r="P4016" s="4">
        <f t="shared" si="311"/>
        <v>0</v>
      </c>
      <c r="Q4016" s="14" t="s">
        <v>8309</v>
      </c>
      <c r="R4016" t="s">
        <v>8310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32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12">
        <f t="shared" si="310"/>
        <v>1.4285714285714287E-4</v>
      </c>
      <c r="P4017" s="4">
        <f t="shared" si="311"/>
        <v>1</v>
      </c>
      <c r="Q4017" s="14" t="s">
        <v>8309</v>
      </c>
      <c r="R4017" t="s">
        <v>8310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32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10"/>
        <v>0.14000000000000001</v>
      </c>
      <c r="P4018" s="4">
        <f t="shared" si="311"/>
        <v>10</v>
      </c>
      <c r="Q4018" s="14" t="s">
        <v>8309</v>
      </c>
      <c r="R4018" t="s">
        <v>8310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32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  <c r="O4019" s="12">
        <f t="shared" si="310"/>
        <v>1.0500000000000001E-2</v>
      </c>
      <c r="P4019" s="4">
        <f t="shared" si="311"/>
        <v>52.5</v>
      </c>
      <c r="Q4019" s="14" t="s">
        <v>8309</v>
      </c>
      <c r="R4019" t="s">
        <v>8310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8278</v>
      </c>
      <c r="O4020" s="12">
        <f t="shared" si="310"/>
        <v>8.666666666666667E-2</v>
      </c>
      <c r="P4020" s="4">
        <f t="shared" si="311"/>
        <v>32.5</v>
      </c>
      <c r="Q4020" s="14" t="s">
        <v>8309</v>
      </c>
      <c r="R4020" t="s">
        <v>8310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32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12">
        <f t="shared" si="310"/>
        <v>8.2857142857142851E-3</v>
      </c>
      <c r="P4021" s="4">
        <f t="shared" si="311"/>
        <v>7.25</v>
      </c>
      <c r="Q4021" s="14" t="s">
        <v>8309</v>
      </c>
      <c r="R4021" t="s">
        <v>8310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32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10"/>
        <v>0.16666666666666666</v>
      </c>
      <c r="P4022" s="4">
        <f t="shared" si="311"/>
        <v>33.33</v>
      </c>
      <c r="Q4022" s="14" t="s">
        <v>8309</v>
      </c>
      <c r="R4022" t="s">
        <v>8310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32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  <c r="O4023" s="12">
        <f t="shared" si="310"/>
        <v>8.3333333333333332E-3</v>
      </c>
      <c r="P4023" s="4">
        <f t="shared" si="311"/>
        <v>62.5</v>
      </c>
      <c r="Q4023" s="14" t="s">
        <v>8309</v>
      </c>
      <c r="R4023" t="s">
        <v>8310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2">
        <f t="shared" si="310"/>
        <v>0.69561111111111107</v>
      </c>
      <c r="P4024" s="4">
        <f t="shared" si="311"/>
        <v>63.56</v>
      </c>
      <c r="Q4024" s="14" t="s">
        <v>8309</v>
      </c>
      <c r="R4024" t="s">
        <v>8310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32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12">
        <f t="shared" si="310"/>
        <v>0</v>
      </c>
      <c r="P4025" s="4">
        <f t="shared" si="311"/>
        <v>0</v>
      </c>
      <c r="Q4025" s="14" t="s">
        <v>8309</v>
      </c>
      <c r="R4025" t="s">
        <v>8310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32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  <c r="O4026" s="12">
        <f t="shared" si="310"/>
        <v>1.2500000000000001E-2</v>
      </c>
      <c r="P4026" s="4">
        <f t="shared" si="311"/>
        <v>10</v>
      </c>
      <c r="Q4026" s="14" t="s">
        <v>8309</v>
      </c>
      <c r="R4026" t="s">
        <v>8310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8280</v>
      </c>
      <c r="O4027" s="12">
        <f t="shared" si="310"/>
        <v>0.05</v>
      </c>
      <c r="P4027" s="4">
        <f t="shared" si="311"/>
        <v>62.5</v>
      </c>
      <c r="Q4027" s="14" t="s">
        <v>8309</v>
      </c>
      <c r="R4027" t="s">
        <v>8310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32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12">
        <f t="shared" si="310"/>
        <v>0</v>
      </c>
      <c r="P4028" s="4">
        <f t="shared" si="311"/>
        <v>0</v>
      </c>
      <c r="Q4028" s="14" t="s">
        <v>8309</v>
      </c>
      <c r="R4028" t="s">
        <v>8310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32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8279</v>
      </c>
      <c r="O4029" s="12">
        <f t="shared" si="310"/>
        <v>7.166666666666667E-2</v>
      </c>
      <c r="P4029" s="4">
        <f t="shared" si="311"/>
        <v>30.71</v>
      </c>
      <c r="Q4029" s="14" t="s">
        <v>8309</v>
      </c>
      <c r="R4029" t="s">
        <v>8310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32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12">
        <f t="shared" si="310"/>
        <v>0.28050000000000003</v>
      </c>
      <c r="P4030" s="4">
        <f t="shared" si="311"/>
        <v>51</v>
      </c>
      <c r="Q4030" s="14" t="s">
        <v>8309</v>
      </c>
      <c r="R4030" t="s">
        <v>8310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32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12">
        <f t="shared" si="310"/>
        <v>0</v>
      </c>
      <c r="P4031" s="4">
        <f t="shared" si="311"/>
        <v>0</v>
      </c>
      <c r="Q4031" s="14" t="s">
        <v>8309</v>
      </c>
      <c r="R4031" t="s">
        <v>8310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32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10"/>
        <v>0.16</v>
      </c>
      <c r="P4032" s="4">
        <f t="shared" si="311"/>
        <v>66.67</v>
      </c>
      <c r="Q4032" s="14" t="s">
        <v>8309</v>
      </c>
      <c r="R4032" t="s">
        <v>8310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32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12">
        <f t="shared" si="310"/>
        <v>0</v>
      </c>
      <c r="P4033" s="4">
        <f t="shared" si="311"/>
        <v>0</v>
      </c>
      <c r="Q4033" s="14" t="s">
        <v>8309</v>
      </c>
      <c r="R4033" t="s">
        <v>8310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32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8279</v>
      </c>
      <c r="O4034" s="12">
        <f t="shared" ref="O4034:O4097" si="315">E4034/D4034</f>
        <v>6.8287037037037035E-2</v>
      </c>
      <c r="P4034" s="4">
        <f t="shared" ref="P4034:P4097" si="316">IFERROR(ROUND(E4034/L4034,2), 0)</f>
        <v>59</v>
      </c>
      <c r="Q4034" s="14" t="s">
        <v>8309</v>
      </c>
      <c r="R4034" t="s">
        <v>8310</v>
      </c>
      <c r="S4034" s="11">
        <f t="shared" ref="S4034:S4097" si="317">(((J4034/60)/60/24)+DATE(1970,1,1))</f>
        <v>42293.809212962966</v>
      </c>
      <c r="T4034" s="11">
        <f t="shared" ref="T4034:T4097" si="318">(((I4034/60)/60/24)+DATE(1970,1,1))</f>
        <v>42353.85087962963</v>
      </c>
      <c r="U4034">
        <f t="shared" si="314"/>
        <v>2015</v>
      </c>
    </row>
    <row r="4035" spans="1:21" ht="32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12">
        <f t="shared" si="315"/>
        <v>0.25698702928870293</v>
      </c>
      <c r="P4035" s="4">
        <f t="shared" si="316"/>
        <v>65.34</v>
      </c>
      <c r="Q4035" s="14" t="s">
        <v>8309</v>
      </c>
      <c r="R4035" t="s">
        <v>8310</v>
      </c>
      <c r="S4035" s="11">
        <f t="shared" si="317"/>
        <v>42614.268796296295</v>
      </c>
      <c r="T4035" s="11">
        <f t="shared" si="318"/>
        <v>42645.375</v>
      </c>
      <c r="U4035">
        <f t="shared" ref="U4035:U4098" si="319">YEAR(S4035)</f>
        <v>2016</v>
      </c>
    </row>
    <row r="4036" spans="1:21" ht="32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  <c r="O4036" s="12">
        <f t="shared" si="315"/>
        <v>1.4814814814814815E-2</v>
      </c>
      <c r="P4036" s="4">
        <f t="shared" si="316"/>
        <v>100</v>
      </c>
      <c r="Q4036" s="14" t="s">
        <v>8309</v>
      </c>
      <c r="R4036" t="s">
        <v>8310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s="12">
        <f t="shared" si="315"/>
        <v>0.36849999999999999</v>
      </c>
      <c r="P4037" s="4">
        <f t="shared" si="316"/>
        <v>147.4</v>
      </c>
      <c r="Q4037" s="14" t="s">
        <v>8309</v>
      </c>
      <c r="R4037" t="s">
        <v>8310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32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12">
        <f t="shared" si="315"/>
        <v>0.47049999999999997</v>
      </c>
      <c r="P4038" s="4">
        <f t="shared" si="316"/>
        <v>166.06</v>
      </c>
      <c r="Q4038" s="14" t="s">
        <v>8309</v>
      </c>
      <c r="R4038" t="s">
        <v>8310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32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15"/>
        <v>0.11428571428571428</v>
      </c>
      <c r="P4039" s="4">
        <f t="shared" si="316"/>
        <v>40</v>
      </c>
      <c r="Q4039" s="14" t="s">
        <v>8309</v>
      </c>
      <c r="R4039" t="s">
        <v>8310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32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15"/>
        <v>0.12039999999999999</v>
      </c>
      <c r="P4040" s="4">
        <f t="shared" si="316"/>
        <v>75.25</v>
      </c>
      <c r="Q4040" s="14" t="s">
        <v>8309</v>
      </c>
      <c r="R4040" t="s">
        <v>8310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2">
        <f t="shared" si="315"/>
        <v>0.6</v>
      </c>
      <c r="P4041" s="4">
        <f t="shared" si="316"/>
        <v>60</v>
      </c>
      <c r="Q4041" s="14" t="s">
        <v>8309</v>
      </c>
      <c r="R4041" t="s">
        <v>8310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32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12">
        <f t="shared" si="315"/>
        <v>0.3125</v>
      </c>
      <c r="P4042" s="4">
        <f t="shared" si="316"/>
        <v>1250</v>
      </c>
      <c r="Q4042" s="14" t="s">
        <v>8309</v>
      </c>
      <c r="R4042" t="s">
        <v>8310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12">
        <f t="shared" si="315"/>
        <v>4.1999999999999997E-3</v>
      </c>
      <c r="P4043" s="4">
        <f t="shared" si="316"/>
        <v>10.5</v>
      </c>
      <c r="Q4043" s="14" t="s">
        <v>8309</v>
      </c>
      <c r="R4043" t="s">
        <v>8310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32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8284</v>
      </c>
      <c r="O4044" s="12">
        <f t="shared" si="315"/>
        <v>2.0999999999999999E-3</v>
      </c>
      <c r="P4044" s="4">
        <f t="shared" si="316"/>
        <v>7</v>
      </c>
      <c r="Q4044" s="14" t="s">
        <v>8309</v>
      </c>
      <c r="R4044" t="s">
        <v>8310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32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12">
        <f t="shared" si="315"/>
        <v>0</v>
      </c>
      <c r="P4045" s="4">
        <f t="shared" si="316"/>
        <v>0</v>
      </c>
      <c r="Q4045" s="14" t="s">
        <v>8309</v>
      </c>
      <c r="R4045" t="s">
        <v>8310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32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s="12">
        <f t="shared" si="315"/>
        <v>0.375</v>
      </c>
      <c r="P4046" s="4">
        <f t="shared" si="316"/>
        <v>56.25</v>
      </c>
      <c r="Q4046" s="14" t="s">
        <v>8309</v>
      </c>
      <c r="R4046" t="s">
        <v>8310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32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12">
        <f t="shared" si="315"/>
        <v>2.0000000000000001E-4</v>
      </c>
      <c r="P4047" s="4">
        <f t="shared" si="316"/>
        <v>1</v>
      </c>
      <c r="Q4047" s="14" t="s">
        <v>8309</v>
      </c>
      <c r="R4047" t="s">
        <v>8310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32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8279</v>
      </c>
      <c r="O4048" s="12">
        <f t="shared" si="315"/>
        <v>8.2142857142857142E-2</v>
      </c>
      <c r="P4048" s="4">
        <f t="shared" si="316"/>
        <v>38.33</v>
      </c>
      <c r="Q4048" s="14" t="s">
        <v>8309</v>
      </c>
      <c r="R4048" t="s">
        <v>8310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32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8281</v>
      </c>
      <c r="O4049" s="12">
        <f t="shared" si="315"/>
        <v>2.1999999999999999E-2</v>
      </c>
      <c r="P4049" s="4">
        <f t="shared" si="316"/>
        <v>27.5</v>
      </c>
      <c r="Q4049" s="14" t="s">
        <v>8309</v>
      </c>
      <c r="R4049" t="s">
        <v>8310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32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15"/>
        <v>0.17652941176470588</v>
      </c>
      <c r="P4050" s="4">
        <f t="shared" si="316"/>
        <v>32.979999999999997</v>
      </c>
      <c r="Q4050" s="14" t="s">
        <v>8309</v>
      </c>
      <c r="R4050" t="s">
        <v>8310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32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12">
        <f t="shared" si="315"/>
        <v>8.0000000000000004E-4</v>
      </c>
      <c r="P4051" s="4">
        <f t="shared" si="316"/>
        <v>16</v>
      </c>
      <c r="Q4051" s="14" t="s">
        <v>8309</v>
      </c>
      <c r="R4051" t="s">
        <v>8310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12">
        <f t="shared" si="315"/>
        <v>6.6666666666666664E-4</v>
      </c>
      <c r="P4052" s="4">
        <f t="shared" si="316"/>
        <v>1</v>
      </c>
      <c r="Q4052" s="14" t="s">
        <v>8309</v>
      </c>
      <c r="R4052" t="s">
        <v>8310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32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12">
        <f t="shared" si="315"/>
        <v>0</v>
      </c>
      <c r="P4053" s="4">
        <f t="shared" si="316"/>
        <v>0</v>
      </c>
      <c r="Q4053" s="14" t="s">
        <v>8309</v>
      </c>
      <c r="R4053" t="s">
        <v>8310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48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s="12">
        <f t="shared" si="315"/>
        <v>0.37533333333333335</v>
      </c>
      <c r="P4054" s="4">
        <f t="shared" si="316"/>
        <v>86.62</v>
      </c>
      <c r="Q4054" s="14" t="s">
        <v>8309</v>
      </c>
      <c r="R4054" t="s">
        <v>8310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32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12">
        <f t="shared" si="315"/>
        <v>0.22</v>
      </c>
      <c r="P4055" s="4">
        <f t="shared" si="316"/>
        <v>55</v>
      </c>
      <c r="Q4055" s="14" t="s">
        <v>8309</v>
      </c>
      <c r="R4055" t="s">
        <v>8310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32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12">
        <f t="shared" si="315"/>
        <v>0</v>
      </c>
      <c r="P4056" s="4">
        <f t="shared" si="316"/>
        <v>0</v>
      </c>
      <c r="Q4056" s="14" t="s">
        <v>8309</v>
      </c>
      <c r="R4056" t="s">
        <v>8310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32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15"/>
        <v>0.1762</v>
      </c>
      <c r="P4057" s="4">
        <f t="shared" si="316"/>
        <v>41.95</v>
      </c>
      <c r="Q4057" s="14" t="s">
        <v>8309</v>
      </c>
      <c r="R4057" t="s">
        <v>8310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32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12">
        <f t="shared" si="315"/>
        <v>0.53</v>
      </c>
      <c r="P4058" s="4">
        <f t="shared" si="316"/>
        <v>88.33</v>
      </c>
      <c r="Q4058" s="14" t="s">
        <v>8309</v>
      </c>
      <c r="R4058" t="s">
        <v>8310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12">
        <f t="shared" si="315"/>
        <v>0.22142857142857142</v>
      </c>
      <c r="P4059" s="4">
        <f t="shared" si="316"/>
        <v>129.16999999999999</v>
      </c>
      <c r="Q4059" s="14" t="s">
        <v>8309</v>
      </c>
      <c r="R4059" t="s">
        <v>8310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32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8280</v>
      </c>
      <c r="O4060" s="12">
        <f t="shared" si="315"/>
        <v>2.5333333333333333E-2</v>
      </c>
      <c r="P4060" s="4">
        <f t="shared" si="316"/>
        <v>23.75</v>
      </c>
      <c r="Q4060" s="14" t="s">
        <v>8309</v>
      </c>
      <c r="R4060" t="s">
        <v>8310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32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8280</v>
      </c>
      <c r="O4061" s="12">
        <f t="shared" si="315"/>
        <v>2.5000000000000001E-2</v>
      </c>
      <c r="P4061" s="4">
        <f t="shared" si="316"/>
        <v>35.71</v>
      </c>
      <c r="Q4061" s="14" t="s">
        <v>8309</v>
      </c>
      <c r="R4061" t="s">
        <v>8310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32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8280</v>
      </c>
      <c r="O4062" s="12">
        <f t="shared" si="315"/>
        <v>2.8500000000000001E-2</v>
      </c>
      <c r="P4062" s="4">
        <f t="shared" si="316"/>
        <v>57</v>
      </c>
      <c r="Q4062" s="14" t="s">
        <v>8309</v>
      </c>
      <c r="R4062" t="s">
        <v>8310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12">
        <f t="shared" si="315"/>
        <v>0</v>
      </c>
      <c r="P4063" s="4">
        <f t="shared" si="316"/>
        <v>0</v>
      </c>
      <c r="Q4063" s="14" t="s">
        <v>8309</v>
      </c>
      <c r="R4063" t="s">
        <v>8310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32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8281</v>
      </c>
      <c r="O4064" s="12">
        <f t="shared" si="315"/>
        <v>2.4500000000000001E-2</v>
      </c>
      <c r="P4064" s="4">
        <f t="shared" si="316"/>
        <v>163.33000000000001</v>
      </c>
      <c r="Q4064" s="14" t="s">
        <v>8309</v>
      </c>
      <c r="R4064" t="s">
        <v>8310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32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  <c r="O4065" s="12">
        <f t="shared" si="315"/>
        <v>1.4210526315789474E-2</v>
      </c>
      <c r="P4065" s="4">
        <f t="shared" si="316"/>
        <v>15</v>
      </c>
      <c r="Q4065" s="14" t="s">
        <v>8309</v>
      </c>
      <c r="R4065" t="s">
        <v>8310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32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15"/>
        <v>0.1925</v>
      </c>
      <c r="P4066" s="4">
        <f t="shared" si="316"/>
        <v>64.17</v>
      </c>
      <c r="Q4066" s="14" t="s">
        <v>8309</v>
      </c>
      <c r="R4066" t="s">
        <v>8310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12">
        <f t="shared" si="315"/>
        <v>6.7499999999999999E-3</v>
      </c>
      <c r="P4067" s="4">
        <f t="shared" si="316"/>
        <v>6.75</v>
      </c>
      <c r="Q4067" s="14" t="s">
        <v>8309</v>
      </c>
      <c r="R4067" t="s">
        <v>8310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32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8284</v>
      </c>
      <c r="O4068" s="12">
        <f t="shared" si="315"/>
        <v>1.6666666666666668E-3</v>
      </c>
      <c r="P4068" s="4">
        <f t="shared" si="316"/>
        <v>25</v>
      </c>
      <c r="Q4068" s="14" t="s">
        <v>8309</v>
      </c>
      <c r="R4068" t="s">
        <v>8310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32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2">
        <f t="shared" si="315"/>
        <v>0.60899999999999999</v>
      </c>
      <c r="P4069" s="4">
        <f t="shared" si="316"/>
        <v>179.12</v>
      </c>
      <c r="Q4069" s="14" t="s">
        <v>8309</v>
      </c>
      <c r="R4069" t="s">
        <v>8310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  <c r="O4070" s="12">
        <f t="shared" si="315"/>
        <v>0.01</v>
      </c>
      <c r="P4070" s="4">
        <f t="shared" si="316"/>
        <v>34.950000000000003</v>
      </c>
      <c r="Q4070" s="14" t="s">
        <v>8309</v>
      </c>
      <c r="R4070" t="s">
        <v>8310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32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s="12">
        <f t="shared" si="315"/>
        <v>0.34399999999999997</v>
      </c>
      <c r="P4071" s="4">
        <f t="shared" si="316"/>
        <v>33.08</v>
      </c>
      <c r="Q4071" s="14" t="s">
        <v>8309</v>
      </c>
      <c r="R4071" t="s">
        <v>8310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15"/>
        <v>0.16500000000000001</v>
      </c>
      <c r="P4072" s="4">
        <f t="shared" si="316"/>
        <v>27.5</v>
      </c>
      <c r="Q4072" s="14" t="s">
        <v>8309</v>
      </c>
      <c r="R4072" t="s">
        <v>8310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32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12">
        <f t="shared" si="315"/>
        <v>0</v>
      </c>
      <c r="P4073" s="4">
        <f t="shared" si="316"/>
        <v>0</v>
      </c>
      <c r="Q4073" s="14" t="s">
        <v>8309</v>
      </c>
      <c r="R4073" t="s">
        <v>8310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32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12">
        <f t="shared" si="315"/>
        <v>4.0000000000000001E-3</v>
      </c>
      <c r="P4074" s="4">
        <f t="shared" si="316"/>
        <v>2</v>
      </c>
      <c r="Q4074" s="14" t="s">
        <v>8309</v>
      </c>
      <c r="R4074" t="s">
        <v>8310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32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  <c r="O4075" s="12">
        <f t="shared" si="315"/>
        <v>1.0571428571428572E-2</v>
      </c>
      <c r="P4075" s="4">
        <f t="shared" si="316"/>
        <v>18.5</v>
      </c>
      <c r="Q4075" s="14" t="s">
        <v>8309</v>
      </c>
      <c r="R4075" t="s">
        <v>8310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32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12">
        <f t="shared" si="315"/>
        <v>0.26727272727272727</v>
      </c>
      <c r="P4076" s="4">
        <f t="shared" si="316"/>
        <v>35</v>
      </c>
      <c r="Q4076" s="14" t="s">
        <v>8309</v>
      </c>
      <c r="R4076" t="s">
        <v>8310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32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12">
        <f t="shared" si="315"/>
        <v>0.28799999999999998</v>
      </c>
      <c r="P4077" s="4">
        <f t="shared" si="316"/>
        <v>44.31</v>
      </c>
      <c r="Q4077" s="14" t="s">
        <v>8309</v>
      </c>
      <c r="R4077" t="s">
        <v>8310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32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12">
        <f t="shared" si="315"/>
        <v>0</v>
      </c>
      <c r="P4078" s="4">
        <f t="shared" si="316"/>
        <v>0</v>
      </c>
      <c r="Q4078" s="14" t="s">
        <v>8309</v>
      </c>
      <c r="R4078" t="s">
        <v>8310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32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8278</v>
      </c>
      <c r="O4079" s="12">
        <f t="shared" si="315"/>
        <v>8.8999999999999996E-2</v>
      </c>
      <c r="P4079" s="4">
        <f t="shared" si="316"/>
        <v>222.5</v>
      </c>
      <c r="Q4079" s="14" t="s">
        <v>8309</v>
      </c>
      <c r="R4079" t="s">
        <v>8310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32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12">
        <f t="shared" si="315"/>
        <v>0</v>
      </c>
      <c r="P4080" s="4">
        <f t="shared" si="316"/>
        <v>0</v>
      </c>
      <c r="Q4080" s="14" t="s">
        <v>8309</v>
      </c>
      <c r="R4080" t="s">
        <v>8310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32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8284</v>
      </c>
      <c r="O4081" s="12">
        <f t="shared" si="315"/>
        <v>1.6666666666666668E-3</v>
      </c>
      <c r="P4081" s="4">
        <f t="shared" si="316"/>
        <v>5</v>
      </c>
      <c r="Q4081" s="14" t="s">
        <v>8309</v>
      </c>
      <c r="R4081" t="s">
        <v>8310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32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12">
        <f t="shared" si="315"/>
        <v>0</v>
      </c>
      <c r="P4082" s="4">
        <f t="shared" si="316"/>
        <v>0</v>
      </c>
      <c r="Q4082" s="14" t="s">
        <v>8309</v>
      </c>
      <c r="R4082" t="s">
        <v>8310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32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15"/>
        <v>0.15737410071942445</v>
      </c>
      <c r="P4083" s="4">
        <f t="shared" si="316"/>
        <v>29.17</v>
      </c>
      <c r="Q4083" s="14" t="s">
        <v>8309</v>
      </c>
      <c r="R4083" t="s">
        <v>8310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32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8281</v>
      </c>
      <c r="O4084" s="12">
        <f t="shared" si="315"/>
        <v>0.02</v>
      </c>
      <c r="P4084" s="4">
        <f t="shared" si="316"/>
        <v>1.5</v>
      </c>
      <c r="Q4084" s="14" t="s">
        <v>8309</v>
      </c>
      <c r="R4084" t="s">
        <v>8310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32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15"/>
        <v>0.21685714285714286</v>
      </c>
      <c r="P4085" s="4">
        <f t="shared" si="316"/>
        <v>126.5</v>
      </c>
      <c r="Q4085" s="14" t="s">
        <v>8309</v>
      </c>
      <c r="R4085" t="s">
        <v>8310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32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12">
        <f t="shared" si="315"/>
        <v>3.3333333333333335E-3</v>
      </c>
      <c r="P4086" s="4">
        <f t="shared" si="316"/>
        <v>10</v>
      </c>
      <c r="Q4086" s="14" t="s">
        <v>8309</v>
      </c>
      <c r="R4086" t="s">
        <v>8310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32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12">
        <f t="shared" si="315"/>
        <v>2.8571428571428571E-3</v>
      </c>
      <c r="P4087" s="4">
        <f t="shared" si="316"/>
        <v>10</v>
      </c>
      <c r="Q4087" s="14" t="s">
        <v>8309</v>
      </c>
      <c r="R4087" t="s">
        <v>8310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32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8280</v>
      </c>
      <c r="O4088" s="12">
        <f t="shared" si="315"/>
        <v>4.7E-2</v>
      </c>
      <c r="P4088" s="4">
        <f t="shared" si="316"/>
        <v>9.4</v>
      </c>
      <c r="Q4088" s="14" t="s">
        <v>8309</v>
      </c>
      <c r="R4088" t="s">
        <v>8310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12">
        <f t="shared" si="315"/>
        <v>0</v>
      </c>
      <c r="P4089" s="4">
        <f t="shared" si="316"/>
        <v>0</v>
      </c>
      <c r="Q4089" s="14" t="s">
        <v>8309</v>
      </c>
      <c r="R4089" t="s">
        <v>8310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32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15"/>
        <v>0.108</v>
      </c>
      <c r="P4090" s="4">
        <f t="shared" si="316"/>
        <v>72</v>
      </c>
      <c r="Q4090" s="14" t="s">
        <v>8309</v>
      </c>
      <c r="R4090" t="s">
        <v>8310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32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8280</v>
      </c>
      <c r="O4091" s="12">
        <f t="shared" si="315"/>
        <v>4.8000000000000001E-2</v>
      </c>
      <c r="P4091" s="4">
        <f t="shared" si="316"/>
        <v>30</v>
      </c>
      <c r="Q4091" s="14" t="s">
        <v>8309</v>
      </c>
      <c r="R4091" t="s">
        <v>8310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32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8280</v>
      </c>
      <c r="O4092" s="12">
        <f t="shared" si="315"/>
        <v>3.2000000000000001E-2</v>
      </c>
      <c r="P4092" s="4">
        <f t="shared" si="316"/>
        <v>10.67</v>
      </c>
      <c r="Q4092" s="14" t="s">
        <v>8309</v>
      </c>
      <c r="R4092" t="s">
        <v>8310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32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15"/>
        <v>0.1275</v>
      </c>
      <c r="P4093" s="4">
        <f t="shared" si="316"/>
        <v>25.5</v>
      </c>
      <c r="Q4093" s="14" t="s">
        <v>8309</v>
      </c>
      <c r="R4093" t="s">
        <v>8310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32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12">
        <f t="shared" si="315"/>
        <v>1.8181818181818181E-4</v>
      </c>
      <c r="P4094" s="4">
        <f t="shared" si="316"/>
        <v>20</v>
      </c>
      <c r="Q4094" s="14" t="s">
        <v>8309</v>
      </c>
      <c r="R4094" t="s">
        <v>8310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32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8281</v>
      </c>
      <c r="O4095" s="12">
        <f t="shared" si="315"/>
        <v>2.4E-2</v>
      </c>
      <c r="P4095" s="4">
        <f t="shared" si="316"/>
        <v>15</v>
      </c>
      <c r="Q4095" s="14" t="s">
        <v>8309</v>
      </c>
      <c r="R4095" t="s">
        <v>8310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32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s="12">
        <f t="shared" si="315"/>
        <v>0.36499999999999999</v>
      </c>
      <c r="P4096" s="4">
        <f t="shared" si="316"/>
        <v>91.25</v>
      </c>
      <c r="Q4096" s="14" t="s">
        <v>8309</v>
      </c>
      <c r="R4096" t="s">
        <v>8310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8280</v>
      </c>
      <c r="O4097" s="12">
        <f t="shared" si="315"/>
        <v>2.6666666666666668E-2</v>
      </c>
      <c r="P4097" s="4">
        <f t="shared" si="316"/>
        <v>800</v>
      </c>
      <c r="Q4097" s="14" t="s">
        <v>8309</v>
      </c>
      <c r="R4097" t="s">
        <v>8310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32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ref="O4098:O4115" si="320">E4098/D4098</f>
        <v>0.11428571428571428</v>
      </c>
      <c r="P4098" s="4">
        <f t="shared" ref="P4098:P4115" si="321">IFERROR(ROUND(E4098/L4098,2), 0)</f>
        <v>80</v>
      </c>
      <c r="Q4098" s="14" t="s">
        <v>8309</v>
      </c>
      <c r="R4098" t="s">
        <v>8310</v>
      </c>
      <c r="S4098" s="11">
        <f t="shared" ref="S4098:S4115" si="322">(((J4098/60)/60/24)+DATE(1970,1,1))</f>
        <v>42750.530312499999</v>
      </c>
      <c r="T4098" s="11">
        <f t="shared" ref="T4098:T4115" si="323">(((I4098/60)/60/24)+DATE(1970,1,1))</f>
        <v>42794.368749999994</v>
      </c>
      <c r="U4098">
        <f t="shared" si="319"/>
        <v>2017</v>
      </c>
    </row>
    <row r="4099" spans="1:21" ht="32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12">
        <f t="shared" si="320"/>
        <v>0</v>
      </c>
      <c r="P4099" s="4">
        <f t="shared" si="321"/>
        <v>0</v>
      </c>
      <c r="Q4099" s="14" t="s">
        <v>8309</v>
      </c>
      <c r="R4099" t="s">
        <v>8310</v>
      </c>
      <c r="S4099" s="11">
        <f t="shared" si="322"/>
        <v>42344.824502314819</v>
      </c>
      <c r="T4099" s="11">
        <f t="shared" si="323"/>
        <v>42400.996527777781</v>
      </c>
      <c r="U4099">
        <f t="shared" ref="U4099:U4115" si="324">YEAR(S4099)</f>
        <v>2015</v>
      </c>
    </row>
    <row r="4100" spans="1:21" ht="32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12">
        <f t="shared" si="320"/>
        <v>0</v>
      </c>
      <c r="P4100" s="4">
        <f t="shared" si="321"/>
        <v>0</v>
      </c>
      <c r="Q4100" s="14" t="s">
        <v>8309</v>
      </c>
      <c r="R4100" t="s">
        <v>8310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32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  <c r="O4101" s="12">
        <f t="shared" si="320"/>
        <v>1.1111111111111112E-2</v>
      </c>
      <c r="P4101" s="4">
        <f t="shared" si="321"/>
        <v>50</v>
      </c>
      <c r="Q4101" s="14" t="s">
        <v>8309</v>
      </c>
      <c r="R4101" t="s">
        <v>8310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12">
        <f t="shared" si="320"/>
        <v>0</v>
      </c>
      <c r="P4102" s="4">
        <f t="shared" si="321"/>
        <v>0</v>
      </c>
      <c r="Q4102" s="14" t="s">
        <v>8309</v>
      </c>
      <c r="R4102" t="s">
        <v>8310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32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12">
        <f t="shared" si="320"/>
        <v>0</v>
      </c>
      <c r="P4103" s="4">
        <f t="shared" si="321"/>
        <v>0</v>
      </c>
      <c r="Q4103" s="14" t="s">
        <v>8309</v>
      </c>
      <c r="R4103" t="s">
        <v>8310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32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12">
        <f t="shared" si="320"/>
        <v>0.27400000000000002</v>
      </c>
      <c r="P4104" s="4">
        <f t="shared" si="321"/>
        <v>22.83</v>
      </c>
      <c r="Q4104" s="14" t="s">
        <v>8309</v>
      </c>
      <c r="R4104" t="s">
        <v>8310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32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8278</v>
      </c>
      <c r="O4105" s="12">
        <f t="shared" si="320"/>
        <v>0.1</v>
      </c>
      <c r="P4105" s="4">
        <f t="shared" si="321"/>
        <v>16.670000000000002</v>
      </c>
      <c r="Q4105" s="14" t="s">
        <v>8309</v>
      </c>
      <c r="R4105" t="s">
        <v>8310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32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20"/>
        <v>0.21366666666666667</v>
      </c>
      <c r="P4106" s="4">
        <f t="shared" si="321"/>
        <v>45.79</v>
      </c>
      <c r="Q4106" s="14" t="s">
        <v>8309</v>
      </c>
      <c r="R4106" t="s">
        <v>8310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32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8279</v>
      </c>
      <c r="O4107" s="12">
        <f t="shared" si="320"/>
        <v>6.9696969696969702E-2</v>
      </c>
      <c r="P4107" s="4">
        <f t="shared" si="321"/>
        <v>383.33</v>
      </c>
      <c r="Q4107" s="14" t="s">
        <v>8309</v>
      </c>
      <c r="R4107" t="s">
        <v>8310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32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2">
        <f t="shared" si="320"/>
        <v>0.70599999999999996</v>
      </c>
      <c r="P4108" s="4">
        <f t="shared" si="321"/>
        <v>106.97</v>
      </c>
      <c r="Q4108" s="14" t="s">
        <v>8309</v>
      </c>
      <c r="R4108" t="s">
        <v>8310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32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8281</v>
      </c>
      <c r="O4109" s="12">
        <f t="shared" si="320"/>
        <v>2.0500000000000001E-2</v>
      </c>
      <c r="P4109" s="4">
        <f t="shared" si="321"/>
        <v>10.25</v>
      </c>
      <c r="Q4109" s="14" t="s">
        <v>8309</v>
      </c>
      <c r="R4109" t="s">
        <v>8310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32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8281</v>
      </c>
      <c r="O4110" s="12">
        <f t="shared" si="320"/>
        <v>1.9666666666666666E-2</v>
      </c>
      <c r="P4110" s="4">
        <f t="shared" si="321"/>
        <v>59</v>
      </c>
      <c r="Q4110" s="14" t="s">
        <v>8309</v>
      </c>
      <c r="R4110" t="s">
        <v>8310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32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12">
        <f t="shared" si="320"/>
        <v>0</v>
      </c>
      <c r="P4111" s="4">
        <f t="shared" si="321"/>
        <v>0</v>
      </c>
      <c r="Q4111" s="14" t="s">
        <v>8309</v>
      </c>
      <c r="R4111" t="s">
        <v>8310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32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12">
        <f t="shared" si="320"/>
        <v>0.28666666666666668</v>
      </c>
      <c r="P4112" s="4">
        <f t="shared" si="321"/>
        <v>14.33</v>
      </c>
      <c r="Q4112" s="14" t="s">
        <v>8309</v>
      </c>
      <c r="R4112" t="s">
        <v>8310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32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8280</v>
      </c>
      <c r="O4113" s="12">
        <f t="shared" si="320"/>
        <v>3.1333333333333331E-2</v>
      </c>
      <c r="P4113" s="4">
        <f t="shared" si="321"/>
        <v>15.67</v>
      </c>
      <c r="Q4113" s="14" t="s">
        <v>8309</v>
      </c>
      <c r="R4113" t="s">
        <v>8310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32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12">
        <f t="shared" si="320"/>
        <v>4.0000000000000002E-4</v>
      </c>
      <c r="P4114" s="4">
        <f t="shared" si="321"/>
        <v>1</v>
      </c>
      <c r="Q4114" s="14" t="s">
        <v>8309</v>
      </c>
      <c r="R4114" t="s">
        <v>8310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32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8284</v>
      </c>
      <c r="O4115" s="12">
        <f t="shared" si="320"/>
        <v>2E-3</v>
      </c>
      <c r="P4115" s="4">
        <f t="shared" si="321"/>
        <v>1</v>
      </c>
      <c r="Q4115" s="14" t="s">
        <v>8309</v>
      </c>
      <c r="R4115" t="s">
        <v>8310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T4115">
    <sortCondition ref="A2:A4115"/>
  </sortState>
  <conditionalFormatting sqref="F1:F4115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C158-3F07-404C-B84C-B438B8581C5A}">
  <dimension ref="A1:F18"/>
  <sheetViews>
    <sheetView tabSelected="1" workbookViewId="0">
      <selection activeCell="A19" sqref="A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8364</v>
      </c>
      <c r="B1" t="s">
        <v>8363</v>
      </c>
    </row>
    <row r="2" spans="1:6" x14ac:dyDescent="0.2">
      <c r="A2" s="15" t="s">
        <v>8379</v>
      </c>
      <c r="B2" t="s">
        <v>8363</v>
      </c>
    </row>
    <row r="4" spans="1:6" x14ac:dyDescent="0.2">
      <c r="A4" s="15" t="s">
        <v>8359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6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6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6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6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6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6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6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6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6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6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6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6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</vt:lpstr>
      <vt:lpstr>Theater Outcome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</cp:lastModifiedBy>
  <dcterms:created xsi:type="dcterms:W3CDTF">2017-04-20T15:17:24Z</dcterms:created>
  <dcterms:modified xsi:type="dcterms:W3CDTF">2022-07-01T02:59:17Z</dcterms:modified>
</cp:coreProperties>
</file>