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2/2-Student-Resources/06-Stu_OutliersDrawnQuartiled/"/>
    </mc:Choice>
  </mc:AlternateContent>
  <xr:revisionPtr revIDLastSave="0" documentId="13_ncr:1_{5EC26CA8-2A87-E74E-8282-2F56DC694BFA}" xr6:coauthVersionLast="47" xr6:coauthVersionMax="47" xr10:uidLastSave="{00000000-0000-0000-0000-000000000000}"/>
  <bookViews>
    <workbookView xWindow="0" yWindow="460" windowWidth="15420" windowHeight="15540" xr2:uid="{00000000-000D-0000-FFFF-FFFF00000000}"/>
  </bookViews>
  <sheets>
    <sheet name="BoxPlot" sheetId="4" r:id="rId1"/>
    <sheet name="antioxidants" sheetId="1" r:id="rId2"/>
    <sheet name="Params" sheetId="2" r:id="rId3"/>
  </sheets>
  <definedNames>
    <definedName name="_xlnm._FilterDatabase" localSheetId="1" hidden="1">antioxidants!$A$1:$H$3137</definedName>
    <definedName name="_xlchart.v1.0" hidden="1">BoxPlot!$B$4:$B$1957</definedName>
    <definedName name="_xlchart.v1.1" hidden="1">BoxPlot!$B$4:$B$1958</definedName>
    <definedName name="_xlchart.v1.2" hidden="1">BoxPlot!$B$4:$B$1958</definedName>
    <definedName name="_xlchart.v1.3" hidden="1">BoxPlot!$B$4:$B$1957</definedName>
    <definedName name="_xlchart.v1.4" hidden="1">BoxPlot!$B$4:$B$1957</definedName>
    <definedName name="_xlchart.v1.5" hidden="1">BoxPlot!$B$4:$B$1957</definedName>
    <definedName name="_xlchart.v1.6" hidden="1">BoxPlot!$A$4:$A$1958</definedName>
    <definedName name="_xlchart.v1.7" hidden="1">BoxPlot!$B$3</definedName>
    <definedName name="_xlchart.v1.8" hidden="1">BoxPlot!$B$4:$B$1958</definedName>
    <definedName name="DATA">antioxidants!$E$2:$E$3137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9" i="2" s="1"/>
  <c r="B10" i="2" l="1"/>
  <c r="F712" i="1"/>
  <c r="F2235" i="1"/>
  <c r="F1593" i="1"/>
  <c r="F3117" i="1"/>
  <c r="F2902" i="1"/>
  <c r="F1147" i="1"/>
  <c r="F1034" i="1"/>
  <c r="F1357" i="1"/>
  <c r="F2575" i="1"/>
  <c r="F2569" i="1"/>
  <c r="F42" i="1"/>
  <c r="F2585" i="1"/>
  <c r="F2479" i="1"/>
  <c r="F1898" i="1"/>
  <c r="F981" i="1"/>
  <c r="F1342" i="1"/>
  <c r="F642" i="1"/>
  <c r="F1035" i="1"/>
  <c r="F1617" i="1"/>
  <c r="F2324" i="1"/>
  <c r="F2927" i="1"/>
  <c r="F2893" i="1"/>
  <c r="F554" i="1"/>
  <c r="F607" i="1"/>
  <c r="F1267" i="1"/>
  <c r="F555" i="1"/>
  <c r="F1344" i="1"/>
  <c r="F556" i="1"/>
  <c r="F612" i="1"/>
  <c r="F796" i="1"/>
  <c r="F893" i="1"/>
  <c r="F2236" i="1"/>
  <c r="F2709" i="1"/>
  <c r="F43" i="1"/>
  <c r="F1036" i="1"/>
  <c r="F1805" i="1"/>
  <c r="F2546" i="1"/>
  <c r="F2722" i="1"/>
  <c r="F2904" i="1"/>
  <c r="F2278" i="1"/>
  <c r="F2449" i="1"/>
  <c r="F2848" i="1"/>
  <c r="F1150" i="1"/>
  <c r="F1131" i="1"/>
  <c r="F2218" i="1"/>
  <c r="F1512" i="1"/>
  <c r="F1664" i="1"/>
  <c r="F2263" i="1"/>
  <c r="F560" i="1"/>
  <c r="F682" i="1"/>
  <c r="F2313" i="1"/>
  <c r="F1868" i="1"/>
  <c r="F1426" i="1"/>
  <c r="F1345" i="1"/>
  <c r="F1892" i="1"/>
  <c r="F2219" i="1"/>
  <c r="F261" i="1"/>
  <c r="F378" i="1"/>
  <c r="F210" i="1"/>
  <c r="F1249" i="1"/>
  <c r="F2554" i="1"/>
  <c r="F2991" i="1"/>
  <c r="F1784" i="1"/>
  <c r="F646" i="1"/>
  <c r="F151" i="1"/>
  <c r="F433" i="1"/>
  <c r="F270" i="1"/>
  <c r="F1712" i="1"/>
  <c r="F2227" i="1"/>
  <c r="F72" i="1"/>
  <c r="F688" i="1"/>
  <c r="F1011" i="1"/>
  <c r="F689" i="1"/>
  <c r="F567" i="1"/>
  <c r="F273" i="1"/>
  <c r="F1382" i="1"/>
  <c r="F1560" i="1"/>
  <c r="F2470" i="1"/>
  <c r="F2786" i="1"/>
  <c r="F2451" i="1"/>
  <c r="F2691" i="1"/>
  <c r="F1786" i="1"/>
  <c r="F2793" i="1"/>
  <c r="F2719" i="1"/>
  <c r="F2636" i="1"/>
  <c r="F2288" i="1"/>
  <c r="F1033" i="1"/>
  <c r="F3112" i="1"/>
  <c r="F2711" i="1"/>
  <c r="F2272" i="1"/>
  <c r="F460" i="1"/>
  <c r="F1528" i="1"/>
  <c r="F2477" i="1"/>
  <c r="F2493" i="1"/>
  <c r="F3000" i="1"/>
  <c r="F2676" i="1"/>
  <c r="F1379" i="1"/>
  <c r="F1177" i="1"/>
  <c r="F553" i="1"/>
  <c r="F1109" i="1"/>
  <c r="F794" i="1"/>
  <c r="F1060" i="1"/>
  <c r="F1266" i="1"/>
  <c r="F1794" i="1"/>
  <c r="F2850" i="1"/>
  <c r="F2825" i="1"/>
  <c r="F956" i="1"/>
  <c r="F372" i="1"/>
  <c r="F3104" i="1"/>
  <c r="F761" i="1"/>
  <c r="F1325" i="1"/>
  <c r="F644" i="1"/>
  <c r="F920" i="1"/>
  <c r="F1425" i="1"/>
  <c r="F645" i="1"/>
  <c r="F2168" i="1"/>
  <c r="F3005" i="1"/>
  <c r="F1063" i="1"/>
  <c r="F68" i="1"/>
  <c r="F1509" i="1"/>
  <c r="F2533" i="1"/>
  <c r="F3069" i="1"/>
  <c r="F1899" i="1"/>
  <c r="F2269" i="1"/>
  <c r="F2579" i="1"/>
  <c r="F2751" i="1"/>
  <c r="F1179" i="1"/>
  <c r="F1699" i="1"/>
  <c r="F1900" i="1"/>
  <c r="F1711" i="1"/>
  <c r="F1877" i="1"/>
  <c r="F859" i="1"/>
  <c r="F614" i="1"/>
  <c r="F465" i="1"/>
  <c r="F2331" i="1"/>
  <c r="F430" i="1"/>
  <c r="F2651" i="1"/>
  <c r="F1529" i="1"/>
  <c r="F1963" i="1"/>
  <c r="F2069" i="1"/>
  <c r="F431" i="1"/>
  <c r="F71" i="1"/>
  <c r="F684" i="1"/>
  <c r="F1197" i="1"/>
  <c r="F2626" i="1"/>
  <c r="F3013" i="1"/>
  <c r="F1878" i="1"/>
  <c r="F957" i="1"/>
  <c r="F266" i="1"/>
  <c r="F1609" i="1"/>
  <c r="F470" i="1"/>
  <c r="F1610" i="1"/>
  <c r="F2229" i="1"/>
  <c r="F272" i="1"/>
  <c r="F798" i="1"/>
  <c r="F564" i="1"/>
  <c r="F212" i="1"/>
  <c r="F568" i="1"/>
  <c r="F213" i="1"/>
  <c r="F1361" i="1"/>
  <c r="F1347" i="1"/>
  <c r="F2556" i="1"/>
  <c r="F2693" i="1"/>
  <c r="F2312" i="1"/>
  <c r="F2666" i="1"/>
  <c r="F1329" i="1"/>
  <c r="F2824" i="1"/>
  <c r="F2808" i="1"/>
  <c r="F1961" i="1"/>
  <c r="F1294" i="1"/>
  <c r="F2803" i="1"/>
  <c r="F3123" i="1"/>
  <c r="F917" i="1"/>
  <c r="F368" i="1"/>
  <c r="F2962" i="1"/>
  <c r="F67" i="1"/>
  <c r="F1006" i="1"/>
  <c r="F2302" i="1"/>
  <c r="F680" i="1"/>
  <c r="F888" i="1"/>
  <c r="F1110" i="1"/>
  <c r="F1061" i="1"/>
  <c r="F2050" i="1"/>
  <c r="F1730" i="1"/>
  <c r="F1324" i="1"/>
  <c r="F511" i="1"/>
  <c r="F206" i="1"/>
  <c r="F1507" i="1"/>
  <c r="F610" i="1"/>
  <c r="F464" i="1"/>
  <c r="F921" i="1"/>
  <c r="F2289" i="1"/>
  <c r="F2885" i="1"/>
  <c r="F1196" i="1"/>
  <c r="F1556" i="1"/>
  <c r="F2964" i="1"/>
  <c r="F2417" i="1"/>
  <c r="F2121" i="1"/>
  <c r="F2374" i="1"/>
  <c r="F1557" i="1"/>
  <c r="F1381" i="1"/>
  <c r="F1132" i="1"/>
  <c r="F1772" i="1"/>
  <c r="F148" i="1"/>
  <c r="F1269" i="1"/>
  <c r="F1854" i="1"/>
  <c r="F150" i="1"/>
  <c r="F1783" i="1"/>
  <c r="F1596" i="1"/>
  <c r="F1530" i="1"/>
  <c r="F467" i="1"/>
  <c r="F380" i="1"/>
  <c r="F923" i="1"/>
  <c r="F1869" i="1"/>
  <c r="F1982" i="1"/>
  <c r="F797" i="1"/>
  <c r="F153" i="1"/>
  <c r="F469" i="1"/>
  <c r="F381" i="1"/>
  <c r="F2307" i="1"/>
  <c r="F687" i="1"/>
  <c r="F434" i="1"/>
  <c r="F566" i="1"/>
  <c r="F1449" i="1"/>
  <c r="F1404" i="1"/>
  <c r="F1251" i="1"/>
  <c r="F2671" i="1"/>
  <c r="F2522" i="1"/>
  <c r="F1653" i="1"/>
  <c r="F2768" i="1"/>
  <c r="F2783" i="1"/>
  <c r="F2718" i="1"/>
  <c r="F2179" i="1"/>
  <c r="F2639" i="1"/>
  <c r="F2555" i="1"/>
  <c r="F215" i="1"/>
  <c r="F2661" i="1"/>
  <c r="F3082" i="1"/>
  <c r="F1970" i="1"/>
  <c r="F3110" i="1"/>
  <c r="F833" i="1"/>
  <c r="F520" i="1"/>
  <c r="F2380" i="1"/>
  <c r="F2433" i="1"/>
  <c r="F2833" i="1"/>
  <c r="F2348" i="1"/>
  <c r="F2490" i="1"/>
  <c r="F2122" i="1"/>
  <c r="F1469" i="1"/>
  <c r="F2870" i="1"/>
  <c r="F1880" i="1"/>
  <c r="F2603" i="1"/>
  <c r="F640" i="1"/>
  <c r="F1082" i="1"/>
  <c r="F2920" i="1"/>
  <c r="F3131" i="1"/>
  <c r="F679" i="1"/>
  <c r="F1989" i="1"/>
  <c r="F2519" i="1"/>
  <c r="F2" i="1"/>
  <c r="F322" i="1"/>
  <c r="F147" i="1"/>
  <c r="F1107" i="1"/>
  <c r="F1083" i="1"/>
  <c r="F955" i="1"/>
  <c r="F369" i="1"/>
  <c r="F1962" i="1"/>
  <c r="F1876" i="1"/>
  <c r="F1193" i="1"/>
  <c r="F608" i="1"/>
  <c r="F258" i="1"/>
  <c r="F1296" i="1"/>
  <c r="F827" i="1"/>
  <c r="F427" i="1"/>
  <c r="F1484" i="1"/>
  <c r="F2730" i="1"/>
  <c r="F1719" i="1"/>
  <c r="F377" i="1"/>
  <c r="F2543" i="1"/>
  <c r="F2637" i="1"/>
  <c r="F1326" i="1"/>
  <c r="F2525" i="1"/>
  <c r="F2628" i="1"/>
  <c r="F1178" i="1"/>
  <c r="F1595" i="1"/>
  <c r="F1327" i="1"/>
  <c r="F2028" i="1"/>
  <c r="F1558" i="1"/>
  <c r="F207" i="1"/>
  <c r="F2210" i="1"/>
  <c r="F683" i="1"/>
  <c r="F1773" i="1"/>
  <c r="F2002" i="1"/>
  <c r="F2366" i="1"/>
  <c r="F209" i="1"/>
  <c r="F432" i="1"/>
  <c r="F2489" i="1"/>
  <c r="F2698" i="1"/>
  <c r="F1826" i="1"/>
  <c r="F616" i="1"/>
  <c r="F924" i="1"/>
  <c r="F517" i="1"/>
  <c r="F331" i="1"/>
  <c r="F2847" i="1"/>
  <c r="F860" i="1"/>
  <c r="F647" i="1"/>
  <c r="F619" i="1"/>
  <c r="F1713" i="1"/>
  <c r="F1405" i="1"/>
  <c r="F1542" i="1"/>
  <c r="F2687" i="1"/>
  <c r="F1901" i="1"/>
  <c r="F1665" i="1"/>
  <c r="F2804" i="1"/>
  <c r="F2760" i="1"/>
  <c r="F2773" i="1"/>
  <c r="F2285" i="1"/>
  <c r="F2098" i="1"/>
  <c r="F2715" i="1"/>
  <c r="F2956" i="1"/>
  <c r="F2975" i="1"/>
  <c r="F3079" i="1"/>
  <c r="F2396" i="1"/>
  <c r="F2571" i="1"/>
  <c r="F1223" i="1"/>
  <c r="F2353" i="1"/>
  <c r="F2425" i="1"/>
  <c r="F2448" i="1"/>
  <c r="F2794" i="1"/>
  <c r="F2459" i="1"/>
  <c r="F2444" i="1"/>
  <c r="F2114" i="1"/>
  <c r="F2409" i="1"/>
  <c r="F2901" i="1"/>
  <c r="F2951" i="1"/>
  <c r="F1406" i="1"/>
  <c r="F2004" i="1"/>
  <c r="F1689" i="1"/>
  <c r="F2100" i="1"/>
  <c r="F2113" i="1"/>
  <c r="F799" i="1"/>
  <c r="F156" i="1"/>
  <c r="F385" i="1"/>
  <c r="F44" i="1"/>
  <c r="F2716" i="1"/>
  <c r="F2277" i="1"/>
  <c r="F78" i="1"/>
  <c r="F278" i="1"/>
  <c r="F1797" i="1"/>
  <c r="F2761" i="1"/>
  <c r="F159" i="1"/>
  <c r="F2660" i="1"/>
  <c r="F1225" i="1"/>
  <c r="F2738" i="1"/>
  <c r="F2790" i="1"/>
  <c r="F2662" i="1"/>
  <c r="F1626" i="1"/>
  <c r="F2438" i="1"/>
  <c r="F927" i="1"/>
  <c r="F3054" i="1"/>
  <c r="F2090" i="1"/>
  <c r="F801" i="1"/>
  <c r="F1450" i="1"/>
  <c r="F1384" i="1"/>
  <c r="F653" i="1"/>
  <c r="F654" i="1"/>
  <c r="F959" i="1"/>
  <c r="F390" i="1"/>
  <c r="F724" i="1"/>
  <c r="F121" i="1"/>
  <c r="F2911" i="1"/>
  <c r="F523" i="1"/>
  <c r="F342" i="1"/>
  <c r="F2731" i="1"/>
  <c r="F2264" i="1"/>
  <c r="F2234" i="1"/>
  <c r="F605" i="1"/>
  <c r="F2926" i="1"/>
  <c r="F3122" i="1"/>
  <c r="F1608" i="1"/>
  <c r="F1583" i="1"/>
  <c r="F1747" i="1"/>
  <c r="F1265" i="1"/>
  <c r="F793" i="1"/>
  <c r="F3022" i="1"/>
  <c r="F1148" i="1"/>
  <c r="F1323" i="1"/>
  <c r="F1007" i="1"/>
  <c r="F1867" i="1"/>
  <c r="F2094" i="1"/>
  <c r="F3116" i="1"/>
  <c r="F370" i="1"/>
  <c r="F609" i="1"/>
  <c r="F426" i="1"/>
  <c r="F1574" i="1"/>
  <c r="F1062" i="1"/>
  <c r="F259" i="1"/>
  <c r="F557" i="1"/>
  <c r="F2363" i="1"/>
  <c r="F1268" i="1"/>
  <c r="F715" i="1"/>
  <c r="F2550" i="1"/>
  <c r="F2887" i="1"/>
  <c r="F1990" i="1"/>
  <c r="F2538" i="1"/>
  <c r="F3126" i="1"/>
  <c r="F1359" i="1"/>
  <c r="F2469" i="1"/>
  <c r="F613" i="1"/>
  <c r="F1795" i="1"/>
  <c r="F1298" i="1"/>
  <c r="F208" i="1"/>
  <c r="F2033" i="1"/>
  <c r="F1748" i="1"/>
  <c r="F1112" i="1"/>
  <c r="F1825" i="1"/>
  <c r="F2226" i="1"/>
  <c r="F262" i="1"/>
  <c r="F263" i="1"/>
  <c r="F2506" i="1"/>
  <c r="F3" i="1"/>
  <c r="F1817" i="1"/>
  <c r="F717" i="1"/>
  <c r="F1837" i="1"/>
  <c r="F831" i="1"/>
  <c r="F471" i="1"/>
  <c r="F2576" i="1"/>
  <c r="F718" i="1"/>
  <c r="F565" i="1"/>
  <c r="F435" i="1"/>
  <c r="F214" i="1"/>
  <c r="F1180" i="1"/>
  <c r="F1363" i="1"/>
  <c r="F2784" i="1"/>
  <c r="F1198" i="1"/>
  <c r="F2465" i="1"/>
  <c r="F2822" i="1"/>
  <c r="F2704" i="1"/>
  <c r="F2244" i="1"/>
  <c r="F2116" i="1"/>
  <c r="F2694" i="1"/>
  <c r="F1688" i="1"/>
  <c r="F2851" i="1"/>
  <c r="F2938" i="1"/>
  <c r="F2967" i="1"/>
  <c r="F2497" i="1"/>
  <c r="F2654" i="1"/>
  <c r="F382" i="1"/>
  <c r="F2342" i="1"/>
  <c r="F2337" i="1"/>
  <c r="F2029" i="1"/>
  <c r="F2267" i="1"/>
  <c r="F1956" i="1"/>
  <c r="F2595" i="1"/>
  <c r="F2457" i="1"/>
  <c r="F3035" i="1"/>
  <c r="F2785" i="1"/>
  <c r="F2953" i="1"/>
  <c r="F437" i="1"/>
  <c r="F1920" i="1"/>
  <c r="F1471" i="1"/>
  <c r="F1383" i="1"/>
  <c r="F1902" i="1"/>
  <c r="F75" i="1"/>
  <c r="F157" i="1"/>
  <c r="F1365" i="1"/>
  <c r="F5" i="1"/>
  <c r="F218" i="1"/>
  <c r="F2221" i="1"/>
  <c r="F79" i="1"/>
  <c r="F335" i="1"/>
  <c r="F800" i="1"/>
  <c r="F2308" i="1"/>
  <c r="F160" i="1"/>
  <c r="F2723" i="1"/>
  <c r="F2215" i="1"/>
  <c r="F2764" i="1"/>
  <c r="F3111" i="1"/>
  <c r="F2873" i="1"/>
  <c r="F1906" i="1"/>
  <c r="F2422" i="1"/>
  <c r="F337" i="1"/>
  <c r="F2853" i="1"/>
  <c r="F338" i="1"/>
  <c r="F723" i="1"/>
  <c r="F1491" i="1"/>
  <c r="F1492" i="1"/>
  <c r="F837" i="1"/>
  <c r="F1252" i="1"/>
  <c r="F440" i="1"/>
  <c r="F8" i="1"/>
  <c r="F222" i="1"/>
  <c r="F2604" i="1"/>
  <c r="F862" i="1"/>
  <c r="F2985" i="1"/>
  <c r="F2857" i="1"/>
  <c r="F2743" i="1"/>
  <c r="F2141" i="1"/>
  <c r="F2199" i="1"/>
  <c r="F915" i="1"/>
  <c r="F2955" i="1"/>
  <c r="F825" i="1"/>
  <c r="F1573" i="1"/>
  <c r="F641" i="1"/>
  <c r="F2532" i="1"/>
  <c r="F1897" i="1"/>
  <c r="F759" i="1"/>
  <c r="F461" i="1"/>
  <c r="F1358" i="1"/>
  <c r="F826" i="1"/>
  <c r="F919" i="1"/>
  <c r="F1980" i="1"/>
  <c r="F2736" i="1"/>
  <c r="F2929" i="1"/>
  <c r="F1221" i="1"/>
  <c r="F425" i="1"/>
  <c r="F325" i="1"/>
  <c r="F1222" i="1"/>
  <c r="F1008" i="1"/>
  <c r="F1424" i="1"/>
  <c r="F558" i="1"/>
  <c r="F375" i="1"/>
  <c r="F1904" i="1"/>
  <c r="F1380" i="1"/>
  <c r="F2638" i="1"/>
  <c r="F2613" i="1"/>
  <c r="F2726" i="1"/>
  <c r="F2668" i="1"/>
  <c r="F1918" i="1"/>
  <c r="F1511" i="1"/>
  <c r="F559" i="1"/>
  <c r="F1466" i="1"/>
  <c r="F1931" i="1"/>
  <c r="F1487" i="1"/>
  <c r="F149" i="1"/>
  <c r="F2812" i="1"/>
  <c r="F1941" i="1"/>
  <c r="F830" i="1"/>
  <c r="F2140" i="1"/>
  <c r="F2220" i="1"/>
  <c r="F327" i="1"/>
  <c r="F2997" i="1"/>
  <c r="F1856" i="1"/>
  <c r="F2842" i="1"/>
  <c r="F1969" i="1"/>
  <c r="F1559" i="1"/>
  <c r="F267" i="1"/>
  <c r="F271" i="1"/>
  <c r="F685" i="1"/>
  <c r="F1806" i="1"/>
  <c r="F764" i="1"/>
  <c r="F719" i="1"/>
  <c r="F720" i="1"/>
  <c r="F274" i="1"/>
  <c r="F1362" i="1"/>
  <c r="F2598" i="1"/>
  <c r="F2703" i="1"/>
  <c r="F1513" i="1"/>
  <c r="F2079" i="1"/>
  <c r="F2807" i="1"/>
  <c r="F2749" i="1"/>
  <c r="F2581" i="1"/>
  <c r="F2197" i="1"/>
  <c r="F2045" i="1"/>
  <c r="F958" i="1"/>
  <c r="F73" i="1"/>
  <c r="F2932" i="1"/>
  <c r="F2792" i="1"/>
  <c r="F3086" i="1"/>
  <c r="F1666" i="1"/>
  <c r="F2867" i="1"/>
  <c r="F2411" i="1"/>
  <c r="F2340" i="1"/>
  <c r="F2330" i="1"/>
  <c r="F2372" i="1"/>
  <c r="F2034" i="1"/>
  <c r="F2770" i="1"/>
  <c r="F2467" i="1"/>
  <c r="F2539" i="1"/>
  <c r="F2721" i="1"/>
  <c r="F2879" i="1"/>
  <c r="F473" i="1"/>
  <c r="F3070" i="1"/>
  <c r="F857" i="1"/>
  <c r="F2921" i="1"/>
  <c r="F2500" i="1"/>
  <c r="F2109" i="1"/>
  <c r="F2146" i="1"/>
  <c r="F2582" i="1"/>
  <c r="F1219" i="1"/>
  <c r="F323" i="1"/>
  <c r="F953" i="1"/>
  <c r="F954" i="1"/>
  <c r="F889" i="1"/>
  <c r="F983" i="1"/>
  <c r="F1594" i="1"/>
  <c r="F2912" i="1"/>
  <c r="F3107" i="1"/>
  <c r="F371" i="1"/>
  <c r="F714" i="1"/>
  <c r="F512" i="1"/>
  <c r="F1508" i="1"/>
  <c r="F611" i="1"/>
  <c r="F1402" i="1"/>
  <c r="F681" i="1"/>
  <c r="F428" i="1"/>
  <c r="F1085" i="1"/>
  <c r="F2780" i="1"/>
  <c r="F2529" i="1"/>
  <c r="F2371" i="1"/>
  <c r="F2395" i="1"/>
  <c r="F2147" i="1"/>
  <c r="F2104" i="1"/>
  <c r="F1403" i="1"/>
  <c r="F2249" i="1"/>
  <c r="F1981" i="1"/>
  <c r="F2151" i="1"/>
  <c r="F2620" i="1"/>
  <c r="F69" i="1"/>
  <c r="F1855" i="1"/>
  <c r="F1991" i="1"/>
  <c r="F1488" i="1"/>
  <c r="F3072" i="1"/>
  <c r="F606" i="1"/>
  <c r="F1718" i="1"/>
  <c r="F2634" i="1"/>
  <c r="F1356" i="1"/>
  <c r="F2476" i="1"/>
  <c r="F2228" i="1"/>
  <c r="F980" i="1"/>
  <c r="F2843" i="1"/>
  <c r="F509" i="1"/>
  <c r="F982" i="1"/>
  <c r="F713" i="1"/>
  <c r="F1704" i="1"/>
  <c r="F2224" i="1"/>
  <c r="F2789" i="1"/>
  <c r="F1343" i="1"/>
  <c r="F1084" i="1"/>
  <c r="F1194" i="1"/>
  <c r="F513" i="1"/>
  <c r="F643" i="1"/>
  <c r="F892" i="1"/>
  <c r="F1149" i="1"/>
  <c r="F1111" i="1"/>
  <c r="F2685" i="1"/>
  <c r="F107" i="1"/>
  <c r="F429" i="1"/>
  <c r="F2364" i="1"/>
  <c r="F2430" i="1"/>
  <c r="F2437" i="1"/>
  <c r="F2420" i="1"/>
  <c r="F2561" i="1"/>
  <c r="F1297" i="1"/>
  <c r="F2293" i="1"/>
  <c r="F1949" i="1"/>
  <c r="F2247" i="1"/>
  <c r="F716" i="1"/>
  <c r="F1467" i="1"/>
  <c r="F1953" i="1"/>
  <c r="F1328" i="1"/>
  <c r="F2531" i="1"/>
  <c r="F2068" i="1"/>
  <c r="F2352" i="1"/>
  <c r="F2455" i="1"/>
  <c r="F916" i="1"/>
  <c r="F1248" i="1"/>
  <c r="F552" i="1"/>
  <c r="F2577" i="1"/>
  <c r="F1804" i="1"/>
  <c r="F1447" i="1"/>
  <c r="F462" i="1"/>
  <c r="F1108" i="1"/>
  <c r="F890" i="1"/>
  <c r="F2667" i="1"/>
  <c r="F2325" i="1"/>
  <c r="F1541" i="1"/>
  <c r="F324" i="1"/>
  <c r="F1853" i="1"/>
  <c r="F2995" i="1"/>
  <c r="F762" i="1"/>
  <c r="F326" i="1"/>
  <c r="F374" i="1"/>
  <c r="F1195" i="1"/>
  <c r="F1485" i="1"/>
  <c r="F2924" i="1"/>
  <c r="F829" i="1"/>
  <c r="F515" i="1"/>
  <c r="F2583" i="1"/>
  <c r="F2456" i="1"/>
  <c r="F2225" i="1"/>
  <c r="F2510" i="1"/>
  <c r="F922" i="1"/>
  <c r="F1486" i="1"/>
  <c r="F1009" i="1"/>
  <c r="F2001" i="1"/>
  <c r="F2044" i="1"/>
  <c r="F561" i="1"/>
  <c r="F466" i="1"/>
  <c r="F2014" i="1"/>
  <c r="F2859" i="1"/>
  <c r="F1448" i="1"/>
  <c r="F2914" i="1"/>
  <c r="F952" i="1"/>
  <c r="F3087" i="1"/>
  <c r="F2943" i="1"/>
  <c r="F1005" i="1"/>
  <c r="F1635" i="1"/>
  <c r="F3095" i="1"/>
  <c r="F2563" i="1"/>
  <c r="F146" i="1"/>
  <c r="F2588" i="1"/>
  <c r="F510" i="1"/>
  <c r="F918" i="1"/>
  <c r="F760" i="1"/>
  <c r="F1220" i="1"/>
  <c r="F3021" i="1"/>
  <c r="F2061" i="1"/>
  <c r="F891" i="1"/>
  <c r="F1295" i="1"/>
  <c r="F373" i="1"/>
  <c r="F1423" i="1"/>
  <c r="F795" i="1"/>
  <c r="F463" i="1"/>
  <c r="F828" i="1"/>
  <c r="F514" i="1"/>
  <c r="F2906" i="1"/>
  <c r="F376" i="1"/>
  <c r="F2484" i="1"/>
  <c r="F2632" i="1"/>
  <c r="F2551" i="1"/>
  <c r="F2300" i="1"/>
  <c r="F2178" i="1"/>
  <c r="F1510" i="1"/>
  <c r="F858" i="1"/>
  <c r="F1738" i="1"/>
  <c r="F1968" i="1"/>
  <c r="F2344" i="1"/>
  <c r="F1782" i="1"/>
  <c r="F2253" i="1"/>
  <c r="F2051" i="1"/>
  <c r="F2164" i="1"/>
  <c r="F516" i="1"/>
  <c r="F328" i="1"/>
  <c r="F615" i="1"/>
  <c r="F1942" i="1"/>
  <c r="F268" i="1"/>
  <c r="F518" i="1"/>
  <c r="F2003" i="1"/>
  <c r="F519" i="1"/>
  <c r="F1346" i="1"/>
  <c r="F2630" i="1"/>
  <c r="F1857" i="1"/>
  <c r="F2787" i="1"/>
  <c r="F2189" i="1"/>
  <c r="F2606" i="1"/>
  <c r="F3091" i="1"/>
  <c r="F3125" i="1"/>
  <c r="F2788" i="1"/>
  <c r="F2290" i="1"/>
  <c r="F2394" i="1"/>
  <c r="F2647" i="1"/>
  <c r="F2852" i="1"/>
  <c r="F2891" i="1"/>
  <c r="F1667" i="1"/>
  <c r="F2573" i="1"/>
  <c r="F1921" i="1"/>
  <c r="F570" i="1"/>
  <c r="F1088" i="1"/>
  <c r="F1543" i="1"/>
  <c r="F2782" i="1"/>
  <c r="F2279" i="1"/>
  <c r="F158" i="1"/>
  <c r="F1429" i="1"/>
  <c r="F2453" i="1"/>
  <c r="F438" i="1"/>
  <c r="F1983" i="1"/>
  <c r="F2652" i="1"/>
  <c r="F3120" i="1"/>
  <c r="F2275" i="1"/>
  <c r="F2338" i="1"/>
  <c r="F2814" i="1"/>
  <c r="F2759" i="1"/>
  <c r="F1182" i="1"/>
  <c r="F389" i="1"/>
  <c r="F802" i="1"/>
  <c r="F3060" i="1"/>
  <c r="F84" i="1"/>
  <c r="F167" i="1"/>
  <c r="F282" i="1"/>
  <c r="F168" i="1"/>
  <c r="F2745" i="1"/>
  <c r="F1839" i="1"/>
  <c r="F392" i="1"/>
  <c r="F863" i="1"/>
  <c r="F122" i="1"/>
  <c r="F1012" i="1"/>
  <c r="F930" i="1"/>
  <c r="F726" i="1"/>
  <c r="F2762" i="1"/>
  <c r="F898" i="1"/>
  <c r="F2536" i="1"/>
  <c r="F47" i="1"/>
  <c r="F2775" i="1"/>
  <c r="F1886" i="1"/>
  <c r="F1655" i="1"/>
  <c r="F622" i="1"/>
  <c r="F287" i="1"/>
  <c r="F395" i="1"/>
  <c r="F804" i="1"/>
  <c r="F574" i="1"/>
  <c r="F1544" i="1"/>
  <c r="F2733" i="1"/>
  <c r="F1229" i="1"/>
  <c r="F1545" i="1"/>
  <c r="F2605" i="1"/>
  <c r="F1763" i="1"/>
  <c r="F476" i="1"/>
  <c r="F1764" i="1"/>
  <c r="F2468" i="1"/>
  <c r="F2963" i="1"/>
  <c r="F2491" i="1"/>
  <c r="F329" i="1"/>
  <c r="F2610" i="1"/>
  <c r="F1905" i="1"/>
  <c r="F154" i="1"/>
  <c r="F1250" i="1"/>
  <c r="F1976" i="1"/>
  <c r="F569" i="1"/>
  <c r="F1531" i="1"/>
  <c r="F2778" i="1"/>
  <c r="F1762" i="1"/>
  <c r="F2688" i="1"/>
  <c r="F2041" i="1"/>
  <c r="F2099" i="1"/>
  <c r="F2846" i="1"/>
  <c r="F3103" i="1"/>
  <c r="F2827" i="1"/>
  <c r="F2153" i="1"/>
  <c r="F2407" i="1"/>
  <c r="F2607" i="1"/>
  <c r="F2979" i="1"/>
  <c r="F2584" i="1"/>
  <c r="F2268" i="1"/>
  <c r="F1087" i="1"/>
  <c r="F1838" i="1"/>
  <c r="F111" i="1"/>
  <c r="F834" i="1"/>
  <c r="F1490" i="1"/>
  <c r="F113" i="1"/>
  <c r="F76" i="1"/>
  <c r="F116" i="1"/>
  <c r="F693" i="1"/>
  <c r="F2627" i="1"/>
  <c r="F81" i="1"/>
  <c r="F2421" i="1"/>
  <c r="F2679" i="1"/>
  <c r="F2883" i="1"/>
  <c r="F2923" i="1"/>
  <c r="F2494" i="1"/>
  <c r="F2946" i="1"/>
  <c r="F162" i="1"/>
  <c r="F387" i="1"/>
  <c r="F652" i="1"/>
  <c r="F1714" i="1"/>
  <c r="F1722" i="1"/>
  <c r="F165" i="1"/>
  <c r="F86" i="1"/>
  <c r="F2641" i="1"/>
  <c r="F223" i="1"/>
  <c r="F2623" i="1"/>
  <c r="F1808" i="1"/>
  <c r="F343" i="1"/>
  <c r="F1705" i="1"/>
  <c r="F3090" i="1"/>
  <c r="F1039" i="1"/>
  <c r="F474" i="1"/>
  <c r="F838" i="1"/>
  <c r="F1756" i="1"/>
  <c r="F1860" i="1"/>
  <c r="F2881" i="1"/>
  <c r="F11" i="1"/>
  <c r="F2382" i="1"/>
  <c r="F1819" i="1"/>
  <c r="F1887" i="1"/>
  <c r="F1386" i="1"/>
  <c r="F288" i="1"/>
  <c r="F3093" i="1"/>
  <c r="F1228" i="1"/>
  <c r="F805" i="1"/>
  <c r="F1562" i="1"/>
  <c r="F2441" i="1"/>
  <c r="F2031" i="1"/>
  <c r="F1739" i="1"/>
  <c r="F2969" i="1"/>
  <c r="F227" i="1"/>
  <c r="F48" i="1"/>
  <c r="F2910" i="1"/>
  <c r="F1474" i="1"/>
  <c r="F1475" i="1"/>
  <c r="F1776" i="1"/>
  <c r="F576" i="1"/>
  <c r="F732" i="1"/>
  <c r="F2127" i="1"/>
  <c r="F2190" i="1"/>
  <c r="F1619" i="1"/>
  <c r="F1517" i="1"/>
  <c r="F1577" i="1"/>
  <c r="F2391" i="1"/>
  <c r="F1872" i="1"/>
  <c r="F1888" i="1"/>
  <c r="F1798" i="1"/>
  <c r="F2705" i="1"/>
  <c r="F2482" i="1"/>
  <c r="F1067" i="1"/>
  <c r="F2254" i="1"/>
  <c r="F2021" i="1"/>
  <c r="F231" i="1"/>
  <c r="F1862" i="1"/>
  <c r="F2919" i="1"/>
  <c r="F736" i="1"/>
  <c r="F2431" i="1"/>
  <c r="F1680" i="1"/>
  <c r="F1434" i="1"/>
  <c r="F694" i="1"/>
  <c r="F986" i="1"/>
  <c r="F3114" i="1"/>
  <c r="F2580" i="1"/>
  <c r="F2960" i="1"/>
  <c r="F125" i="1"/>
  <c r="F902" i="1"/>
  <c r="F1519" i="1"/>
  <c r="F2442" i="1"/>
  <c r="F2191" i="1"/>
  <c r="F235" i="1"/>
  <c r="F3080" i="1"/>
  <c r="F1015" i="1"/>
  <c r="F1233" i="1"/>
  <c r="F237" i="1"/>
  <c r="F240" i="1"/>
  <c r="F2142" i="1"/>
  <c r="F2515" i="1"/>
  <c r="F2966" i="1"/>
  <c r="F1016" i="1"/>
  <c r="F527" i="1"/>
  <c r="F1435" i="1"/>
  <c r="F2524" i="1"/>
  <c r="F2412" i="1"/>
  <c r="F1282" i="1"/>
  <c r="F1691" i="1"/>
  <c r="F2328" i="1"/>
  <c r="F1640" i="1"/>
  <c r="F1455" i="1"/>
  <c r="F18" i="1"/>
  <c r="F90" i="1"/>
  <c r="F2055" i="1"/>
  <c r="F1155" i="1"/>
  <c r="F1629" i="1"/>
  <c r="F400" i="1"/>
  <c r="F1479" i="1"/>
  <c r="F2558" i="1"/>
  <c r="F843" i="1"/>
  <c r="F1935" i="1"/>
  <c r="F3025" i="1"/>
  <c r="F1736" i="1"/>
  <c r="F128" i="1"/>
  <c r="F3068" i="1"/>
  <c r="F3030" i="1"/>
  <c r="F1072" i="1"/>
  <c r="F2629" i="1"/>
  <c r="F2110" i="1"/>
  <c r="F2700" i="1"/>
  <c r="F1993" i="1"/>
  <c r="F486" i="1"/>
  <c r="F1520" i="1"/>
  <c r="F1258" i="1"/>
  <c r="F491" i="1"/>
  <c r="F699" i="1"/>
  <c r="F538" i="1"/>
  <c r="F2734" i="1"/>
  <c r="F2597" i="1"/>
  <c r="F1049" i="1"/>
  <c r="F3099" i="1"/>
  <c r="F2400" i="1"/>
  <c r="F57" i="1"/>
  <c r="F1587" i="1"/>
  <c r="F2036" i="1"/>
  <c r="F2591" i="1"/>
  <c r="F1536" i="1"/>
  <c r="F539" i="1"/>
  <c r="F780" i="1"/>
  <c r="F2566" i="1"/>
  <c r="F330" i="1"/>
  <c r="F468" i="1"/>
  <c r="F1785" i="1"/>
  <c r="F562" i="1"/>
  <c r="F2245" i="1"/>
  <c r="F332" i="1"/>
  <c r="F648" i="1"/>
  <c r="F1468" i="1"/>
  <c r="F2359" i="1"/>
  <c r="F1677" i="1"/>
  <c r="F2765" i="1"/>
  <c r="F2596" i="1"/>
  <c r="F1879" i="1"/>
  <c r="F3014" i="1"/>
  <c r="F3119" i="1"/>
  <c r="F2882" i="1"/>
  <c r="F1964" i="1"/>
  <c r="F2273" i="1"/>
  <c r="F2557" i="1"/>
  <c r="F2602" i="1"/>
  <c r="F3101" i="1"/>
  <c r="F2201" i="1"/>
  <c r="F2123" i="1"/>
  <c r="F2089" i="1"/>
  <c r="F216" i="1"/>
  <c r="F383" i="1"/>
  <c r="F1561" i="1"/>
  <c r="F277" i="1"/>
  <c r="F77" i="1"/>
  <c r="F117" i="1"/>
  <c r="F894" i="1"/>
  <c r="F1585" i="1"/>
  <c r="F2699" i="1"/>
  <c r="F2418" i="1"/>
  <c r="F2553" i="1"/>
  <c r="F2796" i="1"/>
  <c r="F6" i="1"/>
  <c r="F336" i="1"/>
  <c r="F1618" i="1"/>
  <c r="F1037" i="1"/>
  <c r="F163" i="1"/>
  <c r="F1183" i="1"/>
  <c r="F522" i="1"/>
  <c r="F1514" i="1"/>
  <c r="F7" i="1"/>
  <c r="F280" i="1"/>
  <c r="F9" i="1"/>
  <c r="F725" i="1"/>
  <c r="F2314" i="1"/>
  <c r="F1818" i="1"/>
  <c r="F393" i="1"/>
  <c r="F2072" i="1"/>
  <c r="F768" i="1"/>
  <c r="F1331" i="1"/>
  <c r="F621" i="1"/>
  <c r="F1944" i="1"/>
  <c r="F1274" i="1"/>
  <c r="F2327" i="1"/>
  <c r="F2772" i="1"/>
  <c r="F2959" i="1"/>
  <c r="F2631" i="1"/>
  <c r="F1275" i="1"/>
  <c r="F1881" i="1"/>
  <c r="F1133" i="1"/>
  <c r="F170" i="1"/>
  <c r="F3033" i="1"/>
  <c r="F171" i="1"/>
  <c r="F769" i="1"/>
  <c r="F1750" i="1"/>
  <c r="F2744" i="1"/>
  <c r="F730" i="1"/>
  <c r="F1276" i="1"/>
  <c r="F2304" i="1"/>
  <c r="F289" i="1"/>
  <c r="F49" i="1"/>
  <c r="F807" i="1"/>
  <c r="F2212" i="1"/>
  <c r="F3031" i="1"/>
  <c r="F124" i="1"/>
  <c r="F770" i="1"/>
  <c r="F1777" i="1"/>
  <c r="F1766" i="1"/>
  <c r="F2216" i="1"/>
  <c r="F1203" i="1"/>
  <c r="F1893" i="1"/>
  <c r="F1821" i="1"/>
  <c r="F2367" i="1"/>
  <c r="F1620" i="1"/>
  <c r="F2054" i="1"/>
  <c r="F2239" i="1"/>
  <c r="F3056" i="1"/>
  <c r="F1889" i="1"/>
  <c r="F1042" i="1"/>
  <c r="F1752" i="1"/>
  <c r="F2137" i="1"/>
  <c r="F232" i="1"/>
  <c r="F900" i="1"/>
  <c r="F3003" i="1"/>
  <c r="F1013" i="1"/>
  <c r="F2541" i="1"/>
  <c r="F1903" i="1"/>
  <c r="F1476" i="1"/>
  <c r="F2076" i="1"/>
  <c r="F89" i="1"/>
  <c r="F3007" i="1"/>
  <c r="F2117" i="1"/>
  <c r="F1601" i="1"/>
  <c r="F126" i="1"/>
  <c r="F1043" i="1"/>
  <c r="F479" i="1"/>
  <c r="F1302" i="1"/>
  <c r="F2230" i="1"/>
  <c r="F2102" i="1"/>
  <c r="F3102" i="1"/>
  <c r="F1093" i="1"/>
  <c r="F1281" i="1"/>
  <c r="F178" i="1"/>
  <c r="F1069" i="1"/>
  <c r="F3047" i="1"/>
  <c r="F2802" i="1"/>
  <c r="F2294" i="1"/>
  <c r="F1681" i="1"/>
  <c r="F1863" i="1"/>
  <c r="F967" i="1"/>
  <c r="F2657" i="1"/>
  <c r="F2174" i="1"/>
  <c r="F1136" i="1"/>
  <c r="F581" i="1"/>
  <c r="F1754" i="1"/>
  <c r="F528" i="1"/>
  <c r="F665" i="1"/>
  <c r="F19" i="1"/>
  <c r="F530" i="1"/>
  <c r="F2862" i="1"/>
  <c r="F2077" i="1"/>
  <c r="F295" i="1"/>
  <c r="F1237" i="1"/>
  <c r="F483" i="1"/>
  <c r="F2035" i="1"/>
  <c r="F1157" i="1"/>
  <c r="F1998" i="1"/>
  <c r="F2936" i="1"/>
  <c r="F809" i="1"/>
  <c r="F185" i="1"/>
  <c r="F3002" i="1"/>
  <c r="F3118" i="1"/>
  <c r="F971" i="1"/>
  <c r="F2681" i="1"/>
  <c r="F2299" i="1"/>
  <c r="F534" i="1"/>
  <c r="F1924" i="1"/>
  <c r="F487" i="1"/>
  <c r="F1726" i="1"/>
  <c r="F810" i="1"/>
  <c r="F449" i="1"/>
  <c r="F297" i="1"/>
  <c r="F588" i="1"/>
  <c r="F940" i="1"/>
  <c r="F2656" i="1"/>
  <c r="F1499" i="1"/>
  <c r="F2377" i="1"/>
  <c r="F2386" i="1"/>
  <c r="F243" i="1"/>
  <c r="F1770" i="1"/>
  <c r="F1095" i="1"/>
  <c r="F1844" i="1"/>
  <c r="F1771" i="1"/>
  <c r="F405" i="1"/>
  <c r="F1050" i="1"/>
  <c r="F2270" i="1"/>
  <c r="F379" i="1"/>
  <c r="F264" i="1"/>
  <c r="F1597" i="1"/>
  <c r="F269" i="1"/>
  <c r="F2301" i="1"/>
  <c r="F861" i="1"/>
  <c r="F691" i="1"/>
  <c r="F1489" i="1"/>
  <c r="F2393" i="1"/>
  <c r="F1955" i="1"/>
  <c r="F2776" i="1"/>
  <c r="F1787" i="1"/>
  <c r="F2806" i="1"/>
  <c r="F3039" i="1"/>
  <c r="F3121" i="1"/>
  <c r="F2884" i="1"/>
  <c r="F1932" i="1"/>
  <c r="F2316" i="1"/>
  <c r="F2461" i="1"/>
  <c r="F2892" i="1"/>
  <c r="F1933" i="1"/>
  <c r="F2195" i="1"/>
  <c r="F2446" i="1"/>
  <c r="F2135" i="1"/>
  <c r="F112" i="1"/>
  <c r="F384" i="1"/>
  <c r="F1532" i="1"/>
  <c r="F334" i="1"/>
  <c r="F114" i="1"/>
  <c r="F2930" i="1"/>
  <c r="F721" i="1"/>
  <c r="F1654" i="1"/>
  <c r="F2747" i="1"/>
  <c r="F2547" i="1"/>
  <c r="F3109" i="1"/>
  <c r="F2587" i="1"/>
  <c r="F2690" i="1"/>
  <c r="F439" i="1"/>
  <c r="F3016" i="1"/>
  <c r="F1113" i="1"/>
  <c r="F82" i="1"/>
  <c r="F1385" i="1"/>
  <c r="F339" i="1"/>
  <c r="F1430" i="1"/>
  <c r="F46" i="1"/>
  <c r="F391" i="1"/>
  <c r="F10" i="1"/>
  <c r="F2810" i="1"/>
  <c r="F2232" i="1"/>
  <c r="F1409" i="1"/>
  <c r="F344" i="1"/>
  <c r="F1859" i="1"/>
  <c r="F1151" i="1"/>
  <c r="F1226" i="1"/>
  <c r="F1040" i="1"/>
  <c r="F1934" i="1"/>
  <c r="F2973" i="1"/>
  <c r="F2211" i="1"/>
  <c r="F2880" i="1"/>
  <c r="F2101" i="1"/>
  <c r="F3108" i="1"/>
  <c r="F1668" i="1"/>
  <c r="F1749" i="1"/>
  <c r="F984" i="1"/>
  <c r="F225" i="1"/>
  <c r="F2934" i="1"/>
  <c r="F572" i="1"/>
  <c r="F2600" i="1"/>
  <c r="F1965" i="1"/>
  <c r="F729" i="1"/>
  <c r="F731" i="1"/>
  <c r="F1576" i="1"/>
  <c r="F3012" i="1"/>
  <c r="F932" i="1"/>
  <c r="F50" i="1"/>
  <c r="F397" i="1"/>
  <c r="F1041" i="1"/>
  <c r="F1086" i="1"/>
  <c r="F1720" i="1"/>
  <c r="F2977" i="1"/>
  <c r="F1700" i="1"/>
  <c r="F110" i="1"/>
  <c r="F472" i="1"/>
  <c r="F617" i="1"/>
  <c r="F832" i="1"/>
  <c r="F2347" i="1"/>
  <c r="F1625" i="1"/>
  <c r="F2820" i="1"/>
  <c r="F2508" i="1"/>
  <c r="F2589" i="1"/>
  <c r="F74" i="1"/>
  <c r="F333" i="1"/>
  <c r="F2200" i="1"/>
  <c r="F2413" i="1"/>
  <c r="F2256" i="1"/>
  <c r="F2231" i="1"/>
  <c r="F2511" i="1"/>
  <c r="F2898" i="1"/>
  <c r="F2343" i="1"/>
  <c r="F1364" i="1"/>
  <c r="F2317" i="1"/>
  <c r="F1992" i="1"/>
  <c r="F650" i="1"/>
  <c r="F276" i="1"/>
  <c r="F1366" i="1"/>
  <c r="F571" i="1"/>
  <c r="F115" i="1"/>
  <c r="F1957" i="1"/>
  <c r="F2695" i="1"/>
  <c r="F80" i="1"/>
  <c r="F2779" i="1"/>
  <c r="F1731" i="1"/>
  <c r="F1827" i="1"/>
  <c r="F2030" i="1"/>
  <c r="F2868" i="1"/>
  <c r="F220" i="1"/>
  <c r="F2916" i="1"/>
  <c r="F1914" i="1"/>
  <c r="F1407" i="1"/>
  <c r="F1299" i="1"/>
  <c r="F1184" i="1"/>
  <c r="F1943" i="1"/>
  <c r="F279" i="1"/>
  <c r="F281" i="1"/>
  <c r="F1473" i="1"/>
  <c r="F2984" i="1"/>
  <c r="F2335" i="1"/>
  <c r="F2046" i="1"/>
  <c r="F283" i="1"/>
  <c r="F284" i="1"/>
  <c r="F1065" i="1"/>
  <c r="F1152" i="1"/>
  <c r="F1431" i="1"/>
  <c r="F961" i="1"/>
  <c r="F2815" i="1"/>
  <c r="F1840" i="1"/>
  <c r="F1907" i="1"/>
  <c r="F2181" i="1"/>
  <c r="F169" i="1"/>
  <c r="F1367" i="1"/>
  <c r="F2376" i="1"/>
  <c r="F803" i="1"/>
  <c r="F2053" i="1"/>
  <c r="F2105" i="1"/>
  <c r="F475" i="1"/>
  <c r="F985" i="1"/>
  <c r="F396" i="1"/>
  <c r="F658" i="1"/>
  <c r="F575" i="1"/>
  <c r="F1656" i="1"/>
  <c r="F2992" i="1"/>
  <c r="F1186" i="1"/>
  <c r="F441" i="1"/>
  <c r="F2622" i="1"/>
  <c r="F2702" i="1"/>
  <c r="F260" i="1"/>
  <c r="F1360" i="1"/>
  <c r="F2988" i="1"/>
  <c r="F265" i="1"/>
  <c r="F155" i="1"/>
  <c r="F563" i="1"/>
  <c r="F618" i="1"/>
  <c r="F925" i="1"/>
  <c r="F2684" i="1"/>
  <c r="F2354" i="1"/>
  <c r="F2692" i="1"/>
  <c r="F2673" i="1"/>
  <c r="F2678" i="1"/>
  <c r="F3042" i="1"/>
  <c r="F1796" i="1"/>
  <c r="F2042" i="1"/>
  <c r="F2399" i="1"/>
  <c r="F2326" i="1"/>
  <c r="F2208" i="1"/>
  <c r="F2349" i="1"/>
  <c r="F2724" i="1"/>
  <c r="F2157" i="1"/>
  <c r="F1470" i="1"/>
  <c r="F2501" i="1"/>
  <c r="F1755" i="1"/>
  <c r="F926" i="1"/>
  <c r="F1064" i="1"/>
  <c r="F1330" i="1"/>
  <c r="F2486" i="1"/>
  <c r="F767" i="1"/>
  <c r="F2071" i="1"/>
  <c r="F2384" i="1"/>
  <c r="F161" i="1"/>
  <c r="F2398" i="1"/>
  <c r="F2754" i="1"/>
  <c r="F836" i="1"/>
  <c r="F1971" i="1"/>
  <c r="F2897" i="1"/>
  <c r="F722" i="1"/>
  <c r="F2872" i="1"/>
  <c r="F651" i="1"/>
  <c r="F1451" i="1"/>
  <c r="F83" i="1"/>
  <c r="F164" i="1"/>
  <c r="F340" i="1"/>
  <c r="F166" i="1"/>
  <c r="F1788" i="1"/>
  <c r="F895" i="1"/>
  <c r="F2990" i="1"/>
  <c r="F2844" i="1"/>
  <c r="F2712" i="1"/>
  <c r="F345" i="1"/>
  <c r="F285" i="1"/>
  <c r="F1038" i="1"/>
  <c r="F960" i="1"/>
  <c r="F864" i="1"/>
  <c r="F727" i="1"/>
  <c r="F931" i="1"/>
  <c r="F394" i="1"/>
  <c r="F2896" i="1"/>
  <c r="F865" i="1"/>
  <c r="F2562" i="1"/>
  <c r="F1841" i="1"/>
  <c r="F1945" i="1"/>
  <c r="F1185" i="1"/>
  <c r="F2818" i="1"/>
  <c r="F2091" i="1"/>
  <c r="F573" i="1"/>
  <c r="F1253" i="1"/>
  <c r="F728" i="1"/>
  <c r="F839" i="1"/>
  <c r="F2928" i="1"/>
  <c r="F1116" i="1"/>
  <c r="F12" i="1"/>
  <c r="F347" i="1"/>
  <c r="F442" i="1"/>
  <c r="F1202" i="1"/>
  <c r="F1657" i="1"/>
  <c r="F1575" i="1"/>
  <c r="F70" i="1"/>
  <c r="F763" i="1"/>
  <c r="F2062" i="1"/>
  <c r="F109" i="1"/>
  <c r="F211" i="1"/>
  <c r="F686" i="1"/>
  <c r="F765" i="1"/>
  <c r="F1636" i="1"/>
  <c r="F2458" i="1"/>
  <c r="F2402" i="1"/>
  <c r="F2805" i="1"/>
  <c r="F2753" i="1"/>
  <c r="F1858" i="1"/>
  <c r="F1678" i="1"/>
  <c r="F1996" i="1"/>
  <c r="F436" i="1"/>
  <c r="F2198" i="1"/>
  <c r="F2427" i="1"/>
  <c r="F2237" i="1"/>
  <c r="F2471" i="1"/>
  <c r="F1270" i="1"/>
  <c r="F2136" i="1"/>
  <c r="F1271" i="1"/>
  <c r="F2070" i="1"/>
  <c r="F1690" i="1"/>
  <c r="F275" i="1"/>
  <c r="F1224" i="1"/>
  <c r="F766" i="1"/>
  <c r="F2303" i="1"/>
  <c r="F219" i="1"/>
  <c r="F2059" i="1"/>
  <c r="F2706" i="1"/>
  <c r="F1089" i="1"/>
  <c r="F2381" i="1"/>
  <c r="F2823" i="1"/>
  <c r="F3134" i="1"/>
  <c r="F1775" i="1"/>
  <c r="F2836" i="1"/>
  <c r="F2905" i="1"/>
  <c r="F2655" i="1"/>
  <c r="F1472" i="1"/>
  <c r="F1408" i="1"/>
  <c r="F928" i="1"/>
  <c r="F1732" i="1"/>
  <c r="F341" i="1"/>
  <c r="F85" i="1"/>
  <c r="F120" i="1"/>
  <c r="F1272" i="1"/>
  <c r="F2998" i="1"/>
  <c r="F2913" i="1"/>
  <c r="F620" i="1"/>
  <c r="F1997" i="1"/>
  <c r="F346" i="1"/>
  <c r="F1066" i="1"/>
  <c r="F896" i="1"/>
  <c r="F1200" i="1"/>
  <c r="F1115" i="1"/>
  <c r="F286" i="1"/>
  <c r="F1201" i="1"/>
  <c r="F2877" i="1"/>
  <c r="F655" i="1"/>
  <c r="F2182" i="1"/>
  <c r="F1922" i="1"/>
  <c r="F1842" i="1"/>
  <c r="F1515" i="1"/>
  <c r="F2878" i="1"/>
  <c r="F623" i="1"/>
  <c r="F524" i="1"/>
  <c r="F2954" i="1"/>
  <c r="F3027" i="1"/>
  <c r="F659" i="1"/>
  <c r="F2952" i="1"/>
  <c r="F806" i="1"/>
  <c r="F1563" i="1"/>
  <c r="F290" i="1"/>
  <c r="F443" i="1"/>
  <c r="F2590" i="1"/>
  <c r="F1908" i="1"/>
  <c r="F1010" i="1"/>
  <c r="F108" i="1"/>
  <c r="F3127" i="1"/>
  <c r="F2052" i="1"/>
  <c r="F152" i="1"/>
  <c r="F1427" i="1"/>
  <c r="F4" i="1"/>
  <c r="F690" i="1"/>
  <c r="F1584" i="1"/>
  <c r="F2165" i="1"/>
  <c r="F2767" i="1"/>
  <c r="F2689" i="1"/>
  <c r="F2185" i="1"/>
  <c r="F2404" i="1"/>
  <c r="F3083" i="1"/>
  <c r="F1807" i="1"/>
  <c r="F1919" i="1"/>
  <c r="F2435" i="1"/>
  <c r="F2839" i="1"/>
  <c r="F2460" i="1"/>
  <c r="F1181" i="1"/>
  <c r="F649" i="1"/>
  <c r="F2246" i="1"/>
  <c r="F692" i="1"/>
  <c r="F1774" i="1"/>
  <c r="F1721" i="1"/>
  <c r="F217" i="1"/>
  <c r="F1199" i="1"/>
  <c r="F835" i="1"/>
  <c r="F2184" i="1"/>
  <c r="F45" i="1"/>
  <c r="F1428" i="1"/>
  <c r="F2568" i="1"/>
  <c r="F386" i="1"/>
  <c r="F2080" i="1"/>
  <c r="F2799" i="1"/>
  <c r="F3133" i="1"/>
  <c r="F2193" i="1"/>
  <c r="F2162" i="1"/>
  <c r="F2795" i="1"/>
  <c r="F3051" i="1"/>
  <c r="F521" i="1"/>
  <c r="F388" i="1"/>
  <c r="F118" i="1"/>
  <c r="F1114" i="1"/>
  <c r="F119" i="1"/>
  <c r="F221" i="1"/>
  <c r="F2495" i="1"/>
  <c r="F1273" i="1"/>
  <c r="F2915" i="1"/>
  <c r="F1789" i="1"/>
  <c r="F2757" i="1"/>
  <c r="F1598" i="1"/>
  <c r="F224" i="1"/>
  <c r="F929" i="1"/>
  <c r="F1090" i="1"/>
  <c r="F1227" i="1"/>
  <c r="F1332" i="1"/>
  <c r="F897" i="1"/>
  <c r="F2439" i="1"/>
  <c r="F2608" i="1"/>
  <c r="F1733" i="1"/>
  <c r="F3089" i="1"/>
  <c r="F3074" i="1"/>
  <c r="F1861" i="1"/>
  <c r="F3011" i="1"/>
  <c r="F226" i="1"/>
  <c r="F656" i="1"/>
  <c r="F657" i="1"/>
  <c r="F1493" i="1"/>
  <c r="F2918" i="1"/>
  <c r="F624" i="1"/>
  <c r="F2791" i="1"/>
  <c r="F2939" i="1"/>
  <c r="F1820" i="1"/>
  <c r="F899" i="1"/>
  <c r="F525" i="1"/>
  <c r="F1410" i="1"/>
  <c r="F1828" i="1"/>
  <c r="F51" i="1"/>
  <c r="F660" i="1"/>
  <c r="F733" i="1"/>
  <c r="F1977" i="1"/>
  <c r="F2037" i="1"/>
  <c r="F1679" i="1"/>
  <c r="F1822" i="1"/>
  <c r="F1715" i="1"/>
  <c r="F1843" i="1"/>
  <c r="F2860" i="1"/>
  <c r="F1716" i="1"/>
  <c r="F1873" i="1"/>
  <c r="F230" i="1"/>
  <c r="F2986" i="1"/>
  <c r="F1091" i="1"/>
  <c r="F2518" i="1"/>
  <c r="F1723" i="1"/>
  <c r="F2797" i="1"/>
  <c r="F737" i="1"/>
  <c r="F348" i="1"/>
  <c r="F3037" i="1"/>
  <c r="F1768" i="1"/>
  <c r="F293" i="1"/>
  <c r="F1014" i="1"/>
  <c r="F2240" i="1"/>
  <c r="F1586" i="1"/>
  <c r="F965" i="1"/>
  <c r="F1188" i="1"/>
  <c r="F3015" i="1"/>
  <c r="F179" i="1"/>
  <c r="F241" i="1"/>
  <c r="F2586" i="1"/>
  <c r="F1811" i="1"/>
  <c r="F1206" i="1"/>
  <c r="F1207" i="1"/>
  <c r="F2732" i="1"/>
  <c r="F2192" i="1"/>
  <c r="F2472" i="1"/>
  <c r="F697" i="1"/>
  <c r="F399" i="1"/>
  <c r="F2866" i="1"/>
  <c r="F25" i="1"/>
  <c r="F2987" i="1"/>
  <c r="F1190" i="1"/>
  <c r="F1304" i="1"/>
  <c r="F402" i="1"/>
  <c r="F1284" i="1"/>
  <c r="F2350" i="1"/>
  <c r="F533" i="1"/>
  <c r="F1890" i="1"/>
  <c r="F2993" i="1"/>
  <c r="F776" i="1"/>
  <c r="F2659" i="1"/>
  <c r="F2305" i="1"/>
  <c r="F1456" i="1"/>
  <c r="F2038" i="1"/>
  <c r="F1641" i="1"/>
  <c r="F811" i="1"/>
  <c r="F536" i="1"/>
  <c r="F2701" i="1"/>
  <c r="F1457" i="1"/>
  <c r="F2564" i="1"/>
  <c r="F3017" i="1"/>
  <c r="F1307" i="1"/>
  <c r="F1158" i="1"/>
  <c r="F2356" i="1"/>
  <c r="F2010" i="1"/>
  <c r="F740" i="1"/>
  <c r="F941" i="1"/>
  <c r="F846" i="1"/>
  <c r="F990" i="1"/>
  <c r="F974" i="1"/>
  <c r="F2172" i="1"/>
  <c r="F2252" i="1"/>
  <c r="F2011" i="1"/>
  <c r="F1548" i="1"/>
  <c r="F1522" i="1"/>
  <c r="F298" i="1"/>
  <c r="F1663" i="1"/>
  <c r="F1480" i="1"/>
  <c r="F1830" i="1"/>
  <c r="F2516" i="1"/>
  <c r="F2432" i="1"/>
  <c r="F1390" i="1"/>
  <c r="F131" i="1"/>
  <c r="F2838" i="1"/>
  <c r="F1373" i="1"/>
  <c r="F1847" i="1"/>
  <c r="F2540" i="1"/>
  <c r="F2875" i="1"/>
  <c r="F2214" i="1"/>
  <c r="F1913" i="1"/>
  <c r="F58" i="1"/>
  <c r="F96" i="1"/>
  <c r="F671" i="1"/>
  <c r="F3010" i="1"/>
  <c r="F3045" i="1"/>
  <c r="F2858" i="1"/>
  <c r="F1642" i="1"/>
  <c r="F2949" i="1"/>
  <c r="F357" i="1"/>
  <c r="F1579" i="1"/>
  <c r="F2207" i="1"/>
  <c r="F1288" i="1"/>
  <c r="F3137" i="1"/>
  <c r="F1242" i="1"/>
  <c r="F1624" i="1"/>
  <c r="F1550" i="1"/>
  <c r="F1743" i="1"/>
  <c r="F1336" i="1"/>
  <c r="F2187" i="1"/>
  <c r="F1590" i="1"/>
  <c r="F1100" i="1"/>
  <c r="F1023" i="1"/>
  <c r="F909" i="1"/>
  <c r="F3105" i="1"/>
  <c r="F1055" i="1"/>
  <c r="F2408" i="1"/>
  <c r="F2813" i="1"/>
  <c r="F247" i="1"/>
  <c r="F248" i="1"/>
  <c r="F32" i="1"/>
  <c r="F2864" i="1"/>
  <c r="F1392" i="1"/>
  <c r="F672" i="1"/>
  <c r="F1128" i="1"/>
  <c r="F1243" i="1"/>
  <c r="F308" i="1"/>
  <c r="F1442" i="1"/>
  <c r="F500" i="1"/>
  <c r="F634" i="1"/>
  <c r="F102" i="1"/>
  <c r="F708" i="1"/>
  <c r="F1352" i="1"/>
  <c r="F2012" i="1"/>
  <c r="F2058" i="1"/>
  <c r="F2488" i="1"/>
  <c r="F2771" i="1"/>
  <c r="F2485" i="1"/>
  <c r="F105" i="1"/>
  <c r="F2309" i="1"/>
  <c r="F1213" i="1"/>
  <c r="F3055" i="1"/>
  <c r="F3124" i="1"/>
  <c r="F709" i="1"/>
  <c r="F597" i="1"/>
  <c r="F1605" i="1"/>
  <c r="F364" i="1"/>
  <c r="F1462" i="1"/>
  <c r="F3028" i="1"/>
  <c r="F3136" i="1"/>
  <c r="F2095" i="1"/>
  <c r="F1646" i="1"/>
  <c r="F252" i="1"/>
  <c r="F2383" i="1"/>
  <c r="F2982" i="1"/>
  <c r="F677" i="1"/>
  <c r="F752" i="1"/>
  <c r="F253" i="1"/>
  <c r="F976" i="1"/>
  <c r="F1216" i="1"/>
  <c r="F1001" i="1"/>
  <c r="F1979" i="1"/>
  <c r="F947" i="1"/>
  <c r="F1245" i="1"/>
  <c r="F52" i="1"/>
  <c r="F1546" i="1"/>
  <c r="F1516" i="1"/>
  <c r="F1909" i="1"/>
  <c r="F1734" i="1"/>
  <c r="F1740" i="1"/>
  <c r="F1637" i="1"/>
  <c r="F1706" i="1"/>
  <c r="F1432" i="1"/>
  <c r="F3052" i="1"/>
  <c r="F2686" i="1"/>
  <c r="F1874" i="1"/>
  <c r="F2020" i="1"/>
  <c r="F2900" i="1"/>
  <c r="F1917" i="1"/>
  <c r="F3115" i="1"/>
  <c r="F2007" i="1"/>
  <c r="F2378" i="1"/>
  <c r="F2008" i="1"/>
  <c r="F478" i="1"/>
  <c r="F1518" i="1"/>
  <c r="F1495" i="1"/>
  <c r="F172" i="1"/>
  <c r="F1118" i="1"/>
  <c r="F1205" i="1"/>
  <c r="F1370" i="1"/>
  <c r="F1092" i="1"/>
  <c r="F739" i="1"/>
  <c r="F1639" i="1"/>
  <c r="F238" i="1"/>
  <c r="F868" i="1"/>
  <c r="F2781" i="1"/>
  <c r="F2983" i="1"/>
  <c r="F1741" i="1"/>
  <c r="F1333" i="1"/>
  <c r="F2683" i="1"/>
  <c r="F2170" i="1"/>
  <c r="F349" i="1"/>
  <c r="F1189" i="1"/>
  <c r="F1660" i="1"/>
  <c r="F17" i="1"/>
  <c r="F26" i="1"/>
  <c r="F2834" i="1"/>
  <c r="F1760" i="1"/>
  <c r="F532" i="1"/>
  <c r="F1611" i="1"/>
  <c r="F1156" i="1"/>
  <c r="F2016" i="1"/>
  <c r="F1238" i="1"/>
  <c r="F2048" i="1"/>
  <c r="F2876" i="1"/>
  <c r="F352" i="1"/>
  <c r="F2710" i="1"/>
  <c r="F2520" i="1"/>
  <c r="F869" i="1"/>
  <c r="F535" i="1"/>
  <c r="F1578" i="1"/>
  <c r="F972" i="1"/>
  <c r="F56" i="1"/>
  <c r="F2758" i="1"/>
  <c r="F2282" i="1"/>
  <c r="F1048" i="1"/>
  <c r="F1951" i="1"/>
  <c r="F700" i="1"/>
  <c r="F1682" i="1"/>
  <c r="F2081" i="1"/>
  <c r="F2175" i="1"/>
  <c r="F495" i="1"/>
  <c r="F871" i="1"/>
  <c r="F907" i="1"/>
  <c r="F1160" i="1"/>
  <c r="F1096" i="1"/>
  <c r="F1984" i="1"/>
  <c r="F2720" i="1"/>
  <c r="F2436" i="1"/>
  <c r="F1630" i="1"/>
  <c r="F1537" i="1"/>
  <c r="F704" i="1"/>
  <c r="F1459" i="1"/>
  <c r="F407" i="1"/>
  <c r="F2056" i="1"/>
  <c r="F2336" i="1"/>
  <c r="F1309" i="1"/>
  <c r="F408" i="1"/>
  <c r="F301" i="1"/>
  <c r="F3075" i="1"/>
  <c r="F1310" i="1"/>
  <c r="F1952" i="1"/>
  <c r="F2390" i="1"/>
  <c r="F2972" i="1"/>
  <c r="F2274" i="1"/>
  <c r="F2025" i="1"/>
  <c r="F93" i="1"/>
  <c r="F132" i="1"/>
  <c r="F188" i="1"/>
  <c r="F1391" i="1"/>
  <c r="F2619" i="1"/>
  <c r="F2741" i="1"/>
  <c r="F2161" i="1"/>
  <c r="F3032" i="1"/>
  <c r="F358" i="1"/>
  <c r="F1164" i="1"/>
  <c r="F1097" i="1"/>
  <c r="F1126" i="1"/>
  <c r="F2945" i="1"/>
  <c r="F1127" i="1"/>
  <c r="F993" i="1"/>
  <c r="F1643" i="1"/>
  <c r="F1568" i="1"/>
  <c r="F1645" i="1"/>
  <c r="F818" i="1"/>
  <c r="F2559" i="1"/>
  <c r="F819" i="1"/>
  <c r="F994" i="1"/>
  <c r="F453" i="1"/>
  <c r="F3077" i="1"/>
  <c r="F305" i="1"/>
  <c r="F1351" i="1"/>
  <c r="F2957" i="1"/>
  <c r="F191" i="1"/>
  <c r="F99" i="1"/>
  <c r="F632" i="1"/>
  <c r="F2650" i="1"/>
  <c r="F249" i="1"/>
  <c r="F2440" i="1"/>
  <c r="F997" i="1"/>
  <c r="F633" i="1"/>
  <c r="F707" i="1"/>
  <c r="F1884" i="1"/>
  <c r="F2150" i="1"/>
  <c r="F593" i="1"/>
  <c r="F199" i="1"/>
  <c r="F1947" i="1"/>
  <c r="F1078" i="1"/>
  <c r="F2017" i="1"/>
  <c r="F2060" i="1"/>
  <c r="F2917" i="1"/>
  <c r="F417" i="1"/>
  <c r="F1171" i="1"/>
  <c r="F851" i="1"/>
  <c r="F2333" i="1"/>
  <c r="F35" i="1"/>
  <c r="F3059" i="1"/>
  <c r="F1443" i="1"/>
  <c r="F1614" i="1"/>
  <c r="F2238" i="1"/>
  <c r="F1652" i="1"/>
  <c r="F2645" i="1"/>
  <c r="F2925" i="1"/>
  <c r="F2452" i="1"/>
  <c r="F2188" i="1"/>
  <c r="F2132" i="1"/>
  <c r="F2115" i="1"/>
  <c r="F3100" i="1"/>
  <c r="F3098" i="1"/>
  <c r="F3041" i="1"/>
  <c r="F420" i="1"/>
  <c r="F1173" i="1"/>
  <c r="F853" i="1"/>
  <c r="F1948" i="1"/>
  <c r="F1396" i="1"/>
  <c r="F678" i="1"/>
  <c r="F1419" i="1"/>
  <c r="F753" i="1"/>
  <c r="F1353" i="1"/>
  <c r="F14" i="1"/>
  <c r="F1277" i="1"/>
  <c r="F1765" i="1"/>
  <c r="F2015" i="1"/>
  <c r="F2298" i="1"/>
  <c r="F1767" i="1"/>
  <c r="F2373" i="1"/>
  <c r="F1671" i="1"/>
  <c r="F934" i="1"/>
  <c r="F2717" i="1"/>
  <c r="F1910" i="1"/>
  <c r="F2163" i="1"/>
  <c r="F2217" i="1"/>
  <c r="F625" i="1"/>
  <c r="F867" i="1"/>
  <c r="F3128" i="1"/>
  <c r="F3064" i="1"/>
  <c r="F2128" i="1"/>
  <c r="F1232" i="1"/>
  <c r="F772" i="1"/>
  <c r="F1650" i="1"/>
  <c r="F1600" i="1"/>
  <c r="F233" i="1"/>
  <c r="F1044" i="1"/>
  <c r="F964" i="1"/>
  <c r="F2159" i="1"/>
  <c r="F773" i="1"/>
  <c r="F987" i="1"/>
  <c r="F1978" i="1"/>
  <c r="F239" i="1"/>
  <c r="F182" i="1"/>
  <c r="F1602" i="1"/>
  <c r="F1234" i="1"/>
  <c r="F1070" i="1"/>
  <c r="F1388" i="1"/>
  <c r="F2242" i="1"/>
  <c r="F3009" i="1"/>
  <c r="F55" i="1"/>
  <c r="F2499" i="1"/>
  <c r="F1236" i="1"/>
  <c r="F20" i="1"/>
  <c r="F27" i="1"/>
  <c r="F1071" i="1"/>
  <c r="F296" i="1"/>
  <c r="F482" i="1"/>
  <c r="F3113" i="1"/>
  <c r="F1094" i="1"/>
  <c r="F2322" i="1"/>
  <c r="F1972" i="1"/>
  <c r="F1936" i="1"/>
  <c r="F3057" i="1"/>
  <c r="F484" i="1"/>
  <c r="F2697" i="1"/>
  <c r="F2680" i="1"/>
  <c r="F903" i="1"/>
  <c r="F488" i="1"/>
  <c r="F1623" i="1"/>
  <c r="F939" i="1"/>
  <c r="F778" i="1"/>
  <c r="F2675" i="1"/>
  <c r="F2260" i="1"/>
  <c r="F2111" i="1"/>
  <c r="F1547" i="1"/>
  <c r="F353" i="1"/>
  <c r="F494" i="1"/>
  <c r="F2092" i="1"/>
  <c r="F2169" i="1"/>
  <c r="F905" i="1"/>
  <c r="F872" i="1"/>
  <c r="F741" i="1"/>
  <c r="F1209" i="1"/>
  <c r="F782" i="1"/>
  <c r="F874" i="1"/>
  <c r="F2351" i="1"/>
  <c r="F2180" i="1"/>
  <c r="F1865" i="1"/>
  <c r="F1308" i="1"/>
  <c r="F1073" i="1"/>
  <c r="F705" i="1"/>
  <c r="F1415" i="1"/>
  <c r="F1994" i="1"/>
  <c r="F2357" i="1"/>
  <c r="F670" i="1"/>
  <c r="F1372" i="1"/>
  <c r="F1437" i="1"/>
  <c r="F3006" i="1"/>
  <c r="F228" i="1"/>
  <c r="F866" i="1"/>
  <c r="F1230" i="1"/>
  <c r="F1778" i="1"/>
  <c r="F2405" i="1"/>
  <c r="F1871" i="1"/>
  <c r="F2368" i="1"/>
  <c r="F841" i="1"/>
  <c r="F2291" i="1"/>
  <c r="F2728" i="1"/>
  <c r="F1882" i="1"/>
  <c r="F2213" i="1"/>
  <c r="F1433" i="1"/>
  <c r="F1300" i="1"/>
  <c r="F1672" i="1"/>
  <c r="F1946" i="1"/>
  <c r="F2725" i="1"/>
  <c r="F661" i="1"/>
  <c r="F477" i="1"/>
  <c r="F54" i="1"/>
  <c r="F1791" i="1"/>
  <c r="F2888" i="1"/>
  <c r="F173" i="1"/>
  <c r="F1369" i="1"/>
  <c r="F1651" i="1"/>
  <c r="F2009" i="1"/>
  <c r="F935" i="1"/>
  <c r="F1255" i="1"/>
  <c r="F236" i="1"/>
  <c r="F180" i="1"/>
  <c r="F183" i="1"/>
  <c r="F1707" i="1"/>
  <c r="F480" i="1"/>
  <c r="F966" i="1"/>
  <c r="F1535" i="1"/>
  <c r="F2385" i="1"/>
  <c r="F1454" i="1"/>
  <c r="F184" i="1"/>
  <c r="F582" i="1"/>
  <c r="F1371" i="1"/>
  <c r="F21" i="1"/>
  <c r="F2821" i="1"/>
  <c r="F1895" i="1"/>
  <c r="F1498" i="1"/>
  <c r="F445" i="1"/>
  <c r="F1414" i="1"/>
  <c r="F1123" i="1"/>
  <c r="F2473" i="1"/>
  <c r="F1769" i="1"/>
  <c r="F3050" i="1"/>
  <c r="F2523" i="1"/>
  <c r="F627" i="1"/>
  <c r="F2617" i="1"/>
  <c r="F2739" i="1"/>
  <c r="F2026" i="1"/>
  <c r="F448" i="1"/>
  <c r="F1937" i="1"/>
  <c r="F973" i="1"/>
  <c r="F450" i="1"/>
  <c r="F2727" i="1"/>
  <c r="F2258" i="1"/>
  <c r="F1950" i="1"/>
  <c r="F2103" i="1"/>
  <c r="F242" i="1"/>
  <c r="F354" i="1"/>
  <c r="F844" i="1"/>
  <c r="F2160" i="1"/>
  <c r="F845" i="1"/>
  <c r="F815" i="1"/>
  <c r="F989" i="1"/>
  <c r="F406" i="1"/>
  <c r="F2024" i="1"/>
  <c r="F186" i="1"/>
  <c r="F2614" i="1"/>
  <c r="F2616" i="1"/>
  <c r="F1631" i="1"/>
  <c r="F1588" i="1"/>
  <c r="F1162" i="1"/>
  <c r="F1727" i="1"/>
  <c r="F1566" i="1"/>
  <c r="F2542" i="1"/>
  <c r="F2286" i="1"/>
  <c r="F630" i="1"/>
  <c r="F1163" i="1"/>
  <c r="F1125" i="1"/>
  <c r="F229" i="1"/>
  <c r="F840" i="1"/>
  <c r="F1658" i="1"/>
  <c r="F1915" i="1"/>
  <c r="F1735" i="1"/>
  <c r="F1117" i="1"/>
  <c r="F2158" i="1"/>
  <c r="F1411" i="1"/>
  <c r="F2006" i="1"/>
  <c r="F1649" i="1"/>
  <c r="F1810" i="1"/>
  <c r="F53" i="1"/>
  <c r="F1621" i="1"/>
  <c r="F808" i="1"/>
  <c r="F1278" i="1"/>
  <c r="F1628" i="1"/>
  <c r="F1758" i="1"/>
  <c r="F1204" i="1"/>
  <c r="F962" i="1"/>
  <c r="F1673" i="1"/>
  <c r="F2463" i="1"/>
  <c r="F1622" i="1"/>
  <c r="F174" i="1"/>
  <c r="F1187" i="1"/>
  <c r="F1280" i="1"/>
  <c r="F2194" i="1"/>
  <c r="F2047" i="1"/>
  <c r="F842" i="1"/>
  <c r="F176" i="1"/>
  <c r="F181" i="1"/>
  <c r="F2129" i="1"/>
  <c r="F1496" i="1"/>
  <c r="F1564" i="1"/>
  <c r="F294" i="1"/>
  <c r="F1725" i="1"/>
  <c r="F2251" i="1"/>
  <c r="F1759" i="1"/>
  <c r="F398" i="1"/>
  <c r="F3081" i="1"/>
  <c r="F775" i="1"/>
  <c r="F22" i="1"/>
  <c r="F2989" i="1"/>
  <c r="F1565" i="1"/>
  <c r="F1478" i="1"/>
  <c r="F446" i="1"/>
  <c r="F968" i="1"/>
  <c r="F1019" i="1"/>
  <c r="F291" i="1"/>
  <c r="F1387" i="1"/>
  <c r="F933" i="1"/>
  <c r="F1751" i="1"/>
  <c r="F1231" i="1"/>
  <c r="F1599" i="1"/>
  <c r="F1638" i="1"/>
  <c r="F1894" i="1"/>
  <c r="F2075" i="1"/>
  <c r="F2816" i="1"/>
  <c r="F1799" i="1"/>
  <c r="F88" i="1"/>
  <c r="F2840" i="1"/>
  <c r="F577" i="1"/>
  <c r="F735" i="1"/>
  <c r="F2023" i="1"/>
  <c r="F15" i="1"/>
  <c r="F1494" i="1"/>
  <c r="F1254" i="1"/>
  <c r="F963" i="1"/>
  <c r="F1412" i="1"/>
  <c r="F1452" i="1"/>
  <c r="F579" i="1"/>
  <c r="F1923" i="1"/>
  <c r="F1477" i="1"/>
  <c r="F2735" i="1"/>
  <c r="F3097" i="1"/>
  <c r="F580" i="1"/>
  <c r="F774" i="1"/>
  <c r="F127" i="1"/>
  <c r="F1153" i="1"/>
  <c r="F1497" i="1"/>
  <c r="F1135" i="1"/>
  <c r="F936" i="1"/>
  <c r="F2748" i="1"/>
  <c r="F2315" i="1"/>
  <c r="F2171" i="1"/>
  <c r="F2403" i="1"/>
  <c r="F1334" i="1"/>
  <c r="F583" i="1"/>
  <c r="F23" i="1"/>
  <c r="F3024" i="1"/>
  <c r="F2321" i="1"/>
  <c r="F531" i="1"/>
  <c r="F1283" i="1"/>
  <c r="F1018" i="1"/>
  <c r="F2481" i="1"/>
  <c r="F123" i="1"/>
  <c r="F1790" i="1"/>
  <c r="F771" i="1"/>
  <c r="F1809" i="1"/>
  <c r="F1916" i="1"/>
  <c r="F1670" i="1"/>
  <c r="F1647" i="1"/>
  <c r="F1659" i="1"/>
  <c r="F2406" i="1"/>
  <c r="F2961" i="1"/>
  <c r="F2019" i="1"/>
  <c r="F1779" i="1"/>
  <c r="F3135" i="1"/>
  <c r="F2186" i="1"/>
  <c r="F1533" i="1"/>
  <c r="F2022" i="1"/>
  <c r="F2148" i="1"/>
  <c r="F16" i="1"/>
  <c r="F1301" i="1"/>
  <c r="F738" i="1"/>
  <c r="F901" i="1"/>
  <c r="F1753" i="1"/>
  <c r="F578" i="1"/>
  <c r="F526" i="1"/>
  <c r="F175" i="1"/>
  <c r="F3046" i="1"/>
  <c r="F2560" i="1"/>
  <c r="F3076" i="1"/>
  <c r="F695" i="1"/>
  <c r="F662" i="1"/>
  <c r="F1413" i="1"/>
  <c r="F1120" i="1"/>
  <c r="F1303" i="1"/>
  <c r="F1154" i="1"/>
  <c r="F1235" i="1"/>
  <c r="F2750" i="1"/>
  <c r="F1864" i="1"/>
  <c r="F696" i="1"/>
  <c r="F350" i="1"/>
  <c r="F529" i="1"/>
  <c r="F3062" i="1"/>
  <c r="F24" i="1"/>
  <c r="F2940" i="1"/>
  <c r="F2276" i="1"/>
  <c r="F481" i="1"/>
  <c r="F401" i="1"/>
  <c r="F1389" i="1"/>
  <c r="F1257" i="1"/>
  <c r="F13" i="1"/>
  <c r="F87" i="1"/>
  <c r="F1669" i="1"/>
  <c r="F2005" i="1"/>
  <c r="F2250" i="1"/>
  <c r="F1870" i="1"/>
  <c r="F1648" i="1"/>
  <c r="F1627" i="1"/>
  <c r="F2074" i="1"/>
  <c r="F1757" i="1"/>
  <c r="F2544" i="1"/>
  <c r="F1368" i="1"/>
  <c r="F2633" i="1"/>
  <c r="F2737" i="1"/>
  <c r="F734" i="1"/>
  <c r="F1534" i="1"/>
  <c r="F3085" i="1"/>
  <c r="F1829" i="1"/>
  <c r="F1724" i="1"/>
  <c r="F626" i="1"/>
  <c r="F1279" i="1"/>
  <c r="F2429" i="1"/>
  <c r="F292" i="1"/>
  <c r="F1068" i="1"/>
  <c r="F1045" i="1"/>
  <c r="F1453" i="1"/>
  <c r="F234" i="1"/>
  <c r="F1134" i="1"/>
  <c r="F1119" i="1"/>
  <c r="F177" i="1"/>
  <c r="F1256" i="1"/>
  <c r="F1121" i="1"/>
  <c r="F2889" i="1"/>
  <c r="F1017" i="1"/>
  <c r="F2530" i="1"/>
  <c r="F2755" i="1"/>
  <c r="F2204" i="1"/>
  <c r="F2355" i="1"/>
  <c r="F663" i="1"/>
  <c r="F664" i="1"/>
  <c r="F2849" i="1"/>
  <c r="F351" i="1"/>
  <c r="F2869" i="1"/>
  <c r="F2257" i="1"/>
  <c r="F444" i="1"/>
  <c r="F447" i="1"/>
  <c r="F1122" i="1"/>
  <c r="F2567" i="1"/>
  <c r="F2994" i="1"/>
  <c r="F1823" i="1"/>
  <c r="F2528" i="1"/>
  <c r="F1305" i="1"/>
  <c r="F1047" i="1"/>
  <c r="F2696" i="1"/>
  <c r="F2534" i="1"/>
  <c r="F904" i="1"/>
  <c r="F2648" i="1"/>
  <c r="F813" i="1"/>
  <c r="F816" i="1"/>
  <c r="F2265" i="1"/>
  <c r="F1925" i="1"/>
  <c r="F1661" i="1"/>
  <c r="F1845" i="1"/>
  <c r="F1436" i="1"/>
  <c r="F2318" i="1"/>
  <c r="F187" i="1"/>
  <c r="F409" i="1"/>
  <c r="F1846" i="1"/>
  <c r="F2125" i="1"/>
  <c r="F2365" i="1"/>
  <c r="F743" i="1"/>
  <c r="F410" i="1"/>
  <c r="F355" i="1"/>
  <c r="F591" i="1"/>
  <c r="F2766" i="1"/>
  <c r="F1022" i="1"/>
  <c r="F2899" i="1"/>
  <c r="F137" i="1"/>
  <c r="F2535" i="1"/>
  <c r="F1549" i="1"/>
  <c r="F1524" i="1"/>
  <c r="F1603" i="1"/>
  <c r="F1314" i="1"/>
  <c r="F1440" i="1"/>
  <c r="F1053" i="1"/>
  <c r="F1744" i="1"/>
  <c r="F2504" i="1"/>
  <c r="F2665" i="1"/>
  <c r="F1551" i="1"/>
  <c r="F1552" i="1"/>
  <c r="F2615" i="1"/>
  <c r="F2948" i="1"/>
  <c r="F195" i="1"/>
  <c r="F3058" i="1"/>
  <c r="F100" i="1"/>
  <c r="F1024" i="1"/>
  <c r="F361" i="1"/>
  <c r="F2635" i="1"/>
  <c r="F1999" i="1"/>
  <c r="F945" i="1"/>
  <c r="F144" i="1"/>
  <c r="F2203" i="1"/>
  <c r="F2549" i="1"/>
  <c r="F2143" i="1"/>
  <c r="F2027" i="1"/>
  <c r="F65" i="1"/>
  <c r="F2640" i="1"/>
  <c r="F1709" i="1"/>
  <c r="F3034" i="1"/>
  <c r="F2682" i="1"/>
  <c r="F999" i="1"/>
  <c r="F363" i="1"/>
  <c r="F503" i="1"/>
  <c r="F1816" i="1"/>
  <c r="F1172" i="1"/>
  <c r="F2658" i="1"/>
  <c r="F2177" i="1"/>
  <c r="F1444" i="1"/>
  <c r="F3106" i="1"/>
  <c r="F1263" i="1"/>
  <c r="F2043" i="1"/>
  <c r="F1057" i="1"/>
  <c r="F854" i="1"/>
  <c r="F2120" i="1"/>
  <c r="F1988" i="1"/>
  <c r="F1217" i="1"/>
  <c r="F1218" i="1"/>
  <c r="F822" i="1"/>
  <c r="F1175" i="1"/>
  <c r="F2509" i="1"/>
  <c r="F2392" i="1"/>
  <c r="F598" i="1"/>
  <c r="F313" i="1"/>
  <c r="F2777" i="1"/>
  <c r="F2521" i="1"/>
  <c r="F421" i="1"/>
  <c r="F1570" i="1"/>
  <c r="F790" i="1"/>
  <c r="F1930" i="1"/>
  <c r="F2798" i="1"/>
  <c r="F603" i="1"/>
  <c r="F459" i="1"/>
  <c r="F2826" i="1"/>
  <c r="F2942" i="1"/>
  <c r="F2032" i="1"/>
  <c r="F2139" i="1"/>
  <c r="F1676" i="1"/>
  <c r="F1340" i="1"/>
  <c r="F41" i="1"/>
  <c r="F319" i="1"/>
  <c r="F2306" i="1"/>
  <c r="F2415" i="1"/>
  <c r="F2370" i="1"/>
  <c r="F856" i="1"/>
  <c r="F1422" i="1"/>
  <c r="F2769" i="1"/>
  <c r="F2599" i="1"/>
  <c r="F551" i="1"/>
  <c r="F2845" i="1"/>
  <c r="F1025" i="1"/>
  <c r="F66" i="1"/>
  <c r="F543" i="1"/>
  <c r="F1966" i="1"/>
  <c r="F1995" i="1"/>
  <c r="F1418" i="1"/>
  <c r="F710" i="1"/>
  <c r="F1607" i="1"/>
  <c r="F1174" i="1"/>
  <c r="F1633" i="1"/>
  <c r="F3053" i="1"/>
  <c r="F1130" i="1"/>
  <c r="F365" i="1"/>
  <c r="F1399" i="1"/>
  <c r="F2397" i="1"/>
  <c r="F2903" i="1"/>
  <c r="F2134" i="1"/>
  <c r="F1192" i="1"/>
  <c r="F3094" i="1"/>
  <c r="F2450" i="1"/>
  <c r="F1378" i="1"/>
  <c r="F550" i="1"/>
  <c r="F202" i="1"/>
  <c r="F547" i="1"/>
  <c r="F2931" i="1"/>
  <c r="F1191" i="1"/>
  <c r="F1582" i="1"/>
  <c r="F2346" i="1"/>
  <c r="F758" i="1"/>
  <c r="F1483" i="1"/>
  <c r="F592" i="1"/>
  <c r="F1815" i="1"/>
  <c r="F2894" i="1"/>
  <c r="F1103" i="1"/>
  <c r="F1059" i="1"/>
  <c r="F1801" i="1"/>
  <c r="F2672" i="1"/>
  <c r="F914" i="1"/>
  <c r="F2944" i="1"/>
  <c r="F1526" i="1"/>
  <c r="F2320" i="1"/>
  <c r="F320" i="1"/>
  <c r="F1606" i="1"/>
  <c r="F1208" i="1"/>
  <c r="F3063" i="1"/>
  <c r="F1285" i="1"/>
  <c r="F403" i="1"/>
  <c r="F777" i="1"/>
  <c r="F1020" i="1"/>
  <c r="F3008" i="1"/>
  <c r="F2594" i="1"/>
  <c r="F779" i="1"/>
  <c r="F2049" i="1"/>
  <c r="F1137" i="1"/>
  <c r="F669" i="1"/>
  <c r="F2480" i="1"/>
  <c r="F3020" i="1"/>
  <c r="F1662" i="1"/>
  <c r="F1800" i="1"/>
  <c r="F2434" i="1"/>
  <c r="F2345" i="1"/>
  <c r="F300" i="1"/>
  <c r="F451" i="1"/>
  <c r="F2078" i="1"/>
  <c r="F2064" i="1"/>
  <c r="F2593" i="1"/>
  <c r="F1311" i="1"/>
  <c r="F94" i="1"/>
  <c r="F497" i="1"/>
  <c r="F97" i="1"/>
  <c r="F2643" i="1"/>
  <c r="F1260" i="1"/>
  <c r="F2871" i="1"/>
  <c r="F499" i="1"/>
  <c r="F1438" i="1"/>
  <c r="F1166" i="1"/>
  <c r="F1701" i="1"/>
  <c r="F877" i="1"/>
  <c r="F1683" i="1"/>
  <c r="F1569" i="1"/>
  <c r="F59" i="1"/>
  <c r="F1613" i="1"/>
  <c r="F943" i="1"/>
  <c r="F2646" i="1"/>
  <c r="F2841" i="1"/>
  <c r="F2084" i="1"/>
  <c r="F996" i="1"/>
  <c r="F414" i="1"/>
  <c r="F140" i="1"/>
  <c r="F307" i="1"/>
  <c r="F101" i="1"/>
  <c r="F1591" i="1"/>
  <c r="F746" i="1"/>
  <c r="F62" i="1"/>
  <c r="F1142" i="1"/>
  <c r="F946" i="1"/>
  <c r="F198" i="1"/>
  <c r="F2266" i="1"/>
  <c r="F2526" i="1"/>
  <c r="F2086" i="1"/>
  <c r="F2018" i="1"/>
  <c r="F34" i="1"/>
  <c r="F2817" i="1"/>
  <c r="F1746" i="1"/>
  <c r="F418" i="1"/>
  <c r="F2611" i="1"/>
  <c r="F419" i="1"/>
  <c r="F1632" i="1"/>
  <c r="F311" i="1"/>
  <c r="F2108" i="1"/>
  <c r="F2663" i="1"/>
  <c r="F2145" i="1"/>
  <c r="F1080" i="1"/>
  <c r="F3029" i="1"/>
  <c r="F2922" i="1"/>
  <c r="F821" i="1"/>
  <c r="F1987" i="1"/>
  <c r="F1244" i="1"/>
  <c r="F1320" i="1"/>
  <c r="F2096" i="1"/>
  <c r="F883" i="1"/>
  <c r="F1421" i="1"/>
  <c r="F1029" i="1"/>
  <c r="F2138" i="1"/>
  <c r="F1030" i="1"/>
  <c r="F1835" i="1"/>
  <c r="F2908" i="1"/>
  <c r="F913" i="1"/>
  <c r="F255" i="1"/>
  <c r="F2809" i="1"/>
  <c r="F2601" i="1"/>
  <c r="F2410" i="1"/>
  <c r="F1081" i="1"/>
  <c r="F2297" i="1"/>
  <c r="F1004" i="1"/>
  <c r="F2578" i="1"/>
  <c r="F755" i="1"/>
  <c r="F791" i="1"/>
  <c r="F2819" i="1"/>
  <c r="F2941" i="1"/>
  <c r="F1852" i="1"/>
  <c r="F1866" i="1"/>
  <c r="F2088" i="1"/>
  <c r="F1293" i="1"/>
  <c r="F2496" i="1"/>
  <c r="F3088" i="1"/>
  <c r="F2311" i="1"/>
  <c r="F2424" i="1"/>
  <c r="F2329" i="1"/>
  <c r="F1322" i="1"/>
  <c r="F1341" i="1"/>
  <c r="F3078" i="1"/>
  <c r="F204" i="1"/>
  <c r="F424" i="1"/>
  <c r="F2625" i="1"/>
  <c r="F143" i="1"/>
  <c r="F852" i="1"/>
  <c r="F1316" i="1"/>
  <c r="F1850" i="1"/>
  <c r="F2066" i="1"/>
  <c r="F2281" i="1"/>
  <c r="F2980" i="1"/>
  <c r="F2087" i="1"/>
  <c r="F1445" i="1"/>
  <c r="F1143" i="1"/>
  <c r="F2287" i="1"/>
  <c r="F1836" i="1"/>
  <c r="F457" i="1"/>
  <c r="F2669" i="1"/>
  <c r="F1246" i="1"/>
  <c r="F36" i="1"/>
  <c r="F792" i="1"/>
  <c r="F2832" i="1"/>
  <c r="F2478" i="1"/>
  <c r="F1505" i="1"/>
  <c r="F2255" i="1"/>
  <c r="F1145" i="1"/>
  <c r="F2752" i="1"/>
  <c r="F2097" i="1"/>
  <c r="F2978" i="1"/>
  <c r="F37" i="1"/>
  <c r="F756" i="1"/>
  <c r="F2233" i="1"/>
  <c r="F2443" i="1"/>
  <c r="F1146" i="1"/>
  <c r="F3129" i="1"/>
  <c r="F2243" i="1"/>
  <c r="F2173" i="1"/>
  <c r="F2358" i="1"/>
  <c r="F1463" i="1"/>
  <c r="F1321" i="1"/>
  <c r="F254" i="1"/>
  <c r="F1144" i="1"/>
  <c r="F887" i="1"/>
  <c r="F823" i="1"/>
  <c r="F979" i="1"/>
  <c r="F1572" i="1"/>
  <c r="F1875" i="1"/>
  <c r="F937" i="1"/>
  <c r="F2999" i="1"/>
  <c r="F667" i="1"/>
  <c r="F1286" i="1"/>
  <c r="F489" i="1"/>
  <c r="F493" i="1"/>
  <c r="F2202" i="1"/>
  <c r="F2502" i="1"/>
  <c r="F404" i="1"/>
  <c r="F2082" i="1"/>
  <c r="F814" i="1"/>
  <c r="F847" i="1"/>
  <c r="F1793" i="1"/>
  <c r="F2206" i="1"/>
  <c r="F1694" i="1"/>
  <c r="F1523" i="1"/>
  <c r="F991" i="1"/>
  <c r="F2548" i="1"/>
  <c r="F1051" i="1"/>
  <c r="F589" i="1"/>
  <c r="F1954" i="1"/>
  <c r="F2166" i="1"/>
  <c r="F3073" i="1"/>
  <c r="F1927" i="1"/>
  <c r="F1138" i="1"/>
  <c r="F590" i="1"/>
  <c r="F2708" i="1"/>
  <c r="F3026" i="1"/>
  <c r="F876" i="1"/>
  <c r="F2970" i="1"/>
  <c r="F413" i="1"/>
  <c r="F1460" i="1"/>
  <c r="F28" i="1"/>
  <c r="F1241" i="1"/>
  <c r="F1167" i="1"/>
  <c r="F1612" i="1"/>
  <c r="F1212" i="1"/>
  <c r="F908" i="1"/>
  <c r="F1928" i="1"/>
  <c r="F1538" i="1"/>
  <c r="F744" i="1"/>
  <c r="F2341" i="1"/>
  <c r="F1140" i="1"/>
  <c r="F944" i="1"/>
  <c r="F192" i="1"/>
  <c r="F29" i="1"/>
  <c r="F1141" i="1"/>
  <c r="F141" i="1"/>
  <c r="F1703" i="1"/>
  <c r="F706" i="1"/>
  <c r="F785" i="1"/>
  <c r="F309" i="1"/>
  <c r="F3067" i="1"/>
  <c r="F1940" i="1"/>
  <c r="F2144" i="1"/>
  <c r="F541" i="1"/>
  <c r="F2644" i="1"/>
  <c r="F638" i="1"/>
  <c r="F1318" i="1"/>
  <c r="F1395" i="1"/>
  <c r="F1338" i="1"/>
  <c r="F314" i="1"/>
  <c r="F886" i="1"/>
  <c r="F39" i="1"/>
  <c r="F2464" i="1"/>
  <c r="F639" i="1"/>
  <c r="F256" i="1"/>
  <c r="F2462" i="1"/>
  <c r="F2514" i="1"/>
  <c r="F1393" i="1"/>
  <c r="F1056" i="1"/>
  <c r="F1317" i="1"/>
  <c r="F3132" i="1"/>
  <c r="F1833" i="1"/>
  <c r="F1729" i="1"/>
  <c r="F2746" i="1"/>
  <c r="F789" i="1"/>
  <c r="F548" i="1"/>
  <c r="F2223" i="1"/>
  <c r="F2388" i="1"/>
  <c r="F951" i="1"/>
  <c r="F1554" i="1"/>
  <c r="F584" i="1"/>
  <c r="F2527" i="1"/>
  <c r="F2621" i="1"/>
  <c r="F698" i="1"/>
  <c r="F1692" i="1"/>
  <c r="F585" i="1"/>
  <c r="F2653" i="1"/>
  <c r="F1742" i="1"/>
  <c r="F1124" i="1"/>
  <c r="F1938" i="1"/>
  <c r="F1159" i="1"/>
  <c r="F703" i="1"/>
  <c r="F1239" i="1"/>
  <c r="F2649" i="1"/>
  <c r="F1458" i="1"/>
  <c r="F1958" i="1"/>
  <c r="F1737" i="1"/>
  <c r="F1812" i="1"/>
  <c r="F2124" i="1"/>
  <c r="F1348" i="1"/>
  <c r="F1717" i="1"/>
  <c r="F2130" i="1"/>
  <c r="F3023" i="1"/>
  <c r="F302" i="1"/>
  <c r="F303" i="1"/>
  <c r="F498" i="1"/>
  <c r="F3071" i="1"/>
  <c r="F2974" i="1"/>
  <c r="F1567" i="1"/>
  <c r="F2874" i="1"/>
  <c r="F304" i="1"/>
  <c r="F1075" i="1"/>
  <c r="F1098" i="1"/>
  <c r="F1814" i="1"/>
  <c r="F878" i="1"/>
  <c r="F1261" i="1"/>
  <c r="F1848" i="1"/>
  <c r="F1589" i="1"/>
  <c r="F1290" i="1"/>
  <c r="F1461" i="1"/>
  <c r="F1315" i="1"/>
  <c r="F2572" i="1"/>
  <c r="F1441" i="1"/>
  <c r="F190" i="1"/>
  <c r="F139" i="1"/>
  <c r="F415" i="1"/>
  <c r="F850" i="1"/>
  <c r="F61" i="1"/>
  <c r="F360" i="1"/>
  <c r="F784" i="1"/>
  <c r="F454" i="1"/>
  <c r="F416" i="1"/>
  <c r="F748" i="1"/>
  <c r="F103" i="1"/>
  <c r="F910" i="1"/>
  <c r="F1985" i="1"/>
  <c r="F2152" i="1"/>
  <c r="F786" i="1"/>
  <c r="F1376" i="1"/>
  <c r="F637" i="1"/>
  <c r="F2828" i="1"/>
  <c r="F310" i="1"/>
  <c r="F1696" i="1"/>
  <c r="F1215" i="1"/>
  <c r="F881" i="1"/>
  <c r="F2505" i="1"/>
  <c r="F1975" i="1"/>
  <c r="F1553" i="1"/>
  <c r="F2323" i="1"/>
  <c r="F1503" i="1"/>
  <c r="F1685" i="1"/>
  <c r="F3038" i="1"/>
  <c r="F1102" i="1"/>
  <c r="F455" i="1"/>
  <c r="F1761" i="1"/>
  <c r="F1058" i="1"/>
  <c r="F2133" i="1"/>
  <c r="F1002" i="1"/>
  <c r="F1354" i="1"/>
  <c r="F948" i="1"/>
  <c r="F2156" i="1"/>
  <c r="F1339" i="1"/>
  <c r="F1540" i="1"/>
  <c r="F3130" i="1"/>
  <c r="F2831" i="1"/>
  <c r="F2677" i="1"/>
  <c r="F1398" i="1"/>
  <c r="F545" i="1"/>
  <c r="F2454" i="1"/>
  <c r="F2837" i="1"/>
  <c r="F549" i="1"/>
  <c r="F2612" i="1"/>
  <c r="F2830" i="1"/>
  <c r="F2950" i="1"/>
  <c r="F2800" i="1"/>
  <c r="F2310" i="1"/>
  <c r="F2334" i="1"/>
  <c r="F1446" i="1"/>
  <c r="F1686" i="1"/>
  <c r="F2965" i="1"/>
  <c r="F546" i="1"/>
  <c r="F2801" i="1"/>
  <c r="F508" i="1"/>
  <c r="F2401" i="1"/>
  <c r="F2968" i="1"/>
  <c r="F977" i="1"/>
  <c r="F988" i="1"/>
  <c r="F970" i="1"/>
  <c r="F2280" i="1"/>
  <c r="F485" i="1"/>
  <c r="F2295" i="1"/>
  <c r="F586" i="1"/>
  <c r="F2714" i="1"/>
  <c r="F1912" i="1"/>
  <c r="F1674" i="1"/>
  <c r="F1693" i="1"/>
  <c r="F1021" i="1"/>
  <c r="F848" i="1"/>
  <c r="F1335" i="1"/>
  <c r="F1521" i="1"/>
  <c r="F129" i="1"/>
  <c r="F629" i="1"/>
  <c r="F2259" i="1"/>
  <c r="F130" i="1"/>
  <c r="F245" i="1"/>
  <c r="F2447" i="1"/>
  <c r="F2360" i="1"/>
  <c r="F2996" i="1"/>
  <c r="F2483" i="1"/>
  <c r="F992" i="1"/>
  <c r="F246" i="1"/>
  <c r="F189" i="1"/>
  <c r="F3066" i="1"/>
  <c r="F2895" i="1"/>
  <c r="F2890" i="1"/>
  <c r="F1501" i="1"/>
  <c r="F631" i="1"/>
  <c r="F1165" i="1"/>
  <c r="F1312" i="1"/>
  <c r="F138" i="1"/>
  <c r="F1313" i="1"/>
  <c r="F1349" i="1"/>
  <c r="F1702" i="1"/>
  <c r="F1054" i="1"/>
  <c r="F2574" i="1"/>
  <c r="F1291" i="1"/>
  <c r="F975" i="1"/>
  <c r="F1973" i="1"/>
  <c r="F2609" i="1"/>
  <c r="F1745" i="1"/>
  <c r="F98" i="1"/>
  <c r="F30" i="1"/>
  <c r="F142" i="1"/>
  <c r="F250" i="1"/>
  <c r="F594" i="1"/>
  <c r="F675" i="1"/>
  <c r="F911" i="1"/>
  <c r="F2000" i="1"/>
  <c r="F1337" i="1"/>
  <c r="F542" i="1"/>
  <c r="F501" i="1"/>
  <c r="F880" i="1"/>
  <c r="F1885" i="1"/>
  <c r="F251" i="1"/>
  <c r="F1394" i="1"/>
  <c r="F1539" i="1"/>
  <c r="F2971" i="1"/>
  <c r="F38" i="1"/>
  <c r="F1247" i="1"/>
  <c r="F1031" i="1"/>
  <c r="F1129" i="1"/>
  <c r="F1708" i="1"/>
  <c r="F3019" i="1"/>
  <c r="F2063" i="1"/>
  <c r="F2085" i="1"/>
  <c r="F938" i="1"/>
  <c r="F537" i="1"/>
  <c r="F2570" i="1"/>
  <c r="F2565" i="1"/>
  <c r="F812" i="1"/>
  <c r="F628" i="1"/>
  <c r="F496" i="1"/>
  <c r="F817" i="1"/>
  <c r="F2674" i="1"/>
  <c r="F1883" i="1"/>
  <c r="F1161" i="1"/>
  <c r="F299" i="1"/>
  <c r="F2093" i="1"/>
  <c r="F1259" i="1"/>
  <c r="F92" i="1"/>
  <c r="F2083" i="1"/>
  <c r="F2492" i="1"/>
  <c r="F2937" i="1"/>
  <c r="F2537" i="1"/>
  <c r="F1210" i="1"/>
  <c r="F95" i="1"/>
  <c r="F135" i="1"/>
  <c r="F3084" i="1"/>
  <c r="F2618" i="1"/>
  <c r="F3036" i="1"/>
  <c r="F411" i="1"/>
  <c r="F1896" i="1"/>
  <c r="F1939" i="1"/>
  <c r="F1439" i="1"/>
  <c r="F452" i="1"/>
  <c r="F1580" i="1"/>
  <c r="F1644" i="1"/>
  <c r="F1832" i="1"/>
  <c r="F1169" i="1"/>
  <c r="F2503" i="1"/>
  <c r="F1416" i="1"/>
  <c r="F745" i="1"/>
  <c r="F2106" i="1"/>
  <c r="F2861" i="1"/>
  <c r="F2292" i="1"/>
  <c r="F306" i="1"/>
  <c r="F31" i="1"/>
  <c r="F1959" i="1"/>
  <c r="F196" i="1"/>
  <c r="F673" i="1"/>
  <c r="F747" i="1"/>
  <c r="F1525" i="1"/>
  <c r="F362" i="1"/>
  <c r="F595" i="1"/>
  <c r="F636" i="1"/>
  <c r="F749" i="1"/>
  <c r="F2073" i="1"/>
  <c r="F63" i="1"/>
  <c r="F3048" i="1"/>
  <c r="F200" i="1"/>
  <c r="F2513" i="1"/>
  <c r="F1710" i="1"/>
  <c r="F2112" i="1"/>
  <c r="F2209" i="1"/>
  <c r="F750" i="1"/>
  <c r="F1101" i="1"/>
  <c r="F1615" i="1"/>
  <c r="F504" i="1"/>
  <c r="F2176" i="1"/>
  <c r="F2742" i="1"/>
  <c r="F751" i="1"/>
  <c r="F2854" i="1"/>
  <c r="F2419" i="1"/>
  <c r="F787" i="1"/>
  <c r="F1027" i="1"/>
  <c r="F1104" i="1"/>
  <c r="F884" i="1"/>
  <c r="F949" i="1"/>
  <c r="F950" i="1"/>
  <c r="F201" i="1"/>
  <c r="F2740" i="1"/>
  <c r="F969" i="1"/>
  <c r="F1046" i="1"/>
  <c r="F1792" i="1"/>
  <c r="F1911" i="1"/>
  <c r="F2118" i="1"/>
  <c r="F490" i="1"/>
  <c r="F587" i="1"/>
  <c r="F2552" i="1"/>
  <c r="F1306" i="1"/>
  <c r="F2154" i="1"/>
  <c r="F702" i="1"/>
  <c r="F906" i="1"/>
  <c r="F873" i="1"/>
  <c r="F2283" i="1"/>
  <c r="F1780" i="1"/>
  <c r="F742" i="1"/>
  <c r="F942" i="1"/>
  <c r="F2196" i="1"/>
  <c r="F244" i="1"/>
  <c r="F540" i="1"/>
  <c r="F1831" i="1"/>
  <c r="F2498" i="1"/>
  <c r="F2935" i="1"/>
  <c r="F1695" i="1"/>
  <c r="F1287" i="1"/>
  <c r="F133" i="1"/>
  <c r="F136" i="1"/>
  <c r="F3096" i="1"/>
  <c r="F2369" i="1"/>
  <c r="F3001" i="1"/>
  <c r="F412" i="1"/>
  <c r="F1211" i="1"/>
  <c r="F1502" i="1"/>
  <c r="F1099" i="1"/>
  <c r="F1052" i="1"/>
  <c r="F1581" i="1"/>
  <c r="F1350" i="1"/>
  <c r="F1168" i="1"/>
  <c r="F1077" i="1"/>
  <c r="F879" i="1"/>
  <c r="F995" i="1"/>
  <c r="F1417" i="1"/>
  <c r="F1974" i="1"/>
  <c r="F1849" i="1"/>
  <c r="F2319" i="1"/>
  <c r="F193" i="1"/>
  <c r="F2131" i="1"/>
  <c r="F359" i="1"/>
  <c r="F197" i="1"/>
  <c r="F998" i="1"/>
  <c r="F2670" i="1"/>
  <c r="F1262" i="1"/>
  <c r="F674" i="1"/>
  <c r="F635" i="1"/>
  <c r="F676" i="1"/>
  <c r="F1675" i="1"/>
  <c r="F2057" i="1"/>
  <c r="F64" i="1"/>
  <c r="F104" i="1"/>
  <c r="F3040" i="1"/>
  <c r="F2361" i="1"/>
  <c r="F912" i="1"/>
  <c r="F2241" i="1"/>
  <c r="F2545" i="1"/>
  <c r="F502" i="1"/>
  <c r="F1079" i="1"/>
  <c r="F2065" i="1"/>
  <c r="F882" i="1"/>
  <c r="F2155" i="1"/>
  <c r="F2126" i="1"/>
  <c r="F1967" i="1"/>
  <c r="F3043" i="1"/>
  <c r="F2183" i="1"/>
  <c r="F2039" i="1"/>
  <c r="F1026" i="1"/>
  <c r="F1464" i="1"/>
  <c r="F1028" i="1"/>
  <c r="F1377" i="1"/>
  <c r="F1555" i="1"/>
  <c r="F788" i="1"/>
  <c r="F1264" i="1"/>
  <c r="F1105" i="1"/>
  <c r="F1482" i="1"/>
  <c r="F754" i="1"/>
  <c r="F2886" i="1"/>
  <c r="F2976" i="1"/>
  <c r="F666" i="1"/>
  <c r="F2512" i="1"/>
  <c r="F668" i="1"/>
  <c r="F492" i="1"/>
  <c r="F2642" i="1"/>
  <c r="F2222" i="1"/>
  <c r="F701" i="1"/>
  <c r="F2729" i="1"/>
  <c r="F870" i="1"/>
  <c r="F781" i="1"/>
  <c r="F1891" i="1"/>
  <c r="F2205" i="1"/>
  <c r="F1500" i="1"/>
  <c r="F2774" i="1"/>
  <c r="F849" i="1"/>
  <c r="F2339" i="1"/>
  <c r="F91" i="1"/>
  <c r="F1926" i="1"/>
  <c r="F1813" i="1"/>
  <c r="F2248" i="1"/>
  <c r="F2592" i="1"/>
  <c r="F2947" i="1"/>
  <c r="F1074" i="1"/>
  <c r="F134" i="1"/>
  <c r="F783" i="1"/>
  <c r="F2958" i="1"/>
  <c r="F875" i="1"/>
  <c r="F2664" i="1"/>
  <c r="F356" i="1"/>
  <c r="F1240" i="1"/>
  <c r="F1139" i="1"/>
  <c r="F3044" i="1"/>
  <c r="F1289" i="1"/>
  <c r="F1374" i="1"/>
  <c r="F1684" i="1"/>
  <c r="F1076" i="1"/>
  <c r="F2423" i="1"/>
  <c r="F2474" i="1"/>
  <c r="F2517" i="1"/>
  <c r="F1375" i="1"/>
  <c r="F2149" i="1"/>
  <c r="F60" i="1"/>
  <c r="F2507" i="1"/>
  <c r="F194" i="1"/>
  <c r="F3092" i="1"/>
  <c r="F1481" i="1"/>
  <c r="F1728" i="1"/>
  <c r="F820" i="1"/>
  <c r="F2487" i="1"/>
  <c r="F1604" i="1"/>
  <c r="F1170" i="1"/>
  <c r="F596" i="1"/>
  <c r="F3018" i="1"/>
  <c r="F2416" i="1"/>
  <c r="F2107" i="1"/>
  <c r="F33" i="1"/>
  <c r="F145" i="1"/>
  <c r="F2475" i="1"/>
  <c r="F2271" i="1"/>
  <c r="F2981" i="1"/>
  <c r="F1214" i="1"/>
  <c r="F3065" i="1"/>
  <c r="F1851" i="1"/>
  <c r="F1000" i="1"/>
  <c r="F1697" i="1"/>
  <c r="F2387" i="1"/>
  <c r="F2414" i="1"/>
  <c r="F1929" i="1"/>
  <c r="F2907" i="1"/>
  <c r="F2624" i="1"/>
  <c r="F2863" i="1"/>
  <c r="F1986" i="1"/>
  <c r="F2040" i="1"/>
  <c r="F1319" i="1"/>
  <c r="F2119" i="1"/>
  <c r="F1420" i="1"/>
  <c r="F1698" i="1"/>
  <c r="F1355" i="1"/>
  <c r="F1003" i="1"/>
  <c r="F1397" i="1"/>
  <c r="F1834" i="1"/>
  <c r="F1781" i="1"/>
  <c r="F456" i="1"/>
  <c r="F1687" i="1"/>
  <c r="F2713" i="1"/>
  <c r="F506" i="1"/>
  <c r="F366" i="1"/>
  <c r="F2865" i="1"/>
  <c r="F1176" i="1"/>
  <c r="F40" i="1"/>
  <c r="F2466" i="1"/>
  <c r="F1465" i="1"/>
  <c r="F3049" i="1"/>
  <c r="F2763" i="1"/>
  <c r="F1802" i="1"/>
  <c r="F2261" i="1"/>
  <c r="F1960" i="1"/>
  <c r="F1527" i="1"/>
  <c r="F600" i="1"/>
  <c r="F1106" i="1"/>
  <c r="F1504" i="1"/>
  <c r="F318" i="1"/>
  <c r="F1634" i="1"/>
  <c r="F315" i="1"/>
  <c r="F978" i="1"/>
  <c r="F1803" i="1"/>
  <c r="F2332" i="1"/>
  <c r="F1506" i="1"/>
  <c r="F2067" i="1"/>
  <c r="F1400" i="1"/>
  <c r="F106" i="1"/>
  <c r="F2379" i="1"/>
  <c r="F1401" i="1"/>
  <c r="F505" i="1"/>
  <c r="F544" i="1"/>
  <c r="F2167" i="1"/>
  <c r="F711" i="1"/>
  <c r="F2426" i="1"/>
  <c r="F205" i="1"/>
  <c r="F312" i="1"/>
  <c r="F422" i="1"/>
  <c r="F203" i="1"/>
  <c r="F2389" i="1"/>
  <c r="F2855" i="1"/>
  <c r="F1824" i="1"/>
  <c r="F2707" i="1"/>
  <c r="F601" i="1"/>
  <c r="F367" i="1"/>
  <c r="F2856" i="1"/>
  <c r="F1616" i="1"/>
  <c r="F2013" i="1"/>
  <c r="F2284" i="1"/>
  <c r="F1571" i="1"/>
  <c r="F257" i="1"/>
  <c r="F458" i="1"/>
  <c r="F507" i="1"/>
  <c r="F1592" i="1"/>
  <c r="F2445" i="1"/>
  <c r="F1032" i="1"/>
  <c r="F2756" i="1"/>
  <c r="F316" i="1"/>
  <c r="F423" i="1"/>
  <c r="F2362" i="1"/>
  <c r="F321" i="1"/>
  <c r="F2829" i="1"/>
  <c r="F3061" i="1"/>
  <c r="F604" i="1"/>
  <c r="F2262" i="1"/>
  <c r="F2811" i="1"/>
  <c r="F855" i="1"/>
  <c r="F3004" i="1"/>
  <c r="F824" i="1"/>
  <c r="F2375" i="1"/>
  <c r="F2909" i="1"/>
  <c r="F1292" i="1"/>
  <c r="F602" i="1"/>
  <c r="F317" i="1"/>
  <c r="F2296" i="1"/>
  <c r="F2933" i="1"/>
  <c r="F599" i="1"/>
  <c r="F885" i="1"/>
  <c r="F2835" i="1"/>
  <c r="F757" i="1"/>
  <c r="F2428" i="1"/>
</calcChain>
</file>

<file path=xl/sharedStrings.xml><?xml version="1.0" encoding="utf-8"?>
<sst xmlns="http://schemas.openxmlformats.org/spreadsheetml/2006/main" count="14245" uniqueCount="3226">
  <si>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</si>
  <si>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</si>
  <si>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</si>
  <si>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</si>
  <si>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</si>
  <si>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</si>
  <si>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</si>
  <si>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</si>
  <si>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</si>
  <si>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</si>
  <si>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</si>
  <si>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</si>
  <si>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</si>
  <si>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</si>
  <si>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</si>
  <si>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</si>
  <si>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</si>
  <si>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</si>
  <si>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</si>
  <si>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</si>
  <si>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</si>
  <si>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</si>
  <si>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</si>
  <si>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</si>
  <si>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</si>
  <si>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</si>
  <si>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</si>
  <si>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</si>
  <si>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</si>
  <si>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</si>
  <si>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</si>
  <si>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</si>
  <si>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</si>
  <si>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</si>
  <si>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</si>
  <si>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</si>
  <si>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</si>
  <si>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</si>
  <si>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</si>
  <si>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</si>
  <si>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</si>
  <si>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</si>
  <si>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</si>
  <si>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</si>
  <si>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</si>
  <si>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</si>
  <si>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</si>
  <si>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</si>
  <si>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</si>
  <si>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</si>
  <si>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</si>
  <si>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</si>
  <si>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</si>
  <si>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</si>
  <si>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</si>
  <si>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</si>
  <si>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</si>
  <si>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</si>
  <si>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</si>
  <si>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</si>
  <si>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</si>
  <si>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</si>
  <si>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</si>
  <si>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</si>
  <si>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</si>
  <si>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</si>
  <si>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</si>
  <si>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</si>
  <si>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</si>
  <si>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</si>
  <si>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</si>
  <si>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</si>
  <si>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</si>
  <si>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</si>
  <si>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</si>
  <si>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</si>
  <si>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</si>
  <si>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</si>
  <si>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</si>
  <si>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</si>
  <si>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</si>
  <si>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</si>
  <si>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</si>
  <si>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</si>
  <si>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</si>
  <si>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</si>
  <si>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</si>
  <si>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</si>
  <si>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</si>
  <si>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</si>
  <si>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</si>
  <si>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</si>
  <si>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</si>
  <si>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</si>
  <si>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</si>
  <si>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</si>
  <si>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</si>
  <si>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</si>
  <si>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</si>
  <si>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</si>
  <si>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</si>
  <si>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</si>
  <si>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</si>
  <si>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</si>
  <si>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</si>
  <si>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</si>
  <si>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</si>
  <si>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</si>
  <si>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</si>
  <si>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</si>
  <si>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</si>
  <si>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</si>
  <si>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</si>
  <si>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</si>
  <si>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</si>
  <si>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</si>
  <si>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</si>
  <si>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</si>
  <si>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</si>
  <si>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</si>
  <si>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</si>
  <si>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</si>
  <si>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</si>
  <si>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</si>
  <si>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</si>
  <si>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</si>
  <si>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</si>
  <si>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</si>
  <si>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</si>
  <si>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</si>
  <si>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</si>
  <si>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</si>
  <si>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</si>
  <si>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</si>
  <si>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</si>
  <si>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</si>
  <si>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</si>
  <si>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</si>
  <si>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</si>
  <si>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</si>
  <si>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</si>
  <si>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</si>
  <si>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</si>
  <si>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</si>
  <si>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</si>
  <si>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</si>
  <si>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</si>
  <si>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</si>
  <si>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</si>
  <si>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</si>
  <si>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</si>
  <si>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</si>
  <si>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</si>
  <si>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</si>
  <si>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</si>
  <si>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</si>
  <si>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</si>
  <si>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</si>
  <si>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</si>
  <si>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</si>
  <si>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</si>
  <si>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</si>
  <si>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</si>
  <si>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</si>
  <si>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</si>
  <si>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</si>
  <si>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</si>
  <si>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</si>
  <si>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</si>
  <si>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</si>
  <si>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</si>
  <si>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</si>
  <si>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</si>
  <si>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</si>
  <si>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</si>
  <si>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</si>
  <si>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</si>
  <si>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</si>
  <si>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</si>
  <si>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</si>
  <si>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</si>
  <si>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</si>
  <si>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</si>
  <si>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</si>
  <si>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</si>
  <si>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</si>
  <si>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</si>
  <si>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</si>
  <si>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</si>
  <si>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</si>
  <si>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</si>
  <si>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</si>
  <si>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</si>
  <si>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</si>
  <si>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</si>
  <si>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</si>
  <si>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</si>
  <si>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</si>
  <si>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</si>
  <si>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</si>
  <si>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</si>
  <si>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</si>
  <si>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</si>
  <si>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</si>
  <si>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</si>
  <si>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</si>
  <si>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</si>
  <si>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</si>
  <si>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</si>
  <si>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</si>
  <si>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</si>
  <si>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</si>
  <si>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</si>
  <si>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</si>
  <si>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</si>
  <si>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</si>
  <si>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</si>
  <si>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</si>
  <si>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</si>
  <si>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</si>
  <si>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</si>
  <si>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</si>
  <si>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</si>
  <si>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</si>
  <si>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</si>
  <si>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</si>
  <si>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</si>
  <si>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</si>
  <si>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</si>
  <si>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</si>
  <si>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</si>
  <si>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</si>
  <si>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</si>
  <si>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</si>
  <si>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</si>
  <si>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</si>
  <si>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</si>
  <si>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</si>
  <si>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</si>
  <si>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</si>
  <si>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</si>
  <si>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</si>
  <si>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</si>
  <si>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</si>
  <si>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</si>
  <si>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</si>
  <si>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</si>
  <si>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</si>
  <si>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</si>
  <si>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</si>
  <si>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</si>
  <si>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</si>
  <si>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</si>
  <si>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</si>
  <si>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</si>
  <si>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</si>
  <si>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</si>
  <si>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</si>
  <si>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</si>
  <si>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</si>
  <si>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</si>
  <si>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</si>
  <si>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</si>
  <si>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</si>
  <si>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</si>
  <si>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</si>
  <si>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</si>
  <si>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</si>
  <si>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</si>
  <si>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</si>
  <si>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</si>
  <si>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</si>
  <si>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</si>
  <si>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</si>
  <si>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</si>
  <si>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</si>
  <si>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</si>
  <si>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</si>
  <si>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</si>
  <si>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</si>
  <si>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</si>
  <si>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</si>
  <si>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</si>
  <si>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</si>
  <si>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</si>
  <si>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</si>
  <si>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</si>
  <si>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</si>
  <si>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</si>
  <si>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</si>
  <si>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</si>
  <si>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</si>
  <si>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</si>
  <si>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</si>
  <si>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</si>
  <si>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</si>
  <si>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</si>
  <si>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</si>
  <si>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</si>
  <si>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</si>
  <si>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</si>
  <si>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</si>
  <si>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</si>
  <si>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</si>
  <si>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</si>
  <si>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</si>
  <si>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</si>
  <si>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</si>
  <si>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</si>
  <si>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</si>
  <si>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</si>
  <si>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</si>
  <si>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</si>
  <si>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</si>
  <si>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</si>
  <si>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</si>
  <si>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</si>
  <si>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</si>
  <si>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</si>
  <si>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</si>
  <si>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</si>
  <si>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</si>
  <si>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</si>
  <si>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</si>
  <si>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</si>
  <si>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</si>
  <si>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</si>
  <si>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</si>
  <si>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</si>
  <si>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</si>
  <si>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</si>
  <si>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</si>
  <si>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</si>
  <si>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</si>
  <si>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</si>
  <si>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</si>
  <si>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</si>
  <si>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</si>
  <si>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</si>
  <si>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</si>
  <si>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</si>
  <si>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</si>
  <si>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</si>
  <si>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</si>
  <si>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</si>
  <si>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</si>
  <si>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</si>
  <si>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</si>
  <si>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</si>
  <si>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</si>
  <si>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</si>
  <si>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</si>
  <si>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</si>
  <si>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</si>
  <si>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</si>
  <si>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</si>
  <si>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</si>
  <si>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</si>
  <si>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</si>
  <si>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</si>
  <si>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</si>
  <si>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</si>
  <si>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</si>
  <si>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</si>
  <si>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</si>
  <si>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</si>
  <si>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</si>
  <si>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</si>
  <si>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</si>
  <si>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</si>
  <si>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</si>
  <si>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</si>
  <si>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</si>
  <si>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</si>
  <si>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</si>
  <si>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</si>
  <si>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</si>
  <si>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</si>
  <si>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</si>
  <si>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</si>
  <si>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</si>
  <si>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</si>
  <si>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</si>
  <si>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</si>
  <si>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</si>
  <si>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</si>
  <si>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</si>
  <si>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</si>
  <si>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</si>
  <si>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</si>
  <si>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</si>
  <si>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</si>
  <si>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</si>
  <si>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</si>
  <si>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</si>
  <si>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</si>
  <si>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</si>
  <si>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</si>
  <si>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</si>
  <si>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</si>
  <si>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</si>
  <si>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</si>
  <si>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</si>
  <si>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</si>
  <si>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</si>
  <si>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</si>
  <si>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</si>
  <si>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</si>
  <si>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</si>
  <si>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</si>
  <si>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</si>
  <si>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</si>
  <si>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</si>
  <si>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</si>
  <si>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</si>
  <si>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</si>
  <si>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</si>
  <si>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</si>
  <si>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</si>
  <si>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</si>
  <si>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</si>
  <si>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</si>
  <si>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</si>
  <si>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</si>
  <si>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</si>
  <si>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</si>
  <si>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</si>
  <si>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</si>
  <si>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</si>
  <si>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</si>
  <si>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</si>
  <si>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</si>
  <si>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</si>
  <si>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</si>
  <si>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</si>
  <si>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</si>
  <si>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</si>
  <si>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</si>
  <si>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</si>
  <si>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</si>
  <si>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</si>
  <si>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</si>
  <si>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</si>
  <si>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</si>
  <si>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</si>
  <si>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</si>
  <si>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</si>
  <si>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</si>
  <si>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</si>
  <si>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</si>
  <si>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</si>
  <si>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</si>
  <si>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</si>
  <si>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</si>
  <si>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</si>
  <si>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</si>
  <si>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</si>
  <si>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</si>
  <si>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</si>
  <si>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</si>
  <si>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</si>
  <si>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</si>
  <si>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</si>
  <si>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</si>
  <si>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</si>
  <si>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</si>
  <si>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</si>
  <si>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</si>
  <si>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</si>
  <si>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</si>
  <si>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</si>
  <si>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</si>
  <si>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</si>
  <si>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</si>
  <si>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</si>
  <si>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</si>
  <si>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</si>
  <si>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</si>
  <si>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</si>
  <si>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</si>
  <si>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</si>
  <si>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</si>
  <si>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</si>
  <si>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</si>
  <si>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</si>
  <si>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</si>
  <si>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</si>
  <si>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</si>
  <si>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</si>
  <si>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</si>
  <si>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</si>
  <si>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</si>
  <si>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</si>
  <si>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</si>
  <si>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</si>
  <si>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</si>
  <si>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</si>
  <si>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</si>
  <si>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</si>
  <si>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</si>
  <si>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</si>
  <si>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</si>
  <si>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</si>
  <si>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</si>
  <si>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</si>
  <si>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</si>
  <si>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</si>
  <si>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</si>
  <si>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</si>
  <si>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</si>
  <si>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</si>
  <si>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</si>
  <si>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</si>
  <si>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</si>
  <si>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</si>
  <si>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</si>
  <si>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</si>
  <si>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</si>
  <si>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</si>
  <si>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</si>
  <si>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</si>
  <si>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</si>
  <si>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</si>
  <si>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</si>
  <si>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</si>
  <si>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</si>
  <si>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</si>
  <si>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</si>
  <si>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</si>
  <si>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</si>
  <si>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</si>
  <si>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</si>
  <si>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</si>
  <si>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</si>
  <si>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</si>
  <si>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</si>
  <si>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</si>
  <si>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</si>
  <si>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</si>
  <si>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</si>
  <si>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</si>
  <si>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</si>
  <si>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</si>
  <si>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</si>
  <si>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</si>
  <si>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</si>
  <si>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</si>
  <si>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</si>
  <si>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</si>
  <si>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</si>
  <si>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</si>
  <si>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</si>
  <si>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</si>
  <si>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</si>
  <si>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</si>
  <si>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</si>
  <si>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</si>
  <si>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</si>
  <si>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</si>
  <si>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</si>
  <si>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</si>
  <si>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</si>
  <si>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</si>
  <si>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</si>
  <si>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</si>
  <si>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</si>
  <si>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</si>
  <si>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</si>
  <si>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</si>
  <si>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</si>
  <si>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</si>
  <si>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</si>
  <si>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</si>
  <si>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</si>
  <si>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</si>
  <si>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</si>
  <si>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</si>
  <si>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</si>
  <si>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</si>
  <si>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</si>
  <si>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</si>
  <si>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</si>
  <si>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</si>
  <si>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</si>
  <si>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</si>
  <si>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</si>
  <si>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</si>
  <si>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</si>
  <si>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</si>
  <si>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</si>
  <si>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</si>
  <si>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</si>
  <si>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</si>
  <si>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</si>
  <si>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</si>
  <si>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</si>
  <si>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</si>
  <si>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</si>
  <si>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</si>
  <si>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</si>
  <si>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</si>
  <si>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</si>
  <si>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</si>
  <si>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</si>
  <si>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</si>
  <si>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</si>
  <si>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</si>
  <si>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</si>
  <si>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</si>
  <si>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</si>
  <si>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</si>
  <si>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</si>
  <si>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</si>
  <si>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</si>
  <si>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</si>
  <si>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</si>
  <si>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</si>
  <si>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</si>
  <si>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</si>
  <si>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</si>
  <si>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</si>
  <si>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</si>
  <si>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</si>
  <si>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</si>
  <si>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</si>
  <si>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</si>
  <si>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</si>
  <si>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</si>
  <si>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</si>
  <si>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</si>
  <si>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</si>
  <si>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</si>
  <si>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</si>
  <si>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</si>
  <si>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</si>
  <si>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</si>
  <si>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</si>
  <si>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</si>
  <si>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</si>
  <si>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</si>
  <si>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</si>
  <si>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</si>
  <si>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</si>
  <si>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</si>
  <si>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</si>
  <si>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</si>
  <si>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</si>
  <si>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</si>
  <si>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</si>
  <si>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</si>
  <si>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</si>
  <si>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</si>
  <si>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</si>
  <si>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</si>
  <si>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</si>
  <si>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</si>
  <si>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</si>
  <si>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</si>
  <si>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</si>
  <si>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</si>
  <si>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</si>
  <si>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</si>
  <si>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</si>
  <si>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</si>
  <si>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</si>
  <si>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</si>
  <si>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</si>
  <si>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</si>
  <si>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</si>
  <si>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</si>
  <si>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</si>
  <si>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</si>
  <si>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</si>
  <si>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</si>
  <si>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</si>
  <si>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</si>
  <si>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</si>
  <si>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</si>
  <si>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</si>
  <si>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</si>
  <si>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</si>
  <si>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</si>
  <si>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</si>
  <si>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</si>
  <si>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</si>
  <si>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</si>
  <si>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</si>
  <si>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</si>
  <si>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</si>
  <si>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</si>
  <si>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</si>
  <si>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</si>
  <si>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</si>
  <si>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</si>
  <si>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</si>
  <si>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</si>
  <si>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</si>
  <si>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</si>
  <si>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</si>
  <si>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</si>
  <si>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</si>
  <si>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</si>
  <si>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</si>
  <si>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</si>
  <si>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</si>
  <si>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</si>
  <si>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</si>
  <si>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</si>
  <si>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</si>
  <si>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</si>
  <si>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</si>
  <si>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</si>
  <si>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</si>
  <si>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</si>
  <si>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</si>
  <si>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</si>
  <si>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</si>
  <si>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</si>
  <si>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</si>
  <si>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</si>
  <si>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</si>
  <si>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</si>
  <si>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</si>
  <si>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</si>
  <si>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</si>
  <si>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</si>
  <si>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</si>
  <si>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</si>
  <si>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</si>
  <si>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</si>
  <si>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</si>
  <si>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</si>
  <si>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</si>
  <si>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</si>
  <si>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</si>
  <si>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</si>
  <si>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</si>
  <si>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</si>
  <si>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</si>
  <si>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</si>
  <si>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</si>
  <si>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</si>
  <si>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</si>
  <si>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</si>
  <si>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</si>
  <si>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</si>
  <si>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</si>
  <si>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</si>
  <si>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</si>
  <si>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</si>
  <si>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</si>
  <si>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</si>
  <si>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</si>
  <si>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</si>
  <si>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</si>
  <si>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</si>
  <si>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</si>
  <si>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</si>
  <si>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</si>
  <si>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</si>
  <si>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</si>
  <si>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</si>
  <si>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</si>
  <si>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</si>
  <si>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</si>
  <si>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</si>
  <si>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</si>
  <si>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</si>
  <si>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</si>
  <si>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</si>
  <si>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</si>
  <si>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</si>
  <si>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</si>
  <si>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</si>
  <si>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</si>
  <si>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</si>
  <si>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</si>
  <si>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</si>
  <si>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</si>
  <si>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</si>
  <si>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</si>
  <si>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</si>
  <si>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</si>
  <si>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</si>
  <si>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</si>
  <si>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</si>
  <si>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</si>
  <si>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</si>
  <si>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</si>
  <si>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</si>
  <si>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</si>
  <si>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</si>
  <si>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</si>
  <si>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</si>
  <si>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</si>
  <si>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</si>
  <si>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</si>
  <si>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</si>
  <si>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</si>
  <si>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</si>
  <si>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</si>
  <si>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</si>
  <si>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</si>
  <si>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</si>
  <si>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</si>
  <si>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</si>
  <si>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</si>
  <si>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</si>
  <si>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</si>
  <si>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</si>
  <si>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</si>
  <si>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</si>
  <si>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</si>
  <si>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</si>
  <si>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</si>
  <si>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</si>
  <si>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</si>
  <si>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</si>
  <si>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</si>
  <si>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</si>
  <si>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</si>
  <si>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</si>
  <si>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</si>
  <si>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</si>
  <si>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</si>
  <si>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</si>
  <si>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</si>
  <si>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</si>
  <si>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</si>
  <si>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</si>
  <si>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</si>
  <si>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</si>
  <si>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</si>
  <si>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</si>
  <si>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</si>
  <si>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</si>
  <si>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</si>
  <si>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</si>
  <si>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</si>
  <si>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</si>
  <si>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</si>
  <si>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</si>
  <si>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</si>
  <si>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</si>
  <si>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</si>
  <si>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</si>
  <si>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</si>
  <si>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</si>
  <si>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</si>
  <si>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</si>
  <si>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</si>
  <si>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</si>
  <si>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</si>
  <si>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</si>
  <si>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</si>
  <si>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</si>
  <si>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</si>
  <si>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</si>
  <si>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</si>
  <si>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</si>
  <si>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</si>
  <si>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</si>
  <si>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</si>
  <si>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</si>
  <si>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</si>
  <si>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</si>
  <si>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</si>
  <si>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</si>
  <si>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</si>
  <si>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</si>
  <si>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</si>
  <si>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</si>
  <si>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</si>
  <si>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</si>
  <si>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</si>
  <si>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</si>
  <si>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</si>
  <si>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</si>
  <si>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</si>
  <si>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</si>
  <si>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</si>
  <si>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</si>
  <si>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</si>
  <si>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</si>
  <si>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</si>
  <si>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</si>
  <si>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</si>
  <si>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</si>
  <si>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</si>
  <si>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</si>
  <si>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</si>
  <si>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</si>
  <si>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</si>
  <si>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</si>
  <si>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</si>
  <si>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</si>
  <si>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</si>
  <si>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</si>
  <si>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</si>
  <si>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</si>
  <si>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</si>
  <si>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</si>
  <si>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</si>
  <si>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</si>
  <si>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</si>
  <si>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</si>
  <si>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</si>
  <si>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</si>
  <si>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</si>
  <si>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</si>
  <si>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</si>
  <si>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</si>
  <si>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</si>
  <si>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</si>
  <si>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</si>
  <si>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</si>
  <si>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</si>
  <si>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</si>
  <si>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</si>
  <si>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</si>
  <si>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</si>
  <si>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</si>
  <si>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</si>
  <si>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</si>
  <si>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</si>
  <si>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</si>
  <si>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</si>
  <si>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</si>
  <si>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</si>
  <si>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</si>
  <si>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</si>
  <si>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</si>
  <si>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</si>
  <si>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</si>
  <si>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</si>
  <si>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</si>
  <si>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</si>
  <si>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</si>
  <si>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</si>
  <si>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</si>
  <si>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</si>
  <si>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</si>
  <si>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</si>
  <si>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</si>
  <si>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</si>
  <si>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</si>
  <si>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</si>
  <si>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</si>
  <si>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</si>
  <si>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</si>
  <si>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</si>
  <si>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</si>
  <si>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</si>
  <si>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</si>
  <si>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</si>
  <si>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</si>
  <si>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</si>
  <si>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</si>
  <si>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</si>
  <si>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</si>
  <si>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</si>
  <si>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</si>
  <si>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</si>
  <si>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</si>
  <si>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</si>
  <si>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</si>
  <si>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</si>
  <si>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</si>
  <si>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</si>
  <si>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</si>
  <si>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</si>
  <si>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</si>
  <si>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</si>
  <si>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</si>
  <si>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</si>
  <si>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</si>
  <si>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</si>
  <si>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</si>
  <si>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</si>
  <si>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</si>
  <si>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</si>
  <si>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</si>
  <si>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</si>
  <si>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</si>
  <si>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</si>
  <si>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</si>
  <si>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</si>
  <si>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</si>
  <si>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</si>
  <si>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</si>
  <si>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</si>
  <si>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</si>
  <si>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</si>
  <si>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</si>
  <si>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</si>
  <si>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</si>
  <si>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</si>
  <si>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</si>
  <si>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</si>
  <si>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</si>
  <si>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</si>
  <si>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</si>
  <si>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</si>
  <si>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</si>
  <si>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</si>
  <si>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</si>
  <si>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</si>
  <si>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</si>
  <si>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</si>
  <si>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</si>
  <si>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</si>
  <si>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</si>
  <si>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</si>
  <si>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</si>
  <si>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</si>
  <si>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</si>
  <si>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</si>
  <si>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</si>
  <si>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</si>
  <si>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</si>
  <si>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</si>
  <si>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</si>
  <si>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</si>
  <si>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</si>
  <si>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</si>
  <si>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</si>
  <si>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</si>
  <si>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</si>
  <si>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</si>
  <si>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</si>
  <si>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</si>
  <si>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</si>
  <si>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</si>
  <si>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</si>
  <si>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</si>
  <si>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</si>
  <si>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</si>
  <si>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</si>
  <si>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</si>
  <si>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</si>
  <si>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</si>
  <si>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</si>
  <si>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</si>
  <si>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</si>
  <si>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</si>
  <si>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</si>
  <si>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</si>
  <si>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</si>
  <si>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</si>
  <si>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</si>
  <si>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</si>
  <si>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</si>
  <si>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</si>
  <si>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</si>
  <si>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</si>
  <si>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</si>
  <si>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</si>
  <si>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</si>
  <si>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</si>
  <si>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</si>
  <si>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</si>
  <si>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</si>
  <si>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</si>
  <si>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</si>
  <si>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</si>
  <si>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</si>
  <si>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</si>
  <si>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</si>
  <si>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</si>
  <si>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</si>
  <si>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</si>
  <si>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</si>
  <si>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</si>
  <si>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</si>
  <si>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</si>
  <si>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</si>
  <si>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</si>
  <si>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</si>
  <si>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</si>
  <si>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</si>
  <si>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</si>
  <si>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</si>
  <si>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</si>
  <si>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</si>
  <si>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</si>
  <si>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</si>
  <si>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</si>
  <si>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</si>
  <si>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</si>
  <si>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</si>
  <si>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</si>
  <si>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</si>
  <si>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</si>
  <si>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</si>
  <si>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</si>
  <si>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</si>
  <si>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</si>
  <si>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</si>
  <si>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</si>
  <si>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</si>
  <si>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</si>
  <si>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</si>
  <si>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</si>
  <si>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</si>
  <si>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</si>
  <si>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</si>
  <si>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</si>
  <si>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</si>
  <si>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</si>
  <si>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</si>
  <si>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</si>
  <si>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</si>
  <si>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</si>
  <si>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</si>
  <si>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</si>
  <si>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</si>
  <si>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</si>
  <si>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</si>
  <si>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</si>
  <si>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</si>
  <si>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</si>
  <si>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</si>
  <si>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</si>
  <si>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</si>
  <si>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</si>
  <si>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</si>
  <si>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</si>
  <si>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</si>
  <si>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</si>
  <si>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</si>
  <si>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</si>
  <si>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</si>
  <si>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</si>
  <si>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</si>
  <si>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</si>
  <si>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</si>
  <si>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</si>
  <si>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</si>
  <si>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</si>
  <si>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</si>
  <si>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</si>
  <si>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</si>
  <si>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</si>
  <si>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</si>
  <si>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</si>
  <si>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</si>
  <si>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</si>
  <si>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</si>
  <si>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</si>
  <si>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</si>
  <si>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</si>
  <si>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</si>
  <si>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</si>
  <si>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</si>
  <si>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</si>
  <si>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</si>
  <si>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</si>
  <si>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</si>
  <si>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</si>
  <si>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</si>
  <si>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</si>
  <si>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</si>
  <si>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</si>
  <si>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</si>
  <si>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</si>
  <si>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</si>
  <si>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</si>
  <si>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</si>
  <si>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</si>
  <si>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</si>
  <si>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</si>
  <si>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</si>
  <si>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</si>
  <si>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</si>
  <si>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</si>
  <si>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</si>
  <si>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</si>
  <si>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</si>
  <si>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</si>
  <si>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</si>
  <si>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</si>
  <si>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</si>
  <si>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</si>
  <si>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</si>
  <si>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</si>
  <si>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</si>
  <si>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</si>
  <si>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</si>
  <si>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</si>
  <si>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</si>
  <si>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</si>
  <si>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</si>
  <si>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</si>
  <si>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</si>
  <si>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</si>
  <si>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</si>
  <si>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</si>
  <si>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</si>
  <si>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</si>
  <si>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</si>
  <si>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</si>
  <si>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</si>
  <si>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</si>
  <si>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</si>
  <si>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</si>
  <si>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</si>
  <si>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</si>
  <si>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</si>
  <si>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</si>
  <si>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</si>
  <si>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</si>
  <si>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</si>
  <si>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</si>
  <si>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</si>
  <si>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</si>
  <si>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</si>
  <si>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</si>
  <si>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</si>
  <si>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</si>
  <si>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</si>
  <si>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</si>
  <si>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</si>
  <si>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</si>
  <si>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</si>
  <si>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</si>
  <si>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</si>
  <si>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</si>
  <si>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</si>
  <si>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</si>
  <si>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</si>
  <si>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</si>
  <si>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</si>
  <si>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</si>
  <si>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</si>
  <si>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</si>
  <si>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</si>
  <si>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</si>
  <si>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</si>
  <si>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</si>
  <si>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</si>
  <si>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</si>
  <si>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</si>
  <si>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</si>
  <si>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</si>
  <si>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</si>
  <si>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</si>
  <si>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</si>
  <si>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</si>
  <si>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</si>
  <si>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</si>
  <si>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</si>
  <si>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</si>
  <si>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</si>
  <si>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</si>
  <si>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</si>
  <si>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</si>
  <si>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</si>
  <si>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</si>
  <si>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</si>
  <si>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</si>
  <si>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</si>
  <si>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</si>
  <si>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</si>
  <si>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</si>
  <si>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</si>
  <si>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</si>
  <si>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</si>
  <si>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</si>
  <si>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</si>
  <si>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</si>
  <si>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</si>
  <si>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</si>
  <si>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</si>
  <si>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</si>
  <si>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</si>
  <si>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</si>
  <si>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</si>
  <si>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</si>
  <si>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</si>
  <si>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</si>
  <si>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</si>
  <si>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</si>
  <si>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</si>
  <si>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</si>
  <si>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</si>
  <si>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</si>
  <si>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</si>
  <si>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</si>
  <si>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</si>
  <si>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</si>
  <si>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</si>
  <si>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</si>
  <si>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</si>
  <si>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</si>
  <si>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</si>
  <si>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</si>
  <si>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</si>
  <si>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</si>
  <si>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</si>
  <si>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</si>
  <si>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</si>
  <si>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</si>
  <si>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</si>
  <si>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</si>
  <si>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</si>
  <si>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</si>
  <si>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</si>
  <si>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</si>
  <si>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</si>
  <si>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</si>
  <si>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</si>
  <si>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</si>
  <si>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</si>
  <si>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</si>
  <si>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</si>
  <si>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</si>
  <si>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</si>
  <si>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</si>
  <si>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</si>
  <si>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</si>
  <si>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</si>
  <si>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</si>
  <si>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</si>
  <si>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</si>
  <si>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</si>
  <si>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</si>
  <si>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</si>
  <si>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</si>
  <si>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</si>
  <si>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</si>
  <si>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</si>
  <si>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</si>
  <si>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</si>
  <si>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</si>
  <si>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</si>
  <si>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</si>
  <si>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</si>
  <si>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</si>
  <si>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</si>
  <si>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</si>
  <si>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</si>
  <si>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</si>
  <si>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</si>
  <si>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</si>
  <si>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</si>
  <si>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</si>
  <si>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</si>
  <si>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</si>
  <si>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</si>
  <si>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</si>
  <si>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</si>
  <si>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</si>
  <si>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</si>
  <si>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</si>
  <si>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</si>
  <si>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</si>
  <si>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</si>
  <si>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</si>
  <si>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</si>
  <si>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</si>
  <si>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</si>
  <si>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</si>
  <si>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</si>
  <si>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</si>
  <si>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</si>
  <si>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</si>
  <si>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</si>
  <si>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</si>
  <si>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</si>
  <si>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</si>
  <si>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</si>
  <si>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</si>
  <si>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</si>
  <si>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</si>
  <si>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</si>
  <si>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</si>
  <si>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</si>
  <si>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</si>
  <si>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</si>
  <si>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</si>
  <si>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</si>
  <si>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</si>
  <si>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</si>
  <si>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</si>
  <si>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</si>
  <si>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</si>
  <si>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</si>
  <si>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</si>
  <si>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</si>
  <si>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</si>
  <si>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</si>
  <si>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</si>
  <si>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</si>
  <si>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</si>
  <si>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</si>
  <si>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</si>
  <si>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</si>
  <si>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</si>
  <si>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</si>
  <si>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</si>
  <si>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</si>
  <si>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</si>
  <si>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</si>
  <si>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</si>
  <si>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</si>
  <si>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</si>
  <si>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</si>
  <si>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</si>
  <si>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</si>
  <si>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</si>
  <si>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</si>
  <si>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</si>
  <si>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</si>
  <si>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</si>
  <si>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</si>
  <si>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</si>
  <si>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</si>
  <si>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</si>
  <si>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</si>
  <si>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</si>
  <si>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</si>
  <si>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</si>
  <si>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</si>
  <si>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</si>
  <si>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</si>
  <si>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</si>
  <si>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</si>
  <si>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</si>
  <si>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</si>
  <si>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</si>
  <si>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</si>
  <si>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</si>
  <si>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</si>
  <si>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</si>
  <si>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</si>
  <si>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</si>
  <si>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</si>
  <si>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</si>
  <si>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</si>
  <si>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</si>
  <si>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</si>
  <si>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</si>
  <si>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</si>
  <si>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</si>
  <si>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</si>
  <si>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</si>
  <si>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</si>
  <si>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</si>
  <si>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</si>
  <si>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</si>
  <si>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</si>
  <si>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</si>
  <si>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</si>
  <si>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</si>
  <si>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</si>
  <si>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</si>
  <si>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</si>
  <si>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</si>
  <si>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</si>
  <si>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</si>
  <si>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</si>
  <si>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</si>
  <si>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</si>
  <si>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</si>
  <si>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</si>
  <si>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</si>
  <si>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</si>
  <si>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</si>
  <si>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</si>
  <si>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</si>
  <si>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</si>
  <si>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</si>
  <si>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</si>
  <si>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</si>
  <si>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</si>
  <si>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</si>
  <si>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</si>
  <si>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</si>
  <si>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</si>
  <si>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</si>
  <si>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</si>
  <si>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</si>
  <si>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</si>
  <si>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</si>
  <si>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</si>
  <si>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</si>
  <si>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</si>
  <si>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</si>
  <si>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</si>
  <si>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</si>
  <si>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</si>
  <si>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</si>
  <si>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</si>
  <si>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</si>
  <si>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</si>
  <si>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</si>
  <si>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</si>
  <si>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</si>
  <si>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</si>
  <si>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</si>
  <si>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</si>
  <si>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</si>
  <si>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</si>
  <si>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</si>
  <si>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</si>
  <si>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</si>
  <si>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</si>
  <si>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</si>
  <si>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</si>
  <si>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</si>
  <si>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</si>
  <si>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</si>
  <si>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</si>
  <si>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</si>
  <si>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</si>
  <si>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</si>
  <si>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</si>
  <si>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</si>
  <si>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</si>
  <si>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</si>
  <si>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</si>
  <si>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</si>
  <si>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</si>
  <si>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</si>
  <si>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</si>
  <si>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</si>
  <si>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</si>
  <si>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</si>
  <si>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</si>
  <si>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</si>
  <si>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</si>
  <si>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</si>
  <si>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</si>
  <si>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</si>
  <si>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</si>
  <si>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</si>
  <si>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</si>
  <si>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</si>
  <si>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</si>
  <si>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</si>
  <si>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</si>
  <si>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</si>
  <si>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</si>
  <si>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</si>
  <si>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</si>
  <si>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</si>
  <si>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</si>
  <si>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</si>
  <si>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</si>
  <si>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</si>
  <si>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</si>
  <si>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</si>
  <si>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</si>
  <si>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</si>
  <si>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</si>
  <si>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</si>
  <si>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</si>
  <si>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</si>
  <si>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</si>
  <si>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</si>
  <si>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</si>
  <si>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</si>
  <si>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</si>
  <si>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</si>
  <si>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</si>
  <si>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</si>
  <si>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</si>
  <si>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</si>
  <si>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</si>
  <si>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</si>
  <si>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</si>
  <si>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</si>
  <si>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</si>
  <si>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</si>
  <si>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</si>
  <si>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</si>
  <si>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</si>
  <si>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</si>
  <si>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</si>
  <si>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</si>
  <si>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</si>
  <si>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</si>
  <si>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</si>
  <si>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</si>
  <si>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</si>
  <si>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</si>
  <si>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</si>
  <si>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</si>
  <si>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</si>
  <si>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</si>
  <si>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</si>
  <si>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</si>
  <si>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</si>
  <si>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</si>
  <si>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</si>
  <si>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</si>
  <si>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</si>
  <si>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</si>
  <si>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</si>
  <si>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</si>
  <si>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</si>
  <si>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</si>
  <si>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</si>
  <si>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</si>
  <si>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</si>
  <si>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</si>
  <si>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</si>
  <si>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</si>
  <si>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</si>
  <si>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</si>
  <si>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</si>
  <si>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</si>
  <si>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</si>
  <si>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</si>
  <si>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</si>
  <si>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</si>
  <si>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</si>
  <si>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</si>
  <si>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</si>
  <si>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</si>
  <si>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</si>
  <si>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</si>
  <si>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</si>
  <si>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</si>
  <si>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</si>
  <si>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</si>
  <si>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</si>
  <si>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</si>
  <si>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</si>
  <si>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</si>
  <si>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</si>
  <si>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</si>
  <si>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</si>
  <si>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</si>
  <si>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</si>
  <si>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</si>
  <si>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</si>
  <si>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</si>
  <si>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</si>
  <si>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</si>
  <si>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</si>
  <si>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</si>
  <si>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</si>
  <si>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</si>
  <si>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</si>
  <si>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</si>
  <si>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</si>
  <si>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</si>
  <si>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</si>
  <si>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</si>
  <si>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</si>
  <si>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</si>
  <si>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</si>
  <si>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</si>
  <si>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</si>
  <si>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</si>
  <si>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</si>
  <si>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</si>
  <si>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</si>
  <si>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</si>
  <si>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</si>
  <si>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</si>
  <si>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</si>
  <si>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</si>
  <si>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</si>
  <si>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</si>
  <si>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</si>
  <si>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</si>
  <si>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</si>
  <si>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</si>
  <si>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</si>
  <si>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</si>
  <si>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</si>
  <si>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</si>
  <si>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</si>
  <si>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</si>
  <si>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</si>
  <si>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</si>
  <si>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</si>
  <si>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</si>
  <si>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</si>
  <si>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</si>
  <si>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</si>
  <si>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</si>
  <si>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</si>
  <si>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</si>
  <si>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</si>
  <si>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</si>
  <si>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</si>
  <si>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</si>
  <si>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</si>
  <si>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</si>
  <si>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</si>
  <si>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</si>
  <si>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</si>
  <si>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</si>
  <si>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</si>
  <si>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</si>
  <si>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</si>
  <si>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</si>
  <si>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</si>
  <si>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</si>
  <si>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</si>
  <si>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</si>
  <si>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</si>
  <si>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</si>
  <si>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</si>
  <si>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</si>
  <si>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</si>
  <si>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</si>
  <si>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</si>
  <si>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</si>
  <si>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</si>
  <si>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</si>
  <si>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</si>
  <si>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</si>
  <si>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</si>
  <si>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</si>
  <si>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</si>
  <si>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</si>
  <si>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</si>
  <si>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</si>
  <si>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</si>
  <si>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</si>
  <si>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</si>
  <si>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</si>
  <si>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</si>
  <si>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</si>
  <si>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</si>
  <si>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</si>
  <si>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</si>
  <si>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</si>
  <si>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</si>
  <si>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</si>
  <si>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</si>
  <si>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</si>
  <si>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</si>
  <si>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</si>
  <si>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</si>
  <si>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</si>
  <si>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</si>
  <si>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</si>
  <si>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</si>
  <si>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</si>
  <si>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</si>
  <si>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</si>
  <si>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</si>
  <si>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</si>
  <si>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</si>
  <si>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</si>
  <si>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</si>
  <si>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</si>
  <si>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</si>
  <si>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</si>
  <si>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</si>
  <si>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</si>
  <si>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</si>
  <si>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</si>
  <si>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</si>
  <si>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</si>
  <si>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</si>
  <si>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</si>
  <si>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</si>
  <si>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</si>
  <si>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</si>
  <si>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</si>
  <si>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</si>
  <si>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</si>
  <si>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</si>
  <si>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</si>
  <si>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</si>
  <si>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</si>
  <si>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</si>
  <si>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</si>
  <si>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</si>
  <si>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</si>
  <si>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</si>
  <si>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</si>
  <si>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</si>
  <si>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</si>
  <si>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</si>
  <si>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</si>
  <si>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</si>
  <si>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</si>
  <si>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</si>
  <si>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</si>
  <si>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</si>
  <si>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</si>
  <si>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</si>
  <si>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</si>
  <si>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</si>
  <si>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</si>
  <si>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</si>
  <si>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</si>
  <si>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</si>
  <si>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</si>
  <si>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</si>
  <si>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</si>
  <si>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</si>
  <si>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</si>
  <si>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</si>
  <si>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</si>
  <si>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</si>
  <si>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</si>
  <si>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</si>
  <si>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</si>
  <si>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</si>
  <si>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</si>
  <si>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</si>
  <si>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</si>
  <si>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</si>
  <si>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</si>
  <si>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</si>
  <si>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</si>
  <si>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</si>
  <si>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</si>
  <si>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</si>
  <si>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</si>
  <si>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</si>
  <si>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</si>
  <si>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</si>
  <si>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</si>
  <si>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</si>
  <si>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</si>
  <si>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</si>
  <si>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</si>
  <si>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</si>
  <si>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</si>
  <si>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</si>
  <si>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</si>
  <si>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</si>
  <si>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</si>
  <si>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</si>
  <si>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</si>
  <si>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</si>
  <si>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</si>
  <si>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</si>
  <si>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</si>
  <si>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</si>
  <si>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</si>
  <si>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</si>
  <si>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</si>
  <si>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</si>
  <si>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</si>
  <si>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</si>
  <si>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</si>
  <si>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</si>
  <si>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</si>
  <si>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</si>
  <si>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</si>
  <si>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</si>
  <si>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</si>
  <si>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</si>
  <si>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</si>
  <si>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</si>
  <si>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</si>
  <si>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</si>
  <si>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</si>
  <si>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</si>
  <si>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</si>
  <si>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</si>
  <si>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</si>
  <si>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</si>
  <si>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</si>
  <si>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</si>
  <si>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</si>
  <si>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</si>
  <si>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</si>
  <si>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</si>
  <si>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</si>
  <si>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</si>
  <si>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</si>
  <si>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</si>
  <si>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</si>
  <si>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</si>
  <si>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</si>
  <si>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</si>
  <si>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</si>
  <si>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</si>
  <si>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</si>
  <si>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</si>
  <si>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</si>
  <si>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</si>
  <si>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</si>
  <si>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</si>
  <si>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</si>
  <si>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</si>
  <si>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</si>
  <si>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</si>
  <si>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</si>
  <si>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</si>
  <si>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</si>
  <si>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</si>
  <si>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</si>
  <si>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</si>
  <si>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</si>
  <si>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</si>
  <si>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</si>
  <si>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</si>
  <si>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</si>
  <si>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</si>
  <si>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</si>
  <si>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</si>
  <si>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</si>
  <si>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</si>
  <si>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</si>
  <si>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</si>
  <si>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</si>
  <si>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</si>
  <si>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</si>
  <si>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</si>
  <si>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</si>
  <si>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</si>
  <si>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</si>
  <si>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</si>
  <si>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</si>
  <si>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</si>
  <si>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</si>
  <si>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</si>
  <si>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</si>
  <si>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</si>
  <si>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</si>
  <si>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</si>
  <si>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</si>
  <si>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</si>
  <si>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</si>
  <si>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</si>
  <si>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</si>
  <si>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</si>
  <si>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</si>
  <si>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</si>
  <si>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</si>
  <si>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</si>
  <si>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</si>
  <si>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</si>
  <si>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</si>
  <si>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</si>
  <si>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</si>
  <si>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</si>
  <si>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</si>
  <si>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</si>
  <si>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</si>
  <si>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</si>
  <si>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</si>
  <si>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</si>
  <si>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</si>
  <si>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</si>
  <si>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</si>
  <si>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</si>
  <si>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</si>
  <si>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</si>
  <si>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</si>
  <si>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</si>
  <si>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</si>
  <si>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</si>
  <si>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</si>
  <si>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</si>
  <si>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</si>
  <si>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</si>
  <si>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</si>
  <si>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</si>
  <si>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</si>
  <si>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</si>
  <si>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</si>
  <si>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</si>
  <si>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</si>
  <si>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</si>
  <si>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</si>
  <si>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</si>
  <si>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</si>
  <si>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</si>
  <si>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</si>
  <si>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</si>
  <si>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</si>
  <si>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</si>
  <si>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</si>
  <si>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</si>
  <si>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</si>
  <si>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</si>
  <si>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</si>
  <si>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</si>
  <si>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</si>
  <si>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</si>
  <si>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</si>
  <si>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</si>
  <si>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</si>
  <si>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</si>
  <si>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</si>
  <si>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</si>
  <si>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</si>
  <si>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</si>
  <si>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</si>
  <si>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</si>
  <si>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</si>
  <si>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</si>
  <si>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</si>
  <si>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</si>
  <si>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</si>
  <si>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</si>
  <si>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</si>
  <si>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</si>
  <si>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</si>
  <si>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</si>
  <si>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</si>
  <si>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</si>
  <si>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</si>
  <si>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</si>
  <si>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</si>
  <si>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</si>
  <si>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</si>
  <si>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</si>
  <si>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</si>
  <si>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</si>
  <si>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</si>
  <si>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</si>
  <si>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</si>
  <si>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</si>
  <si>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</si>
  <si>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</si>
  <si>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</si>
  <si>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</si>
  <si>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</si>
  <si>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</si>
  <si>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</si>
  <si>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</si>
  <si>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</si>
  <si>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</si>
  <si>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</si>
  <si>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</si>
  <si>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</si>
  <si>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</si>
  <si>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</si>
  <si>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</si>
  <si>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</si>
  <si>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</si>
  <si>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</si>
  <si>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</si>
  <si>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</si>
  <si>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</si>
  <si>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</si>
  <si>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</si>
  <si>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</si>
  <si>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</si>
  <si>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</si>
  <si>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</si>
  <si>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</si>
  <si>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</si>
  <si>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</si>
  <si>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</si>
  <si>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</si>
  <si>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</si>
  <si>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</si>
  <si>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</si>
  <si>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</si>
  <si>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</si>
  <si>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</si>
  <si>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</si>
  <si>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</si>
  <si>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</si>
  <si>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</si>
  <si>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</si>
  <si>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</si>
  <si>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</si>
  <si>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</si>
  <si>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</si>
  <si>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</si>
  <si>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</si>
  <si>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</si>
  <si>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</si>
  <si>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</si>
  <si>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</si>
  <si>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</si>
  <si>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</si>
  <si>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</si>
  <si>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</si>
  <si>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</si>
  <si>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</si>
  <si>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</si>
  <si>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</si>
  <si>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</si>
  <si>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</si>
  <si>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</si>
  <si>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</si>
  <si>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</si>
  <si>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</si>
  <si>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</si>
  <si>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</si>
  <si>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</si>
  <si>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</si>
  <si>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</si>
  <si>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</si>
  <si>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</si>
  <si>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</si>
  <si>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</si>
  <si>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</si>
  <si>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</si>
  <si>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</si>
  <si>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</si>
  <si>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</si>
  <si>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</si>
  <si>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</si>
  <si>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</si>
  <si>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</si>
  <si>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</si>
  <si>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</si>
  <si>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</si>
  <si>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</si>
  <si>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</si>
  <si>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</si>
  <si>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</si>
  <si>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</si>
  <si>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</si>
  <si>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</si>
  <si>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</si>
  <si>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</si>
  <si>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</si>
  <si>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</si>
  <si>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</si>
  <si>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</si>
  <si>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</si>
  <si>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</si>
  <si>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</si>
  <si>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</si>
  <si>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</si>
  <si>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</si>
  <si>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</si>
  <si>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</si>
  <si>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</si>
  <si>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</si>
  <si>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</si>
  <si>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</si>
  <si>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</si>
  <si>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</si>
  <si>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</si>
  <si>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</si>
  <si>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</si>
  <si>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</si>
  <si>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</si>
  <si>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</si>
  <si>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</si>
  <si>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</si>
  <si>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</si>
  <si>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</si>
  <si>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</si>
  <si>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</si>
  <si>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</si>
  <si>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</si>
  <si>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</si>
  <si>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</si>
  <si>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</si>
  <si>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</si>
  <si>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</si>
  <si>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</si>
  <si>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</si>
  <si>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</si>
  <si>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</si>
  <si>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</si>
  <si>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</si>
  <si>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</si>
  <si>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</si>
  <si>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</si>
  <si>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</si>
  <si>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</si>
  <si>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</si>
  <si>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</si>
  <si>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</si>
  <si>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</si>
  <si>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</si>
  <si>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</si>
  <si>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</si>
  <si>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</si>
  <si>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</si>
  <si>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</si>
  <si>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</si>
  <si>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</si>
  <si>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</si>
  <si>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</si>
  <si>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</si>
  <si>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</si>
  <si>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</si>
  <si>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</si>
  <si>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</si>
  <si>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</si>
  <si>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</si>
  <si>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</si>
  <si>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</si>
  <si>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</si>
  <si>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</si>
  <si>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</si>
  <si>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</si>
  <si>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</si>
  <si>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</si>
  <si>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</si>
  <si>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</si>
  <si>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</si>
  <si>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</si>
  <si>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</si>
  <si>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</si>
  <si>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</si>
  <si>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</si>
  <si>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</si>
  <si>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</si>
  <si>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</si>
  <si>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</si>
  <si>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</si>
  <si>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</si>
  <si>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</si>
  <si>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</si>
  <si>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</si>
  <si>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</si>
  <si>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</si>
  <si>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</si>
  <si>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</si>
  <si>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</si>
  <si>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</si>
  <si>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</si>
  <si>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</si>
  <si>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</si>
  <si>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</si>
  <si>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</si>
  <si>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</si>
  <si>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</si>
  <si>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</si>
  <si>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</si>
  <si>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</si>
  <si>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</si>
  <si>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</si>
  <si>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</si>
  <si>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</si>
  <si>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</si>
  <si>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</si>
  <si>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</si>
  <si>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</si>
  <si>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</si>
  <si>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</si>
  <si>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</si>
  <si>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</si>
  <si>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</si>
  <si>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</si>
  <si>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</si>
  <si>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</si>
  <si>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</si>
  <si>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</si>
  <si>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</si>
  <si>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</si>
  <si>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</si>
  <si>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</si>
  <si>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</si>
  <si>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</si>
  <si>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</si>
  <si>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</si>
  <si>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</si>
  <si>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</si>
  <si>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</si>
  <si>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</si>
  <si>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</si>
  <si>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</si>
  <si>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</si>
  <si>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</si>
  <si>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</si>
  <si>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</si>
  <si>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</si>
  <si>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</si>
  <si>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</si>
  <si>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</si>
  <si>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</si>
  <si>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</si>
  <si>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</si>
  <si>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</si>
  <si>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</si>
  <si>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</si>
  <si>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</si>
  <si>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</si>
  <si>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</si>
  <si>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</si>
  <si>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</si>
  <si>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</si>
  <si>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</si>
  <si>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</si>
  <si>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</si>
  <si>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</si>
  <si>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</si>
  <si>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</si>
  <si>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</si>
  <si>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</si>
  <si>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</si>
  <si>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</si>
  <si>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</si>
  <si>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</si>
  <si>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</si>
  <si>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</si>
  <si>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</si>
  <si>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</si>
  <si>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</si>
  <si>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</si>
  <si>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</si>
  <si>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</si>
  <si>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</si>
  <si>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</si>
  <si>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</si>
  <si>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</si>
  <si>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</si>
  <si>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</si>
  <si>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</si>
  <si>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</si>
  <si>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</si>
  <si>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</si>
  <si>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</si>
  <si>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</si>
  <si>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</si>
  <si>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</si>
  <si>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</si>
  <si>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</si>
  <si>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</si>
  <si>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</si>
  <si>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</si>
  <si>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</si>
  <si>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</si>
  <si>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</si>
  <si>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</si>
  <si>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</si>
  <si>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</si>
  <si>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</si>
  <si>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</si>
  <si>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</si>
  <si>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</si>
  <si>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</si>
  <si>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</si>
  <si>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</si>
  <si>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</si>
  <si>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</si>
  <si>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</si>
  <si>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</si>
  <si>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</si>
  <si>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</si>
  <si>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</si>
  <si>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</si>
  <si>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</si>
  <si>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</si>
  <si>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</si>
  <si>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</si>
  <si>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</si>
  <si>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</si>
  <si>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</si>
  <si>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</si>
  <si>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</si>
  <si>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</si>
  <si>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</si>
  <si>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</si>
  <si>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</si>
  <si>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</si>
  <si>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</si>
  <si>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</si>
  <si>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</si>
  <si>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</si>
  <si>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</si>
  <si>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</si>
  <si>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</si>
  <si>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</si>
  <si>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</si>
  <si>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</si>
  <si>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</si>
  <si>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</si>
  <si>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</si>
  <si>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</si>
  <si>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</si>
  <si>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</si>
  <si>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</si>
  <si>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</si>
  <si>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</si>
  <si>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</si>
  <si>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</si>
  <si>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</si>
  <si>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</si>
  <si>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</si>
  <si>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</si>
  <si>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</si>
  <si>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</si>
  <si>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</si>
  <si>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</si>
  <si>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</si>
  <si>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</si>
  <si>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</si>
  <si>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</si>
  <si>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</si>
  <si>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</si>
  <si>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</si>
  <si>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</si>
  <si>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</si>
  <si>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</si>
  <si>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</si>
  <si>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</si>
  <si>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</si>
  <si>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</si>
  <si>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</si>
  <si>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</si>
  <si>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</si>
  <si>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</si>
  <si>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</si>
  <si>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</si>
  <si>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</si>
  <si>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</si>
  <si>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</si>
  <si>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</si>
  <si>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</si>
  <si>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</si>
  <si>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</si>
  <si>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</si>
  <si>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</si>
  <si>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</si>
  <si>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</si>
  <si>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</si>
  <si>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</si>
  <si>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</si>
  <si>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</si>
  <si>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</si>
  <si>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</si>
  <si>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</si>
  <si>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</si>
  <si>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</si>
  <si>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</si>
  <si>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</si>
  <si>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</si>
  <si>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</si>
  <si>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</si>
  <si>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</si>
  <si>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</si>
  <si>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</si>
  <si>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</si>
  <si>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</si>
  <si>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</si>
  <si>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</si>
  <si>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</si>
  <si>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</si>
  <si>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</si>
  <si>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</si>
  <si>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</si>
  <si>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</si>
  <si>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</si>
  <si>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</si>
  <si>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</si>
  <si>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</si>
  <si>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</si>
  <si>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</si>
  <si>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</si>
  <si>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</si>
  <si>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</si>
  <si>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</si>
  <si>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</si>
  <si>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</si>
  <si>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</si>
  <si>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</si>
  <si>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</si>
  <si>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</si>
  <si>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</si>
  <si>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</si>
  <si>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</si>
  <si>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</si>
  <si>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</si>
  <si>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</si>
  <si>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</si>
  <si>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</si>
  <si>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</si>
  <si>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</si>
  <si>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</si>
  <si>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</si>
  <si>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</si>
  <si>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</si>
  <si>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</si>
  <si>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</si>
  <si>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</si>
  <si>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</si>
  <si>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</si>
  <si>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</si>
  <si>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</si>
  <si>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</si>
  <si>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</si>
  <si>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</si>
  <si>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</si>
  <si>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</si>
  <si>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</si>
  <si>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</si>
  <si>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</si>
  <si>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</si>
  <si>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</si>
  <si>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</si>
  <si>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</si>
  <si>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</si>
  <si>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</si>
  <si>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</si>
  <si>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</si>
  <si>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</si>
  <si>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</si>
  <si>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</si>
  <si>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</si>
  <si>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</si>
  <si>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</si>
  <si>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</si>
  <si>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</si>
  <si>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</si>
  <si>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</si>
  <si>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</si>
  <si>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</si>
  <si>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</si>
  <si>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</si>
  <si>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</si>
  <si>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</si>
  <si>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</si>
  <si>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</si>
  <si>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</si>
  <si>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</si>
  <si>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</si>
  <si>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</si>
  <si>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</si>
  <si>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</si>
  <si>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</si>
  <si>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</si>
  <si>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</si>
  <si>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</si>
  <si>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</si>
  <si>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</si>
  <si>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</si>
  <si>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</si>
  <si>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</si>
  <si>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</si>
  <si>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</si>
  <si>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</si>
  <si>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</si>
  <si>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</si>
  <si>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</si>
  <si>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</si>
  <si>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</si>
  <si>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</si>
  <si>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</si>
  <si>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</si>
  <si>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</si>
  <si>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</si>
  <si>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</si>
  <si>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</si>
  <si>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</si>
  <si>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</si>
  <si>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</si>
  <si>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</si>
  <si>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</si>
  <si>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</si>
  <si>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</si>
  <si>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</si>
  <si>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</si>
  <si>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</si>
  <si>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</si>
  <si>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</si>
  <si>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</si>
  <si>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</si>
  <si>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</si>
  <si>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</si>
  <si>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</si>
  <si>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</si>
  <si>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</si>
  <si>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</si>
  <si>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</si>
  <si>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</si>
  <si>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</si>
  <si>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</si>
  <si>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</si>
  <si>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</si>
  <si>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</si>
  <si>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</si>
  <si>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</si>
  <si>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</si>
  <si>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</si>
  <si>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</si>
  <si>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</si>
  <si>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</si>
  <si>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</si>
  <si>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</si>
  <si>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</si>
  <si>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</si>
  <si>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</si>
  <si>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</si>
  <si>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</si>
  <si>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</si>
  <si>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</si>
  <si>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</si>
  <si>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</si>
  <si>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</si>
  <si>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</si>
  <si>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</si>
  <si>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</si>
  <si>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</si>
  <si>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</si>
  <si>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</si>
  <si>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</si>
  <si>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</si>
  <si>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</si>
  <si>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</si>
  <si>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</si>
  <si>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</si>
  <si>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</si>
  <si>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</si>
  <si>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</si>
  <si>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</si>
  <si>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</si>
  <si>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</si>
  <si>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</si>
  <si>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</si>
  <si>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</si>
  <si>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</si>
  <si>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</si>
  <si>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</si>
  <si>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</si>
  <si>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</si>
  <si>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</si>
  <si>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</si>
  <si>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</si>
  <si>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</si>
  <si>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</si>
  <si>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</si>
  <si>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</si>
  <si>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</si>
  <si>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</si>
  <si>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</si>
  <si>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</si>
  <si>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</si>
  <si>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</si>
  <si>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</si>
  <si>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</si>
  <si>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</si>
  <si>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</si>
  <si>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</si>
  <si>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</si>
  <si>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</si>
  <si>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</si>
  <si>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</si>
  <si>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</si>
  <si>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</si>
  <si>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</si>
  <si>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</si>
  <si>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</si>
  <si>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</si>
  <si>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</si>
  <si>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</si>
  <si>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</si>
  <si>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</si>
  <si>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</si>
  <si>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</si>
  <si>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</si>
  <si>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</si>
  <si>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</si>
  <si>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</si>
  <si>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</si>
  <si>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</si>
  <si>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</si>
  <si>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</si>
  <si>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</si>
  <si>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</si>
  <si>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</si>
  <si>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</si>
  <si>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</si>
  <si>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</si>
  <si>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</si>
  <si>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</si>
  <si>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</si>
  <si>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</si>
  <si>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</si>
  <si>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</si>
  <si>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</si>
  <si>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</si>
  <si>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</si>
  <si>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</si>
  <si>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</si>
  <si>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</si>
  <si>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</si>
  <si>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</si>
  <si>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</si>
  <si>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</si>
  <si>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</si>
  <si>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</si>
  <si>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</si>
  <si>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</si>
  <si>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</si>
  <si>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</si>
  <si>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</si>
  <si>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</si>
  <si>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</si>
  <si>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</si>
  <si>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</si>
  <si>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</si>
  <si>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</si>
  <si>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</si>
  <si>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</si>
  <si>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</si>
  <si>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</si>
  <si>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</si>
  <si>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</si>
  <si>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</si>
  <si>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</si>
  <si>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</si>
  <si>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</si>
  <si>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</si>
  <si>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</si>
  <si>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</si>
  <si>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</si>
  <si>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</si>
  <si>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</si>
  <si>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</si>
  <si>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</si>
  <si>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</si>
  <si>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</si>
  <si>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</si>
  <si>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</si>
  <si>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</si>
  <si>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</si>
  <si>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</si>
  <si>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</si>
  <si>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</si>
  <si>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</si>
  <si>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</si>
  <si>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</si>
  <si>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</si>
  <si>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</si>
  <si>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</si>
  <si>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</si>
  <si>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</si>
  <si>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</si>
  <si>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</si>
  <si>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</si>
  <si>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</si>
  <si>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</si>
  <si>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</si>
  <si>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</si>
  <si>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</si>
  <si>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</si>
  <si>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</si>
  <si>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</si>
  <si>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</si>
  <si>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</si>
  <si>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</si>
  <si>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</si>
  <si>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</si>
  <si>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</si>
  <si>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</si>
  <si>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</si>
  <si>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</si>
  <si>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</si>
  <si>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</si>
  <si>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</si>
  <si>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</si>
  <si>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</si>
  <si>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</si>
  <si>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</si>
  <si>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</si>
  <si>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</si>
  <si>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</si>
  <si>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</si>
  <si>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</si>
  <si>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</si>
  <si>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</si>
  <si>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</si>
  <si>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</si>
  <si>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</si>
  <si>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</si>
  <si>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</si>
  <si>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</si>
  <si>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</si>
  <si>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</si>
  <si>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</si>
  <si>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</si>
  <si>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</si>
  <si>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</si>
  <si>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</si>
  <si>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</si>
  <si>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</si>
  <si>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</si>
  <si>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</si>
  <si>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</si>
  <si>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</si>
  <si>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</si>
  <si>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</si>
  <si>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</si>
  <si>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</si>
  <si>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</si>
  <si>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</si>
  <si>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</si>
  <si>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</si>
  <si>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</si>
  <si>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</si>
  <si>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</si>
  <si>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</si>
  <si>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</si>
  <si>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</si>
  <si>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</si>
  <si>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</si>
  <si>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</si>
  <si>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</si>
  <si>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</si>
  <si>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</si>
  <si>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</si>
  <si>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</si>
  <si>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</si>
  <si>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</si>
  <si>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</si>
  <si>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</si>
  <si>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</si>
  <si>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</si>
  <si>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</si>
  <si>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</si>
  <si>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</si>
  <si>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</si>
  <si>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</si>
  <si>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</si>
  <si>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</si>
  <si>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</si>
  <si>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</si>
  <si>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</si>
  <si>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</si>
  <si>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</si>
  <si>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</si>
  <si>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</si>
  <si>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</si>
  <si>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</si>
  <si>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</si>
  <si>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</si>
  <si>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</si>
  <si>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</si>
  <si>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</si>
  <si>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</si>
  <si>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</si>
  <si>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</si>
  <si>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</si>
  <si>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</si>
  <si>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</si>
  <si>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</si>
  <si>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</si>
  <si>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</si>
  <si>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</si>
  <si>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</si>
  <si>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</si>
  <si>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</si>
  <si>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</si>
  <si>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</si>
  <si>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</si>
  <si>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</si>
  <si>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</si>
  <si>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</si>
  <si>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</si>
  <si>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</si>
  <si>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</si>
  <si>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</si>
  <si>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</si>
  <si>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</si>
  <si>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</si>
  <si>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</si>
  <si>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</si>
  <si>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</si>
  <si>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</si>
  <si>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</si>
  <si>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</si>
  <si>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</si>
  <si>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</si>
  <si>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</si>
  <si>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</si>
  <si>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</si>
  <si>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</si>
  <si>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</si>
  <si>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</si>
  <si>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</si>
  <si>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</si>
  <si>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</si>
  <si>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</si>
  <si>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</si>
  <si>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</si>
  <si>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</si>
  <si>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</si>
  <si>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</si>
  <si>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</si>
  <si>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</si>
  <si>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</si>
  <si>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</si>
  <si>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</si>
  <si>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</si>
  <si>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</si>
  <si>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</si>
  <si>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</si>
  <si>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</si>
  <si>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</si>
  <si>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</si>
  <si>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</si>
  <si>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</si>
  <si>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</si>
  <si>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</si>
  <si>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</si>
  <si>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</si>
  <si>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</si>
  <si>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</si>
  <si>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</si>
  <si>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</si>
  <si>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</si>
  <si>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</si>
  <si>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</si>
  <si>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</si>
  <si>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</si>
  <si>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</si>
  <si>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</si>
  <si>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</si>
  <si>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</si>
  <si>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</si>
  <si>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</si>
  <si>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</si>
  <si>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</si>
  <si>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</si>
  <si>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</si>
  <si>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</si>
  <si>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</si>
  <si>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</si>
  <si>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</si>
  <si>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</si>
  <si>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</si>
  <si>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</si>
  <si>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</si>
  <si>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</si>
  <si>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</si>
  <si>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</si>
  <si>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</si>
  <si>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</si>
  <si>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</si>
  <si>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</si>
  <si>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</si>
  <si>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</si>
  <si>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</si>
  <si>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</si>
  <si>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</si>
  <si>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</si>
  <si>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</si>
  <si>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</si>
  <si>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</si>
  <si>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</si>
  <si>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</si>
  <si>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</si>
  <si>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</si>
  <si>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</si>
  <si>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</si>
  <si>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</si>
  <si>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</si>
  <si>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</si>
  <si>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</si>
  <si>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</si>
  <si>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</si>
  <si>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</si>
  <si>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</si>
  <si>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</si>
  <si>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</si>
  <si>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</si>
  <si>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</si>
  <si>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</si>
  <si>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</si>
  <si>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</si>
  <si>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</si>
  <si>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</si>
  <si>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</si>
  <si>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</si>
  <si>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</si>
  <si>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</si>
  <si>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</si>
  <si>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</si>
  <si>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</si>
  <si>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</si>
  <si>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</si>
  <si>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</si>
  <si>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</si>
  <si>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</si>
  <si>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</si>
  <si>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</si>
  <si>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</si>
  <si>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</si>
  <si>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</si>
  <si>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</si>
  <si>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</si>
  <si>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</si>
  <si>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</si>
  <si>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</si>
  <si>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</si>
  <si>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</si>
  <si>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</si>
  <si>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</si>
  <si>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</si>
  <si>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</si>
  <si>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</si>
  <si>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</si>
  <si>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</si>
  <si>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</si>
  <si>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</si>
  <si>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</si>
  <si>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</si>
  <si>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</si>
  <si>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</si>
  <si>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</si>
  <si>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</si>
  <si>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</si>
  <si>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</si>
  <si>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</si>
  <si>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</si>
  <si>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</si>
  <si>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</si>
  <si>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</si>
  <si>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</si>
  <si>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</si>
  <si>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</si>
  <si>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</si>
  <si>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</si>
  <si>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</si>
  <si>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</si>
  <si>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</si>
  <si>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</si>
  <si>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</si>
  <si>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</si>
  <si>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</si>
  <si>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</si>
  <si>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</si>
  <si>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</si>
  <si>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</si>
  <si>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</si>
  <si>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</si>
  <si>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</si>
  <si>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</si>
  <si>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</si>
  <si>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</si>
  <si>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</si>
  <si>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</si>
  <si>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</si>
  <si>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</si>
  <si>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</si>
  <si>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</si>
  <si>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</si>
  <si>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</si>
  <si>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</si>
  <si>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</si>
  <si>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</si>
  <si>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</si>
  <si>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</si>
  <si>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</si>
  <si>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</si>
  <si>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</si>
  <si>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</si>
  <si>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</si>
  <si>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</si>
  <si>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</si>
  <si>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</si>
  <si>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</si>
  <si>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</si>
  <si>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</si>
  <si>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</si>
  <si>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</si>
  <si>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</si>
  <si>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</si>
  <si>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</si>
  <si>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</si>
  <si>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</si>
  <si>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</si>
  <si>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</si>
  <si>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</si>
  <si>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</si>
  <si>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</si>
  <si>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</si>
  <si>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</si>
  <si>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</si>
  <si>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</si>
  <si>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</si>
  <si>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</si>
  <si>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</si>
  <si>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</si>
  <si>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</si>
  <si>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</si>
  <si>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</si>
  <si>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</si>
  <si>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</si>
  <si>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</si>
  <si>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</si>
  <si>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</si>
  <si>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</si>
  <si>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</si>
  <si>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</si>
  <si>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</si>
  <si>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</si>
  <si>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</si>
  <si>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</si>
  <si>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</si>
  <si>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</si>
  <si>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</si>
  <si>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</si>
  <si>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</si>
  <si>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</si>
  <si>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</si>
  <si>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</si>
  <si>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</si>
  <si>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</si>
  <si>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</si>
  <si>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</si>
  <si>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</si>
  <si>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</si>
  <si>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</si>
  <si>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</si>
  <si>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</si>
  <si>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</si>
  <si>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</si>
  <si>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</si>
  <si>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</si>
  <si>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</si>
  <si>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</si>
  <si>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</si>
  <si>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</si>
  <si>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</si>
  <si>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</si>
  <si>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</si>
  <si>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</si>
  <si>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</si>
  <si>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</si>
  <si>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</si>
  <si>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</si>
  <si>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</si>
  <si>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</si>
  <si>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</si>
  <si>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</si>
  <si>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</si>
  <si>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</si>
  <si>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</si>
  <si>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</si>
  <si>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</si>
  <si>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</si>
  <si>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</si>
  <si>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</si>
  <si>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</si>
  <si>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</si>
  <si>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</si>
  <si>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</si>
  <si>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</si>
  <si>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</si>
  <si>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</si>
  <si>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</si>
  <si>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</si>
  <si>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</si>
  <si>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</si>
  <si>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</si>
  <si>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</si>
  <si>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</si>
  <si>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</si>
  <si>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</si>
  <si>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</si>
  <si>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</si>
  <si>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</si>
  <si>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</si>
  <si>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</si>
  <si>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</si>
  <si>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</si>
  <si>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</si>
  <si>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</si>
  <si>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</si>
  <si>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</si>
  <si>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</si>
  <si>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</si>
  <si>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</si>
  <si>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</si>
  <si>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</si>
  <si>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</si>
  <si>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</si>
  <si>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</si>
  <si>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</si>
  <si>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</si>
  <si>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</si>
  <si>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</si>
  <si>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</si>
  <si>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</si>
  <si>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</si>
  <si>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</si>
  <si>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</si>
  <si>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</si>
  <si>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</si>
  <si>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</si>
  <si>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</si>
  <si>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</si>
  <si>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</si>
  <si>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</si>
  <si>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</si>
  <si>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</si>
  <si>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</si>
  <si>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</si>
  <si>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</si>
  <si>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</si>
  <si>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</si>
  <si>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</si>
  <si>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</si>
  <si>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</si>
  <si>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</si>
  <si>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</si>
  <si>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</si>
  <si>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</si>
  <si>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</si>
  <si>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</si>
  <si>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</si>
  <si>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</si>
  <si>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</si>
  <si>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</si>
  <si>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</si>
  <si>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</si>
  <si>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</si>
  <si>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</si>
  <si>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</si>
  <si>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</si>
  <si>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</si>
  <si>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</si>
  <si>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</si>
  <si>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</si>
  <si>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</si>
  <si>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Params</t>
  </si>
  <si>
    <t>Mean</t>
  </si>
  <si>
    <t>Median</t>
  </si>
  <si>
    <t>Min</t>
  </si>
  <si>
    <t>Max</t>
  </si>
  <si>
    <t>Q1</t>
  </si>
  <si>
    <t>Q3</t>
  </si>
  <si>
    <t>IQR</t>
  </si>
  <si>
    <t>LB</t>
  </si>
  <si>
    <t>UB</t>
  </si>
  <si>
    <t>outlier</t>
  </si>
  <si>
    <t>Sum of Antioxidant_content_in_mmol_100g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</si>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</sst>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367D87D4-6434-B64B-A40A-3637A94EBC7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4</xdr:row>
      <xdr:rowOff>12700</xdr:rowOff>
    </xdr:from>
    <xdr:to>
      <xdr:col>8</xdr:col>
      <xdr:colOff>241300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016B32-761C-6043-9227-B219427AB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400" y="825500"/>
              <a:ext cx="4800600" cy="520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2.876877199073" createdVersion="8" refreshedVersion="8" minRefreshableVersion="3" recordCount="3136" xr:uid="{E4927A67-7C32-AD48-A3CB-37230E4780FD}">
  <cacheSource type="worksheet">
    <worksheetSource ref="A1:F3137" sheet="antioxidants"/>
  </cacheSource>
  <cacheFields count="6">
    <cacheField name="Category_name" numFmtId="0">
      <sharedItems/>
    </cacheField>
    <cacheField name="Product" numFmtId="0">
      <sharedItems count="2360">
        <s v="Artificial sweetener, calorie‐ free"/>
        <s v="Celery, blanched"/>
        <s v="Chicken broth, 99% fat free"/>
        <s v="Corn syrup, light"/>
        <s v="Diet Mountain Dew Superb"/>
        <s v="Egg, beaters"/>
        <s v="Egg, whites"/>
        <s v="Energy drink"/>
        <s v="Energy drink, sugar free"/>
        <s v="Gingerale, american type"/>
        <s v="Ice cream"/>
        <s v="Jello, snack, strawberry flavor"/>
        <s v="Jello, with gooseberry flavor, powder, prepared"/>
        <s v="Lemonade mix, pink, sweetened with artificial sweetener"/>
        <s v="Lemonade mix, sweetened with artificial sweetener"/>
        <s v="Non‐carbonated bottled drinking water"/>
        <s v="Non‐carbonated flavored bottled drinking water, fluoride to go"/>
        <s v="Non‐carbonated flavored bottled drinking water, fruit2o water, natural strawberry flavor"/>
        <s v="Non‐carbonated flavored bottled drinking water, fruit2o, natural raspberry flavor"/>
        <s v="Salt, iodized"/>
        <s v="Soft drink, cola, regular"/>
        <s v="Soft drink, lemon‐lime, light, 7 UP"/>
        <s v="Soft drink, lemon‐lime, regular, Sprite"/>
        <s v="Soft drink, lemon‐lime, Sprite"/>
        <s v="Sports drink, orange flavor"/>
        <s v="Steak, pork"/>
        <s v="Sugar, refined, granulated"/>
        <s v="Vinegar, destilled white"/>
        <s v="Vinegar, distilled, white"/>
        <s v="Wendy's Ice"/>
        <s v="White soda, regular"/>
        <s v="Artificial sweetener; calorie‐ free"/>
        <s v="Biscuits, refridgerated, Big Country Buttermilk"/>
        <s v="Cream of Wheat, instant, prepared with boiling water"/>
        <s v="Gingerale"/>
        <s v="Ice‐type novelties, regular, cherry flavor"/>
        <s v="Ice‐type novelties, regular, grape flavor"/>
        <s v="Ice‐type novelties, regular, orange flavor"/>
        <s v="Jello, snack, strawberry/orange flavor"/>
        <s v="Kirkland high energy pak"/>
        <s v="Lettuce, Iceberg, from packaged Classic Iceberg salad, chopped"/>
        <s v="Nature Made Magnesium, 250 mg"/>
        <s v="Peas, baby, canned, drained solids"/>
        <s v="Pie crust, frozen deep dish, regular fat"/>
        <s v="Rice, grain, fast"/>
        <s v="Sauce, Hollandaise, prepared"/>
        <s v="Shaw's Calcium Hi Cal (oyster shell), 500 mg"/>
        <s v="Soup, condensed chicken noodle soup"/>
        <s v="Sour cream"/>
        <s v="Sports drink mix, orange flavor"/>
        <s v="Sports drink, lemon‐lime flavor"/>
        <s v="Steak, ox"/>
        <s v="Steak, reindeer"/>
        <s v="Artificial sweetener"/>
        <s v="Biscuits, refrigerated, Grands Buttermilk Biscuits"/>
        <s v="Cabbage"/>
        <s v="Carrots"/>
        <s v="Carrots, from packaged Classic Iceberg salad, chopped"/>
        <s v="Chicken"/>
        <s v="Cider, Ãpple, 4,5vol%"/>
        <s v="Cider, Pãron, 2,25vol%"/>
        <s v="Corn Grits, white, instant, microwave cooked"/>
        <s v="Cream of Wheat, cooked on stovetop, 1 minute"/>
        <s v="Cream of Wheat, instant, microwave cooked"/>
        <s v="Cucumber"/>
        <s v="Cucumber, without peel"/>
        <s v="Dressing, French, salad dressing"/>
        <s v="Dressing, Ranch, salad dressing, fat free"/>
        <s v="Egg noodles, wide, cooked"/>
        <s v="Egg, whole"/>
        <s v="Egg, yolk"/>
        <s v="Juice drinks,10% juice, mountain cooler flavor"/>
        <s v="Kirkland high energy pak (Chromium Picolinate)"/>
        <s v="Lettuce, Iceberg"/>
        <s v="Non‐carbonated flavored bottled drinking water, essential multi vitamin, watermelon flavor"/>
        <s v="Pudding, refrigerated, snack pack, vanilla flavor"/>
        <s v="Pumpkins"/>
        <s v="Rice, grain, Jasmin"/>
        <s v="Rice, long grain, white, cooked"/>
        <s v="Rice, white flour"/>
        <s v="Rice, white, cooked, instant"/>
        <s v="Rice, whole grain"/>
        <s v="Soft drink, cola, diet"/>
        <s v="Soup, chicken noodle, canned, ready‐to‐eat"/>
        <s v="Soup, chicken noodle, canned, ready‐to‐eat, Kitchen Classics"/>
        <s v="Spaghetti, regular, cooked"/>
        <s v="Steak, calf"/>
        <s v="Stevia, Max 80, liquid"/>
        <s v="Watermelon"/>
        <s v="Biscuits, refrigerated, Golden Layers Butter Tastin' Biscuits"/>
        <s v="Cheese, american/skim, white, sliced, commodity"/>
        <s v="Cheese, processed, white, sliced"/>
        <s v="Corn Grits, white, instant, prepared with boiling water"/>
        <s v="Courgettes"/>
        <s v="Cream of Wheat, cooked on stovetop, 2 1/2 minute"/>
        <s v="Cream of Wheat, cooked on stovetop, 2 1/2 minutes"/>
        <s v="Cream of Wheat, microwave cooked, 2 1/2 minute"/>
        <s v="Cream of Wheat, microwave cooked, 2 1/2 minutes"/>
        <s v="Elbow macaroni, cooked"/>
        <s v="Fonio, whole grain"/>
        <s v="Juice drinks, 10% juice, splash cooler flavor"/>
        <s v="Macaroni and cheese mix (with prepared cheese sauce), prepared"/>
        <s v="Milk, skimmed"/>
        <s v="Orange roughy, fillets"/>
        <s v="Poppy seeds"/>
        <s v="Pudding, caramel, Piano, ready‐to‐eat"/>
        <s v="Pudding, snack pack, tapioca flavor"/>
        <s v="Rice, white, extra long grain, cooked"/>
        <s v="Rice, white, extra long grain, cooked, (tap water)"/>
        <s v="Rice, white, long grain, cooked  (tap water)"/>
        <s v="Rice, white, long grain, cooked, (tap water)"/>
        <s v="Salmon, raw"/>
        <s v="Sauce, Bearnaise, prepared"/>
        <s v="Soup, condensed cream of chicken soup"/>
        <s v="Spaghetti, regular"/>
        <s v="Steak, moose"/>
        <s v="Aspartame"/>
        <s v="Baby carrots"/>
        <s v="Bulgur, prepared"/>
        <s v="Buttermilk, special 1.5% fat, Cultura"/>
        <s v="Cake frosting, vanilla, ready‐ to‐spread, creamy homestyle"/>
        <s v="Cheese, american cheese/pasteurized process cheese food"/>
        <s v="Cheese, american/skim, yellow, sliced"/>
        <s v="Cheese, american/skim, yellow, sliced, commodity"/>
        <s v="Cheese, Mozzarella, low moisture part skim"/>
        <s v="Cheese, processed, yellow, sliced, commodity"/>
        <s v="Corn Grits, white, quick, cooked on stovetop"/>
        <s v="Corn Grits, white, quick, microwave cooked"/>
        <s v="Cucumber (Cucumis sativus)"/>
        <s v="Double Whopper with cheese"/>
        <s v="Dressing, French ,salad dressing, fat free"/>
        <s v="Drink Mix vanilla flavored, diluted"/>
        <s v="Egg, whole, hard cooked"/>
        <s v="English muffins, plain"/>
        <s v="Goatmilk"/>
        <s v="Gravy, turkey, canned"/>
        <s v="Hamburger frozen"/>
        <s v="Macaroni and cheese mix (with dry cheese powder), prepared"/>
        <s v="Macaroni and cheese, canned"/>
        <s v="Maizena"/>
        <s v="Milk, 2%"/>
        <s v="Milk, extra semi‐skimmed"/>
        <s v="Milk, semi‐skimmed"/>
        <s v="Milk, semi‐skimmed, ecological"/>
        <s v="Milk, skim"/>
        <s v="Milk, whole, H‐Melk"/>
        <s v="Milk, whole, Q‐Melk"/>
        <s v="Nature Made Potassium Gluconate, 90 mg"/>
        <s v="Orange roughy, fillets, baked"/>
        <s v="Pollock filet, raw"/>
        <s v="Pudding, refrigerated, tapioca flavor"/>
        <s v="Rice, white, long grain, cooked"/>
        <s v="Shrimp, canned, cooked"/>
        <s v="Soup, condensed cream of mushroom soup"/>
        <s v="Stevia powder, pluss fiber"/>
        <s v="Tums (calcium 200 mg)"/>
        <s v="Turkey"/>
        <s v="Watermelon, yellow, seedless"/>
        <s v="Yogurt"/>
        <s v="Zinc, 50 mg"/>
        <s v="Beef"/>
        <s v="Buttermilk, skimmed"/>
        <s v="Buttermilk, special 1.5% fat, Biola"/>
        <s v="Carrots, cut, frozen"/>
        <s v="Carrots, Nantes Duke"/>
        <s v="Chicken pot pie, frozen, cooked"/>
        <s v="Chicken, with skin, frozen, fried"/>
        <s v="Chicken, without skin, frozen"/>
        <s v="Chondroitin Sulfate, 400 mg"/>
        <s v="Cottage Cheese"/>
        <s v="Cream of Wheat, instant, prepared (boiled)"/>
        <s v="Dinner rolls, soft dinner rolls, country style"/>
        <s v="Egg, whole, fried"/>
        <s v="Folat pills"/>
        <s v="Gravy, turkey, canned, Home Style"/>
        <s v="Green beans"/>
        <s v="Ice cream, regular fat, natural vanilla"/>
        <s v="Jello, with strawberry flavor"/>
        <s v="Juice drinks, 10% juice, strawberry kiwi flavor"/>
        <s v="Kiwano"/>
        <s v="Lamb"/>
        <s v="Marzipan"/>
        <s v="Marzipan, luxury quality"/>
        <s v="Milk, 1%"/>
        <s v="Milk, Kefir"/>
        <s v="Milk, semi‐skimmed, lactose reduced"/>
        <s v="Milk, semi‐skimmed, Q‐Melk"/>
        <s v="Milk, skimmed fermented"/>
        <s v="Milk, skimmed, Q ‐Melk"/>
        <s v="Pudding, handi snacks pudding, vanilla flavor"/>
        <s v="Pumpkin"/>
        <s v="Soup, clam chowder condensed"/>
        <s v="Soy milk, original, enriched with vitamins A, D &amp; calsium"/>
        <s v="Tea, iced tea, ready to drink, brisk lemon iced tea"/>
        <s v="Tea, iced tea, ready to drink, natural lemon iced tea"/>
        <s v="Tofutti, creamy smooth"/>
        <s v="Turkey, sticks and diced"/>
        <s v="Veal"/>
        <s v="Yogurt, frozen, vanilla"/>
        <s v="Beer, light"/>
        <s v="Carrot juice"/>
        <s v="Carrots, Yukon"/>
        <s v="Celery"/>
        <s v="Cheese, american cheese/pasteurized process cheese"/>
        <s v="Cheese, Cheddar, chunk"/>
        <s v="Cheese, Mozzarella, whole milk"/>
        <s v="Cheese, Parmesan, grated"/>
        <s v="Cheese, processed, commodity"/>
        <s v="Chicken, with skin, frozen"/>
        <s v="Chicken, without skin, frozen, fried"/>
        <s v="Corn Grits, yellow, quick, microwave cooked"/>
        <s v="Couscous"/>
        <s v="Cream, 22% fat"/>
        <s v="Eggwich with bacon and cheese"/>
        <s v="Eggwich with egg and cheese"/>
        <s v="Elderberry flowerdrink, concentrate"/>
        <s v="Fish sticks, breaded, frozen, Crunchy Golden Fish Sticks"/>
        <s v="Flour tortillas, refrigerated"/>
        <s v="Garlic"/>
        <s v="Gravy, beef, Savory"/>
        <s v="Ice cream, vanilla, regular fat"/>
        <s v="Juice drinks,10% ,strawberry flavor"/>
        <s v="Macaroni and cheese mix (with dry cheese powder)"/>
        <s v="Mushroom, Oyster"/>
        <s v="Oatmeal porridge with milk and water, prepared"/>
        <s v="Oatmeal porridge with water, Bjørn Havregyn, prepared"/>
        <s v="Peas, regular, canned, drained liquid"/>
        <s v="Porridge with oat and banana, prepared"/>
        <s v="Potatoes, Beate"/>
        <s v="Pudding, refrigerated, vanilla flavor"/>
        <s v="Pudding, snack pack, vanilla flavor"/>
        <s v="Rice porridge"/>
        <s v="Salmon, Red/Sockeye, canned  with skin and bones"/>
        <s v="Sesame seeds, hulled"/>
        <s v="Sorghum"/>
        <s v="Summer squash, yellow"/>
        <s v="Taco, soft with chicken"/>
        <s v="Turkey pot pie, frozen, cooked"/>
        <s v="Vegetable and beef dinner"/>
        <s v="Waffles, regular, frozen microwaved"/>
        <s v="Watermelon, red, seedless"/>
        <s v="Whopper"/>
        <s v="Whopper with cheese"/>
        <s v="Yogurt, frozen, fat free, vanilla"/>
        <s v="Yogurt, original"/>
        <s v="Aubergine"/>
        <s v="Aubergine, native, white"/>
        <s v="BBQ chicken wings, frozen"/>
        <s v="Beef and bean burritos, frozen"/>
        <s v="Beef stew, canned"/>
        <s v="Carrots, cut, frozen, boiled"/>
        <s v="Carrots, frozen"/>
        <s v="Carrots, frozen, boiled"/>
        <s v="Cheese, Swiss Cheese, slices"/>
        <s v="Chicken McGrill, national"/>
        <s v="Classic Double with Cheese"/>
        <s v="Couscous, swelled"/>
        <s v="Cream, 35% fat"/>
        <s v="Dinner rolls, brown and serve rolls"/>
        <s v="Dinner rolls, soft dinner rolls, Parker House"/>
        <s v="Double Whopper"/>
        <s v="Dressing, Thousand Island, salad dressing, fat free"/>
        <s v="Egg noodles, wide"/>
        <s v="Fennel"/>
        <s v="Fish sticks, breaded, frozen, baked, Crunchy Golden Fish Sticks"/>
        <s v="Fish sticks, breaded, frozen, Crunchy Fish Sticks"/>
        <s v="Fish sticks, breaded, frozen, Select Cuts Crunchy Fish Sticks"/>
        <s v="Lettuce, Crispheaded"/>
        <s v="Nature Made Balanced B‐50"/>
        <s v="Nature's Bounty Calcium Citate, 200 mg"/>
        <s v="Non‐carbonated flavored bottled drinking water, elements enhanced water energy, lemon"/>
        <s v="Pancakes, buttermilk, frozen, microwaved"/>
        <s v="Pickle, just the solution from cucumber pickles (whole)"/>
        <s v="Pine nuts, ecologically grown"/>
        <s v="Rice, white, grain, instant"/>
        <s v="Salmon, pink, canned with skin and bones"/>
        <s v="Soup stok, japanese (small dried sardine), powder"/>
        <s v="Soup, potato and leek, cup a soup"/>
        <s v="Soup, tomato, prepared"/>
        <s v="Soy milk, Soy dream original"/>
        <s v="Syrup from red carrot"/>
        <s v="Taco, soft with steak"/>
        <s v="Waffles, buttermilk, frozen, microwaved"/>
        <s v="Waffles, regular, frozen"/>
        <s v="Apples, red, Red Delicious, without peel"/>
        <s v="Banana"/>
        <s v="BBQ chicken wings, frozen, cooked in conventional oven"/>
        <s v="BBQ chicken wings, frozen, microwave cooked"/>
        <s v="Bean and cheese burritos, frozen"/>
        <s v="Big Mac, national"/>
        <s v="Biscuits, refrigerated, Golden Layers buttermilk"/>
        <s v="Biscuits, refrigerated, Grands Butter Tastin' Biscuits"/>
        <s v="Carrots, cut, frozen, microwaved"/>
        <s v="Carrots, frozen, microwaved"/>
        <s v="Coenzyme Q10, 10 mg"/>
        <s v="Corn Grits, yellow, quick, cooked on stovetop"/>
        <s v="Cucumber pickles, whole"/>
        <s v="Dressing, Caesar, salad dressing, max 3% fat"/>
        <s v="Dressing, Italian, salad dressing, fat free"/>
        <s v="Egg, scrambled,  with milk"/>
        <s v="Eggwich with bacon, egg and cheese"/>
        <s v="Fish sticks, breaded, frozen, baked, Crunchy Fish Sticks"/>
        <s v="Fish sticks, breaded, frozen, baked, Select Cuts Crunchy Fish Sticks"/>
        <s v="Garlic, raw paste"/>
        <s v="Hazelnuts, without pellicle"/>
        <s v="Infant formula, NAN, prepared"/>
        <s v="Nature made Vitamin B6, 100 mg"/>
        <s v="Nectar, apple with pear"/>
        <s v="Oatmeal, instant, microwave cooked"/>
        <s v="Oatmeal, quick cooking, 1‐ minute oats, microwave cooked"/>
        <s v="Oatmeal, quick cooking, microwave cooked"/>
        <s v="Parsnip"/>
        <s v="Pie crust, frozen, regular fat"/>
        <s v="Pizza, cheese pizza, frozen, rising crust"/>
        <s v="Pizza, prepared"/>
        <s v="Potatoes, Roseval"/>
        <s v="Pudding, refrigerated fat free, snack pack, tapioca flavor"/>
        <s v="Quarter pounder, national"/>
        <s v="Rice, long grain, white"/>
        <s v="Salami, Jubel"/>
        <s v="Salmon, pink, canned  with skin and bones"/>
        <s v="Soft drink, citrus fruit, Urge"/>
        <s v="Soft drink, Fanta"/>
        <s v="Soy milk, ecological"/>
        <s v="Steak egg and cheese bagel"/>
        <s v="Summer squash, green"/>
        <s v="Sweet potatoe"/>
        <s v="Tilapia, fillets, raw"/>
        <s v="Vanilla shake, national"/>
        <s v="Waffles, buttermilk, frozen"/>
        <s v="Wheat, white flour"/>
        <s v="Yogurt, strawberries"/>
        <s v="Bean and cheese burritos, frozen, cooked"/>
        <s v="Big Mac, no cheese, national"/>
        <s v="BK Big Fish with cheese"/>
        <s v="Cake frosting, vanilla, ready‐ to‐spread, creamy"/>
        <s v="Chicken nuggets, frozen"/>
        <s v="Chicken tenders, frozen"/>
        <s v="Coconut, sweetened, flaked"/>
        <s v="Cononut, sweetened, flaked"/>
        <s v="Cucumber, small, russian"/>
        <s v="Dinner rolls, brown and serve rolls, cooked"/>
        <s v="Egg McMuffin"/>
        <s v="Ice‐type novelties, sugar free, cherry flavor"/>
        <s v="Ice‐type novelties, sugar free, grape flavor"/>
        <s v="Ice‐type novelties, sugar free, orange flavor"/>
        <s v="Oatmeal, old fashioned, microwave cooked"/>
        <s v="Oatmeal, quick cooking, boiled"/>
        <s v="Peaches, canned in heavy syrup, drained solids"/>
        <s v="Peas"/>
        <s v="Peas, regular, canned, drained solids"/>
        <s v="Quarter Pounder, no cheese, national"/>
        <s v="Sauce, brown, for meatballs, prepared"/>
        <s v="Sausage breakfast burrito"/>
        <s v="Sour cream, low fat"/>
        <s v="Tofu naturell"/>
        <s v="Tuna, canned, chunk, light, in water"/>
        <s v="Tuna, canned, in water"/>
        <s v="Waffles, regular, frozen, microwaved"/>
        <s v="Apples, Golden Delicious, without peel"/>
        <s v="Bacon egg and cheese biscuit"/>
        <s v="Bagels, plain"/>
        <s v="Cabbage, Lady"/>
        <s v="Carrots, cooked"/>
        <s v="Celeriac, turnip‐rooted celery"/>
        <s v="Cheese, white, Norvegia"/>
        <s v="Cononut, sweetened, flaked, Angel Flake"/>
        <s v="French fried potatoes, frozen, tater tots, seasoned shredded potatoes"/>
        <s v="Hamburger with cheese, Junior"/>
        <s v="Ice‐type novelties, containing fruit juice"/>
        <s v="Lentils, Masoor‐Dal, pink, without peel"/>
        <s v="Lettuce, Endevie"/>
        <s v="Maize, whole grain"/>
        <s v="Mung beans, peeled"/>
        <s v="Oatmeal, instant, boiled"/>
        <s v="Oatmeal, old fashioned, boiled"/>
        <s v="Oatmeal, quick cooking, 1‐ minute oats, boiled"/>
        <s v="Peaches"/>
        <s v="Peaches, canned in heavy syrup, drained liquid"/>
        <s v="Peaches, canned, in heavy syrup, drained liquid"/>
        <s v="Pears, Bartlett, selected halve, premium, canned"/>
        <s v="Peas, baby, canned, drained liquid"/>
        <s v="Pine nuts"/>
        <s v="Pizza, cheese pizza, frozen, regular thin crust"/>
        <s v="Pizza, La Mia Pizzeria Speciale, ham and tomato, prepared"/>
        <s v="Rice, white, long grain"/>
        <s v="Soy milk, vanilla, enriched with vitamins A, D &amp; calsium"/>
        <s v="Stevia Plus, powder plus fiber"/>
        <s v="Syrup from canned pears"/>
        <s v="Taco, soft with beef"/>
        <s v="Tea, Camomile flowers, prepared"/>
        <s v="Vinegar, apple cider"/>
        <s v="Whisky, Finest Scotch Whisky"/>
        <s v="Bagels, plain, frozen"/>
        <s v="Beef and bean burritos, frozen, cooked"/>
        <s v="Beer, without alcohol"/>
        <s v="BK Broiler"/>
        <s v="Caramel, lemon, FOX"/>
        <s v="Cheeseburger, national"/>
        <s v="Chicken tenders, frozen, cooked in conventional oven"/>
        <s v="Coffee mate, powder"/>
        <s v="Doughnuts, mini‐cake‐type with powdered sugar"/>
        <s v="Dressing, Thousand Island, salad dressing"/>
        <s v="English muffins, plain, toasted"/>
        <s v="Hamburger, frozen, fried"/>
        <s v="Ice, sorbet, mango"/>
        <s v="Mackerel, raw"/>
        <s v="Mushroom, Maitake"/>
        <s v="Navy beans, dry, cooked"/>
        <s v="Nectar, apple"/>
        <s v="Non‐carbonated flavored bottled drinking water, fitness H2O, natural lemon flavor"/>
        <s v="Onion flakes"/>
        <s v="Peas, regular, canned, drained solids, heated"/>
        <s v="Purple Coneflower, Echinagard"/>
        <s v="Squash"/>
        <s v="Squash, green (Cucurbita)"/>
        <s v="Vegetarian burgers, Boca Burgers Chef Max's All American Classic"/>
        <s v="Waffles, buttermilk, frozen, toasted"/>
        <s v="Waffles, regular, frozen, toasted"/>
        <s v="Wasabi, paste"/>
        <s v="Yogurt, 99% fat free, strawberry"/>
        <s v="Yogurt, prunes"/>
        <s v="Aquavit, Løiten Linie"/>
        <s v="Bagels, plain, New York style"/>
        <s v="Beer, regular"/>
        <s v="Breast Filet"/>
        <s v="Burrito, supreme with beef"/>
        <s v="Burrito, supreme with steak"/>
        <s v="Chicken and vegetable risotto, ecological (from 8 months)"/>
        <s v="Chicken nuggets, frozen, cooked"/>
        <s v="Chicken tenders"/>
        <s v="Corn Grits, white, instant"/>
        <s v="Crab, canned"/>
        <s v="Hamburger with cheese, 1/4 lb Single"/>
        <s v="Hamburger, frozen"/>
        <s v="Hamburger, No Cheese, 1/4 lb Single"/>
        <s v="Honeydew"/>
        <s v="Juice, apple"/>
        <s v="Lasagna with meat, frozen, regular, cooked"/>
        <s v="Macaroni and cheese (microwaveable cans), canned"/>
        <s v="Mackerel, fried"/>
        <s v="Melon, Cantaloupe, small"/>
        <s v="Nature Made folic acid, 400 mcg"/>
        <s v="Nature's Bounty Vitamin D 400 IU"/>
        <s v="Nectarines"/>
        <s v="Onion, white"/>
        <s v="Peas, yellow, split"/>
        <s v="Radishes"/>
        <s v="Rice, white, long grain, parboiled, cooked"/>
        <s v="Soup, tomato, with mozzarella and herbs, Rett i Koppen, prepared"/>
        <s v="Spaghetti, no meat, canned"/>
        <s v="Sweet potatoe, yellow"/>
        <s v="Vanilla milkshake"/>
        <s v="Wheat, white flour, sieved"/>
        <s v="Almonds, without pellicle (scalded using hot water)"/>
        <s v="Aloe Vera Gel"/>
        <s v="Beef stew, canned, cooked"/>
        <s v="Beer, Beck`s beer"/>
        <s v="Beer, Lager Beer"/>
        <s v="Broccoli and chicken dinner"/>
        <s v="Burrito, supreme with chicken"/>
        <s v="Cauliflower, Freemont"/>
        <s v="Cheese pizza, frozen, regular thin crust"/>
        <s v="Chicken patties, frozen"/>
        <s v="Filet‐o‐Fish"/>
        <s v="French fried potatoes, frozen, tater tots, seasoned shredded potatoes, cooked"/>
        <s v="Grapes, green"/>
        <s v="Ham Egg and Cheese Bagel"/>
        <s v="Honey"/>
        <s v="Lasagna with meat, frozen, lower fat"/>
        <s v="Lettuce, Butterhead"/>
        <s v="Pancakes, buttermilk, frozen, toasted"/>
        <s v="Pizza, Big One Classic, prepared"/>
        <s v="Potatoes"/>
        <s v="Pudding mix, vanilla, instant"/>
        <s v="Soft drink, orange, Solo"/>
        <s v="Soup, tomato, with macaroni, prepared"/>
        <s v="Spaghetti, Garfield Spaghettios, no meat, canned"/>
        <s v="Spaghetti, Spaghettios, no meat, canned, heated"/>
        <s v="Stew, light type"/>
        <s v="Taco salad"/>
        <s v="Yogurt, strawberry, fruit on the bottom"/>
        <s v="Alfa sprouts"/>
        <s v="Apricots, canned, drained"/>
        <s v="Baked beans, pork and beans in tomato sauce"/>
        <s v="Cheese lasagna, frozen, Mozzarella"/>
        <s v="Chicken tenders, frozen, microwave cooked"/>
        <s v="Common millet, white flour"/>
        <s v="Corn Grits, white, quick"/>
        <s v="Doughnuts, cake, plain"/>
        <s v="Dressing, Italian, salad dressing, lite"/>
        <s v="Dressing, Ranch, salad dressing, light"/>
        <s v="Durum wheat"/>
        <s v="Glacè cherries"/>
        <s v="Hamburger"/>
        <s v="Hamburger, Junior"/>
        <s v="Juice from canned apricots"/>
        <s v="Lemonade, lemon"/>
        <s v="Milk, chocolate, 2%, reduced fat"/>
        <s v="Nature's Bounty Chromium Picolinate, 500 mcg"/>
        <s v="Nectar, Tropical"/>
        <s v="Pancakes, buttermilk, frozen, uncooked"/>
        <s v="Papaya, dried"/>
        <s v="Peaches, canned with syrup"/>
        <s v="Pizza, pepperoni, thick crust"/>
        <s v="Pudding mix, vanilla, cook &amp; serve"/>
        <s v="Rice, white, long grain, american"/>
        <s v="Soup, curry chicken, cup a soup"/>
        <s v="Soup, tomato, ABC kremet tomatsuppe, prepared"/>
        <s v="Spaghetti bolognese, ecological"/>
        <s v="Spaghetti, Spaghettios, no meat, canned"/>
        <s v="Spaghetti, Where's Waldo, no meat, canned"/>
        <s v="Tilapia, fillets, baked"/>
        <s v="Tomato ketchup, orginal"/>
        <s v="Apples, Golden Delicious"/>
        <s v="Cake frosting, vanilla, ready‐ to‐spread, rich &amp; creamy"/>
        <s v="Carrots, red, in syrup"/>
        <s v="Cheeseburger"/>
        <s v="Chicken and vegetables (from 6 months)"/>
        <s v="Chicken hot dogs"/>
        <s v="Chicken patties, frozen, cooked"/>
        <s v="Chicken Sandwich, grilled"/>
        <s v="Chicken tenders, frozen, southern, cooked in conventional oven"/>
        <s v="Cordial, wild berries flavored, Fun light Wild Berries, undiluted"/>
        <s v="Croissanwich with egg and cheese"/>
        <s v="Lentils, Moong‐Dal, yellow, split"/>
        <s v="Melon, pattern"/>
        <s v="Natrol DHEA, 25 mg"/>
        <s v="Nature's Bounty Niacin, 250 mg"/>
        <s v="Pickle, just the solution from cucumber pickles"/>
        <s v="Pie crust, frozen deep dish, regular fat, baked"/>
        <s v="Porridge, wholemeal, with oat and apple, ecological, prepared"/>
        <s v="Potato chips, made with olestra, original flavor"/>
        <s v="Spanish Omelet Bagel"/>
        <s v="Sweet onions"/>
        <s v="Toaster pastries, strawberry, frosted"/>
        <s v="White bread, sliced"/>
        <s v="100% Natural Granola, Oats, Honey, &amp; Raisins"/>
        <s v="Beans with tomato sauce, canned"/>
        <s v="Biscuits, refrigerated, Grands Buttermilk Biscuits, cooked"/>
        <s v="Burrito, bean"/>
        <s v="Cheese pizza, frozen, rising crust"/>
        <s v="Croissanwich with sausage, egg and cheese"/>
        <s v="Dinner rolls, soft dinner rolls, Parker House, cooked"/>
        <s v="Doughnuts, glazed, plain"/>
        <s v="French frites, light"/>
        <s v="Frosty dairy dessert"/>
        <s v="Honey, clover"/>
        <s v="Honey, pure"/>
        <s v="Juice, apple, God Frokost"/>
        <s v="Lasagna with meat, regular, frozen"/>
        <s v="Latino beverages, tamarind (tamarindo) nectar"/>
        <s v="Leek"/>
        <s v="Lentils, Cole‐Dal, yellow, split"/>
        <s v="Lentils, white, split, Maa‐Dal"/>
        <s v="Meat franks"/>
        <s v="Pizza, pepperoni, large deep dish"/>
        <s v="Poppy seeds, dried"/>
        <s v="Rice"/>
        <s v="Sausage &amp; pepperoni pizza, frozen, cooked"/>
        <s v="Sausage McMuffin with egg"/>
        <s v="Soup, tomtato, Meksikansk tomatsuppe fra guerroro, World menus, prepared"/>
        <s v="Spaghetti with meat, Spaghettios with Meatballs, canned, heated"/>
        <s v="Spelt, wholemeal, grov"/>
        <s v="Sweet potatoe, red/white"/>
        <s v="Tea, iced tea, ready to drink, iced tea with lemon flavor"/>
        <s v="Toaster pastries, strawberry, plain (not frosted)"/>
        <s v="Tomatoes"/>
        <s v="Tortilla chips, made with olestra, restaurant style"/>
        <s v="Wine, white, Chardonnay"/>
        <s v="Aubergine, native, red"/>
        <s v="Baked beans, pork and beans in tomato sauce, heated"/>
        <s v="Beef and bean burritos, frozen, family pack"/>
        <s v="Cassava"/>
        <s v="Chicken hot dogs, cooked"/>
        <s v="Chicken Sandwich"/>
        <s v="Corn, whole kernel, canned, drained liquid"/>
        <s v="Cream of Wheat, instant, not prepared"/>
        <s v="French bread"/>
        <s v="Hamburger/hot dog rolls, hot dog rolls"/>
        <s v="Mashed potatoes, with milk powder, prepared"/>
        <s v="Milk, chocolate, 2% reduced fat"/>
        <s v="Pancakes, buttermilk frozen, microwave"/>
        <s v="Peaches, canned with syrup with spices"/>
        <s v="Pizza, cheese, thick crust"/>
        <s v="Pizza, pepperoni, original round"/>
        <s v="Plantain"/>
        <s v="Rice, white, long grain, parboiled"/>
        <s v="Soup, tomato, Rett i koppen, prepared"/>
        <s v="Spaghetti with meat, Spaghettios with Meatballs, canned"/>
        <s v="Tomatoes, cluster tomatoes"/>
        <s v="Vegetarian burger, Morningstar Farms Harvest Burger's"/>
        <s v="Veggie burgers"/>
        <s v="Beer, Lysholmer Spesial"/>
        <s v="Cheese lasagna, frozen, three cheese, cooked"/>
        <s v="Crispy chicken sandwich, national"/>
        <s v="Grapes, green, without stone"/>
        <s v="Hamburger/hot dog rolls, hamburger rolls"/>
        <s v="Hotcakes and sausage"/>
        <s v="Infant formula with omega 3, Collett, prepared"/>
        <s v="Onion, small"/>
        <s v="Pears"/>
        <s v="Pears, Bosc"/>
        <s v="Pineapple, dried"/>
        <s v="Pizza, cheese, large deep dish"/>
        <s v="Pizza, cheese, regular crust"/>
        <s v="Pizza, extravaganza feast, classic hand‐tossed"/>
        <s v="Pizza, pepperoni, regular crust, prepared"/>
        <s v="Pizza, sausage &amp; pepperoni pizza, frozen, cooked"/>
        <s v="Sauce, slices of tomato, with basil, garlic and oregano"/>
        <s v="Sauce, taco, smooth, strong spiced"/>
        <s v="Soup, tomato, cup a soup, prepared"/>
        <s v="Tomatoes, steak‐"/>
        <s v="Wheat, white fluor, imported"/>
        <s v="Apple pie"/>
        <s v="Beer, Aass Gull"/>
        <s v="Beer, Pils"/>
        <s v="Biscuits, refrigerated, Golden Layers Butter Tastin', cooked"/>
        <s v="Canola and corn oil blend"/>
        <s v="Cheese, Philadelphia, original"/>
        <s v="Chickpeas"/>
        <s v="Cod liver oil"/>
        <s v="Corn Grits, yellow, quick"/>
        <s v="Corn, whole kernel, canned, drained solids"/>
        <s v="CVS Vitamin B 12, 250 mcg"/>
        <s v="French toast sticks"/>
        <s v="Juice, pineapple"/>
        <s v="Melon, Cantaloupe"/>
        <s v="Olive oil, extra virgin, Fraticello"/>
        <s v="Pinto beans, dried, cooked"/>
        <s v="Pizza, Original Round, meal+ vegetab"/>
        <s v="Pizza, pepperoni, ultimate deep dish"/>
        <s v="Pizza, Ristorante Pizza Speciale, prepared"/>
        <s v="Potatoes, white"/>
        <s v="Sorghum, whole grain"/>
        <s v="Stew with chicken, turkey and herbs"/>
        <s v="Stew, in brown sauce"/>
        <s v="Tomato juice"/>
        <s v="Tomato ketchup"/>
        <s v="Vegetarian burger, Morningstar Farms Harvest Burger's, fried"/>
        <s v="Wine, white, Black Tower"/>
        <s v="Almonds, without pellicle, sliced"/>
        <s v="Bread, white"/>
        <s v="Bulgur"/>
        <s v="Chicken McNuggets"/>
        <s v="English muffins, cinnamon raisin"/>
        <s v="Flageolets beans, green, canned, boiled"/>
        <s v="French fries"/>
        <s v="Ginseng, Panax, solution"/>
        <s v="Latino beverages, mango nectar"/>
        <s v="Milk, skimmed, with blackcurrants"/>
        <s v="Pasta bolognese"/>
        <s v="Pizza, cheese, classic hand‐ tossed"/>
        <s v="Pizza, cheese, thin crust"/>
        <s v="Pizza, cheese, ultimate deep dish"/>
        <s v="Pizza, Super Suprime, regular crust"/>
        <s v="Pollock burger, fried"/>
        <s v="Rye, flour, sieved"/>
        <s v="Rye, white flour"/>
        <s v="Sauce, chilli, hot"/>
        <s v="Sauce, for pasta with parmesan and creem, Al forno"/>
        <s v="Sauce, taco, medium spiced, TexMex"/>
        <s v="Sweet potatoe, pale"/>
        <s v="Taco shells"/>
        <s v="Tea, dog rose, from dried dogrose, prepared"/>
        <s v="Tomato sauce"/>
        <s v="Tomatoes, whole, canned"/>
        <s v="Vegetarian burgers, Morningstar Farms Grillers Hamburger Style"/>
        <s v="Baked beans, pork and beans in brown sugar sauce, heated"/>
        <s v="Beer, Guinnes Draught"/>
        <s v="Beer, Premium Lager"/>
        <s v="Croissanwich with sausage and cheese"/>
        <s v="French fried potatoes, frozen, steak fries, cooked"/>
        <s v="Ice cream, with strawberry"/>
        <s v="Latino beverages, guanabana nectar"/>
        <s v="Lettuce, Romaine"/>
        <s v="Maize cob (Corn cob)"/>
        <s v="Pasta with beef (from 8 months)"/>
        <s v="Pizza, Original Round, cheese"/>
        <s v="Pizza, pepperoni, classic hand‐tossed"/>
        <s v="Sauce, Indian Korma"/>
        <s v="Sausage biscuit with egg"/>
        <s v="Spelt, sieved"/>
        <s v="Spelt, wholemeal flour, ecologically grown"/>
        <s v="Sugar, turbinado"/>
        <s v="Tuna, canned, in oil"/>
        <s v="Waffels"/>
        <s v="Apples, Fuji"/>
        <s v="Apples, Gala"/>
        <s v="Baked beans, pork and beans in brown sugar sauce"/>
        <s v="Baked beans, vegetarian"/>
        <s v="Beer, Leffe"/>
        <s v="Brandy, Napoleon V.S.O.P."/>
        <s v="Cauliflower, Alverda"/>
        <s v="Cheese, Brie Coeur de Lion"/>
        <s v="Dinner rolls, soft dinner rolls, country style, cooked"/>
        <s v="French fried potatoes, frozen, crinkle cut, cooked"/>
        <s v="French fried potatoes, frozen, tater tots, cooked"/>
        <s v="Ice cream, vanilla"/>
        <s v="Juice, apple, with dietary fibre"/>
        <s v="Juice, Tropisk, original"/>
        <s v="Mushroom, Portabella"/>
        <s v="Onion"/>
        <s v="Pears, Bartlett"/>
        <s v="Pears, Green Anjou"/>
        <s v="Pelali mediterranei"/>
        <s v="Potatoes, red"/>
        <s v="Sauce, taco, strong spiced, TexMex"/>
        <s v="Shredded Wheat"/>
        <s v="Spaghetti with meat, canned"/>
        <s v="Spaghetti with meat, canned, heated"/>
        <s v="Tomatoes, cooked"/>
        <s v="Tomatoes, with roasted garlic, canned"/>
        <s v="Tortilla chips, made with olestra,  nacho cheesier tortilla flavor"/>
        <s v="Yam"/>
        <s v="Almonds, with pellicle"/>
        <s v="Bagels, frozen"/>
        <s v="Bagels, plain, toasted"/>
        <s v="Cheese lasagna, frozen, three cheese"/>
        <s v="Chocolate, white, with coconut"/>
        <s v="Edible mushroom (Agaricus bisporus/champignon), canned"/>
        <s v="French fried potatoes, frozen, steak fries"/>
        <s v="Frosted Mine Wheets"/>
        <s v="Lentils, red"/>
        <s v="Lettuce, Red leaves"/>
        <s v="Mango"/>
        <s v="Mashed potatoes, prepared"/>
        <s v="Mushroom, white, stir‐fried"/>
        <s v="Olive oil"/>
        <s v="Olives, black, without stone"/>
        <s v="Original shredded wheat"/>
        <s v="Pears, composite of Bartlett, Green Anjou, and Bosc"/>
        <s v="Pears, Red Anjou"/>
        <s v="Pizza, The Works, original crust"/>
        <s v="Sausage McMuffin"/>
        <s v="Tomatoes in tomato juice, canned, whole"/>
        <s v="Vinegar, red wine"/>
        <s v="Wine, Danish Cherry‐wine"/>
        <s v="Asparagus bean, frozen, cooked"/>
        <s v="Bagels, plain, frozen, toasted"/>
        <s v="Baked beans, vegetarian, heated"/>
        <s v="Grapes, green, Salvi"/>
        <s v="Hash brown rounds"/>
        <s v="Lettuce, Green leaves"/>
        <s v="Meat franks, cooked (boiled)"/>
        <s v="Onion, yellow"/>
        <s v="Pizza, pepperoni, original crust"/>
        <s v="Pizza, Pig's Knuckle, prepared"/>
        <s v="Prawns, peeled, cooked"/>
        <s v="Rice Puffs"/>
        <s v="Sauce, for pasta, creamed, Casa d`Italia"/>
        <s v="Sauce, tomato, with mushroom, canned"/>
        <s v="Sauce, with chili"/>
        <s v="Soup, tomato, canned, prepared"/>
        <s v="Soup, tomato, condensed"/>
        <s v="Taco, crunchy"/>
        <s v="Tomato ketchup, organic"/>
        <s v="Tomatoes, plum‐"/>
        <s v="Vinegar, balsamic"/>
        <s v="Beer, Bayer"/>
        <s v="Broccoli"/>
        <s v="Cantaloupe"/>
        <s v="Chicken Nuggets"/>
        <s v="Maize cob (Corn cob), frozen"/>
        <s v="Meat franks, jumbo"/>
        <s v="Mushroom, Crimini"/>
        <s v="Mushroom, Enoki"/>
        <s v="Olive oil, extra virgin"/>
        <s v="Olive oil, Kalamata extra virgin, organic farming"/>
        <s v="Pizza, Grandiosa, prepared"/>
        <s v="Sauce, tomato, with basalmicovinegar, basil and oil, canned"/>
        <s v="Soup, Minestrone"/>
        <s v="Soy milk, chocolate, enriched with vitamins A, D &amp; calsium"/>
        <s v="Tomato juice, Premium"/>
        <s v="Tomato ketchup, Red Hot Chili"/>
        <s v="Tomatoes, coarsely chopped, canned"/>
        <s v="Tomatoes, with chili, chopped, canned"/>
        <s v="Wine, white, Dr. L. Riesling"/>
        <s v="Yogurt, mixed wild berries"/>
        <s v="Almonds, with pellicle, sliced"/>
        <s v="Biscuits, refrigerated, Grands Butter Tastin' Biscuits, cooked"/>
        <s v="Doughnuts with candy sprinkles"/>
        <s v="French fried potatoes, frozen, crinkle cut"/>
        <s v="French fried potatoes, frozen, shoestring"/>
        <s v="French fried potatoes, steak fries"/>
        <s v="Instant cocoa, Rett i Koppen, prepared"/>
        <s v="Kidney beans, canned, light red, cooked"/>
        <s v="Maize cob (Corn), canned"/>
        <s v="Malt beer"/>
        <s v="Onion, yellow, cooked"/>
        <s v="Pepper, dark green &quot;berries&quot; on the stem, fresh"/>
        <s v="Pepper, green"/>
        <s v="Pudding, snack pack, chocolate flavor"/>
        <s v="Sauce, Cayenne pepper, Red Devil"/>
        <s v="Sauce, for spaghetti"/>
        <s v="Sauce, slices of tomato, with chilli and mexican spices, canned"/>
        <s v="Sesame seeds, black"/>
        <s v="Sugar kelp, dried, Kombu Royal"/>
        <s v="Beer, Bavarian Weizen"/>
        <s v="Biscuits, refridgerated, Buttermilk Fluffy, cooked"/>
        <s v="Corn Meal, degermed"/>
        <s v="French fried potatoes, frozen, cooked, steak fries"/>
        <s v="Kidney beans, canned, light red"/>
        <s v="Maghaj, dried"/>
        <s v="Milk, skimmed fermented with blackcurrants"/>
        <s v="Mushroom, Hedgehog fungus"/>
        <s v="Oat bran"/>
        <s v="Porridge, wholemeal, without sugar, with banana/apricot and supplements, prepared"/>
        <s v="Rice, brown, grain, Basmati, cooked"/>
        <s v="Salsa, Habanero and tequila salsa, extra hot"/>
        <s v="Sauce, slices of tomato, with pepper, onion and creole spices, canned"/>
        <s v="Spice mix, Aromat"/>
        <s v="Taco shells, Texmex"/>
        <s v="Tea, herb, Mate‐brown, prepared"/>
        <s v="Vegetable juice"/>
        <s v="Biscuits, refrigerated, Big Country Butter Tastin' Fluffy Biscuits, cooked"/>
        <s v="Carrot drink"/>
        <s v="Coriander seeds"/>
        <s v="Corn Grits, yellow, cooked on stovetop"/>
        <s v="Cucumber pickles"/>
        <s v="French fried potatoes, frozen, tater tots"/>
        <s v="Meditarranean olive sauce"/>
        <s v="Olive oil, extra virgin, Sitia‐ crete D.O.P."/>
        <s v="Pinelliae Tuber"/>
        <s v="Pizza, thin crust"/>
        <s v="Salsa, Rio grande, medium"/>
        <s v="Saltine crackers"/>
        <s v="Sauce, taco, smooth, medium spiced"/>
        <s v="Taco shells, Mariachi"/>
        <s v="Toaster pastries, strawberry, frosted, toasted"/>
        <s v="Tomatoes, organic peeled tomatoes, canned"/>
        <s v="Beer, Saison Dupont, Biologique"/>
        <s v="Doughnuts, cake, chocolate covered"/>
        <s v="Durum wheat, white"/>
        <s v="Fruit dessert"/>
        <s v="Hot dog, frankfurter"/>
        <s v="Juice, orange and carrot"/>
        <s v="Melon, yellow"/>
        <s v="Mixed vegetables"/>
        <s v="Olive oil, Kalamata extra virgin, golden selection"/>
        <s v="Pineapple"/>
        <s v="Puffed Rice"/>
        <s v="Salsa, Tropical salsa, medium"/>
        <s v="Sauce, canned tomato"/>
        <s v="Turnip"/>
        <s v="Grapes, green, Mario de Cristo"/>
        <s v="Mushroom, Chanterelle, wild"/>
        <s v="Nachos supreme"/>
        <s v="Pizza, cheese, original crust"/>
        <s v="Rice, puffed"/>
        <s v="Salsa, Thick 'n Chunky, medium, bottled"/>
        <s v="Sesame seeds, without shell"/>
        <s v="Sorghum (Sorgam), flour"/>
        <s v="Soy milk with chocolate, Alpro Soya"/>
        <s v="Vegatarian burgers, Morningstar Farms Garden Veggie"/>
        <s v="Wine, white, Caliterra 2000"/>
        <s v="Wine, white, Müller Reiler Wom Heissen Stein"/>
        <s v="Apples, Composite of Red Delicious, Golden Delicious, Granny Smith, Gala, &amp; Fuji,"/>
        <s v="Bagels, plain, New York style, toasted"/>
        <s v="Beer, Pale ale"/>
        <s v="Bread crumbs, plain"/>
        <s v="French bread, toasted"/>
        <s v="French fried potatoes, frozen, shoestring, cooked"/>
        <s v="Oat patent flour"/>
        <s v="Olive oil, extra virgin, Kalamata D.O.P."/>
        <s v="Pie crust, frozen, regular fat, baked"/>
        <s v="Pizza, Grandiosa"/>
        <s v="Pizza, Pizza Margherita"/>
        <s v="Porridge, wholemeal, without sugar, with fruit and supplements, prepared"/>
        <s v="Pudding, refrigerated, snack pack, chocolate flavor"/>
        <s v="Salsa dip, medium"/>
        <s v="Salsa, Roasted garlic, bottled"/>
        <s v="Salsa, Thick 'n' Chunky mild, bottled"/>
        <s v="Sauce, for pasta"/>
        <s v="Sauce, for spagetti, Italian tomato sauce with spices"/>
        <s v="Sauce, slices of tomato, with garlic, oregano and basil, canned"/>
        <s v="Spaghetti sauce, prepared"/>
        <s v="Stevia Dryss, powder"/>
        <s v="Tea, dog rose, herb tea, prepared"/>
        <s v="Toaster pastries, strawberry, plain, toasted (not frosted)"/>
        <s v="Tomatoes, chopped, canned"/>
        <s v="Wheat bread"/>
        <s v="Bacon, Frokostbacon"/>
        <s v="Chili with meat and beans, canned"/>
        <s v="Cognac, V.S.Martell, Fine Cognac"/>
        <s v="Doughnuts, original glazed"/>
        <s v="Dressing, Italian, salad dressing, regular"/>
        <s v="Dressing, Thousand Island, salad dressing, lite"/>
        <s v="Grapes, red"/>
        <s v="Maize flour, Ufa, made from locally grown white mais"/>
        <s v="Nature's Bounty Salmon oil, 1000 mg softgels"/>
        <s v="Oat, rolled, Bjørn havregryn"/>
        <s v="Wheat, wholemeal flour, Graham flour"/>
        <s v="Beans, red, canned, boiled"/>
        <s v="Beer, Pères Trappistes"/>
        <s v="Biscuits, refrigerated, Golden Layers buttermilk, cooked"/>
        <s v="Cauliflower"/>
        <s v="Chinese cabbage"/>
        <s v="Corn oil"/>
        <s v="Geritol Liquid"/>
        <s v="Instant cocoa, Choco‐Mocca, prepared"/>
        <s v="Juice, lemon"/>
        <s v="Lemonade, mixed wild berries"/>
        <s v="Mushroom, Shiitake, stir‐ fried"/>
        <s v="Pizza, Pizza Margherita, prepared"/>
        <s v="Rice, brown, ecologically grown"/>
        <s v="Salsa, All natural mild, bottled"/>
        <s v="Sauce, for pasta, with garlic"/>
        <s v="Sugar, raw cane, organic"/>
        <s v="Sunflower oil"/>
        <s v="Sweet potatoe, boiled"/>
        <s v="Tomatoes, chopped"/>
        <s v="Tomatoes, cluster tomatoes, small"/>
        <s v="Asparagus bean, frozen"/>
        <s v="Beef hot dogs, cooked (boiled)"/>
        <s v="Curled parsley, fresh"/>
        <s v="French fried potatoes, frozen, shoestring , cooked"/>
        <s v="Hamburger bread, with sesame seeds"/>
        <s v="Honey Bunckes of Oats"/>
        <s v="Juice, apple, with added vitamin C"/>
        <s v="Juice, mango and pineapple"/>
        <s v="Lentils, Masoor‐Dal Sabat, dark brown, with peel"/>
        <s v="Metamucil, dierary fiber suplement, powder"/>
        <s v="Mung beans"/>
        <s v="Mushroom, Portabella, grilled"/>
        <s v="Nectar, orange"/>
        <s v="Oatmeal, old fashioned"/>
        <s v="Onion, boiled"/>
        <s v="Polpa pomodori in finissimini pezzi"/>
        <s v="Salsa, Chunky salsa, medium"/>
        <s v="Sauce for pasta, with sundried tomato and shallot, Casa di Italia"/>
        <s v="Soup, tomato, Sunny tomato extra, prepared"/>
        <s v="Tomatoes, cherry‐"/>
        <s v="Vegetable oil"/>
        <s v="Apples, red, Pink Lady"/>
        <s v="Cherries"/>
        <s v="Chili with meat, no beans, canned"/>
        <s v="Durum wheat, brown"/>
        <s v="Hash browns"/>
        <s v="Lentils, Toor Dal, yellow"/>
        <s v="Milk, skimmed with blueberries"/>
        <s v="Olives, black, Hojiblanca I, without stone"/>
        <s v="Peanuts, without pellicle"/>
        <s v="Pudding, chocolate, Piano, ready‐to‐eat"/>
        <s v="Rye, squeezed, wholemeal flour"/>
        <s v="Sauce, for pasta, with chilli"/>
        <s v="Soy bean oil"/>
        <s v="Tiptree organic tomato chutney"/>
        <s v="Asparagus"/>
        <s v="Barbeque ketchup"/>
        <s v="Beans, white, large size, haricotes lingots Blanc"/>
        <s v="Biscuits, crunch cream croustillants"/>
        <s v="Butter, Tine smør, Ekte Meierismør"/>
        <s v="Cordial, peach flavored, Fun light, Peach Passion, undiluted"/>
        <s v="English muffins, cinnamon raisin, toasted"/>
        <s v="Fruit salad, traditional, in natural juice"/>
        <s v="Granola bars, chewy, chocolate chip"/>
        <s v="Hot chili sauce"/>
        <s v="Life"/>
        <s v="Mango, yellow"/>
        <s v="Mexican sauce"/>
        <s v="Nachos"/>
        <s v="Oatmeal, quick cooking"/>
        <s v="Papaya"/>
        <s v="Passata di pomodoro con basilico"/>
        <s v="Rice, brown, grain, Basmati"/>
        <s v="Salsa, Thick &amp; Chunky mild, bottled"/>
        <s v="Sauce, chili, Oriental"/>
        <s v="Sauce, taco, medium"/>
        <s v="Sauce, Tikka Masala, Indian"/>
        <s v="Urid Dal Split"/>
        <s v="Wheat, wholemeal flour"/>
        <s v="BBQ sauce orginal"/>
        <s v="Beef hot dogs"/>
        <s v="Bread crumbs, seasoned, Parmesan cheese"/>
        <s v="Bun, with cinnamon and vanilla cream"/>
        <s v="Dressing, Ranch, salad dressing"/>
        <s v="Lemonade, regular, frozen concentrate"/>
        <s v="Mango, red"/>
        <s v="Muffin with blueberries, Mini Muffins"/>
        <s v="Physalis (Physalis peruviana), wild"/>
        <s v="Piccante sauce, medium"/>
        <s v="Popcorn, microwave, butter flavor"/>
        <s v="Pudding mix, vanilla,  sugar‐ free, fat‐free instant"/>
        <s v="Ragu alla bolognese"/>
        <s v="Rice Chex"/>
        <s v="Sauce, for pasta, no meat, chunky garden combination"/>
        <s v="Sauce, for pasta, no meat, three‐cheese flavor"/>
        <s v="Sausage biscuit"/>
        <s v="Swede (rutabaga), Vige"/>
        <s v="Taco shells, corn, hard, ready‐to‐eat"/>
        <s v="Tea, iced tea, brewed, unsweetened"/>
        <s v="Tomatoes, crushed, passed, canned"/>
        <s v="Wine, white, Blue Nun"/>
        <s v="Blackcurrant, toddy, instant, Regia, prepared"/>
        <s v="Cake Mix, chocolate devils food cake mix, prepared, moist deluxe"/>
        <s v="Chocolate cake"/>
        <s v="Corn tortillas, refrigerated"/>
        <s v="Fruit dessert, red"/>
        <s v="Mushroom, white"/>
        <s v="Navy beans"/>
        <s v="Polpapezzi di pomodori italiani"/>
        <s v="Sauce, for pizza, Orginal"/>
        <s v="Spirulina Cocktail"/>
        <s v="Tomatoes, with garlic, chopped, canned"/>
        <s v="Wheat, whole grain"/>
        <s v="Wine, white, Moselland"/>
        <s v="Canola oil"/>
        <s v="Chili with meat and beans, canned (hot)"/>
        <s v="Sauce, for pasta, with chilli and onion"/>
        <s v="Sauce, for pasta, with chilli, Arrabbiata"/>
        <s v="Sharon"/>
        <s v="Spice mix,  Kjøkkensjef Natvigs"/>
        <s v="Apples, red, Fuji"/>
        <s v="Apples, red, Red Delicious"/>
        <s v="Bread crumbs, seasoned"/>
        <s v="Cashews, without pellicle, roasted"/>
        <s v="Chili with meat, no beans, canned, heated"/>
        <s v="Cordial, lemon flavored, Fun light, Sitron, undiluted"/>
        <s v="Granola bars, chewy, oats and honey"/>
        <s v="Kernels from pumpkin, roasted with salt and spices"/>
        <s v="Maize cob (Corn), dried"/>
        <s v="Margarine, Bremykt"/>
        <s v="Nectar, Sydhavsnektar"/>
        <s v="Sauce, for pasta, no meat, old world style"/>
        <s v="Savoy cabbage, Taler"/>
        <s v="Stevia Dråper, liquid"/>
        <s v="Tomato purée, canned"/>
        <s v="Wine, white, Moselland Ars Vitis"/>
        <s v="Avocado"/>
        <s v="Biscuits, RITZ crackers"/>
        <s v="Bread, with fibre/wholemeal, Birkebeiner"/>
        <s v="Coriander, leaves, fresh"/>
        <s v="Müsli Whole Grain"/>
        <s v="Pudding, handi snacks, chocolate flavor"/>
        <s v="Ricotta"/>
        <s v="Soup, chinese chicken soup stock, powder"/>
        <s v="Soup, Ramen noodle soup, beef flavor, dry"/>
        <s v="Vinaigrette with sundried tomato"/>
        <s v="Wok sauce, Red Hot Curry Thailand"/>
        <s v="Beer, Maredsous, Trippel 10"/>
        <s v="Bread crumbs, seasoned, italian style"/>
        <s v="Coneflower solution"/>
        <s v="Dressing, French, salad dressing, lite"/>
        <s v="Dressing, French, salad dressing, regular"/>
        <s v="Figs, dried"/>
        <s v="Instant cocoa, Regia express, light, prepared"/>
        <s v="Liquor of crowberries, Frost"/>
        <s v="Milk, skimmed fermented with blueberries"/>
        <s v="Okra (Abelmoschus esculentus)"/>
        <s v="Potatoes, Russet"/>
        <s v="Sauce, tomato, Tomatensauce, Toskana"/>
        <s v="Savoy cabbage"/>
        <s v="Tea, Roiboos, Aspalathus linearis, prepared"/>
        <s v="Wine, white, Moscato"/>
        <s v="Beer, Limfjords Porter, double brown stout"/>
        <s v="Beer, Mack Bok‐øl"/>
        <s v="Cake mix, chocolate devils food cake mix, prepared, super moist"/>
        <s v="Cheese, Roquefort"/>
        <s v="Crispbread, white, Frokost"/>
        <s v="Crispbread, white, Wasa Frukost"/>
        <s v="Edamame, frozen, prepared"/>
        <s v="Juice, strawberry"/>
        <s v="Kiwi, green"/>
        <s v="Lemonade, pink, frozen concentrate"/>
        <s v="Mushroom, white, microwave cooked"/>
        <s v="Potatoes, white, cooked"/>
        <s v="Salsa, Garlic salsa"/>
        <s v="Sauce, for pasta, with extra vegetables"/>
        <s v="Swede (rutabaga)"/>
        <s v="Tea, Peppermint, ground and whole fresh leaves, prepared"/>
        <s v="Canola oil, cold‐pressed"/>
        <s v="Chicken, drumstick, grilled, with skin"/>
        <s v="Macadamia nuts, without pellicle"/>
        <s v="Margarine, Brelett Oliven, light"/>
        <s v="Nabisco Shredded"/>
        <s v="Passion fruit, wild, handpicked"/>
        <s v="Pepper, bell‐, green"/>
        <s v="Potato chips, fat free, made with olean (olestra), original flavor"/>
        <s v="Salsa, garlic, TEXMEX, medium"/>
        <s v="Sauce, taco, TexMex, mild"/>
        <s v="Tangerines, Honey"/>
        <s v="Tomato juice, ecological"/>
        <s v="Tomato juice, Sun‐C"/>
        <s v="Wine, white, Dunvar"/>
        <s v="Cabbage, cooked"/>
        <s v="Cognac, X.O.Braastad, FineChampagne"/>
        <s v="Cordial, orange flavored, Fun Light Appelsin, undiluted"/>
        <s v="Cordial, strawberry flavored, Fun light Jordbær, undiluted"/>
        <s v="Doughnuts, chocolate‐glazed"/>
        <s v="Energy Mix"/>
        <s v="Instant cocoa, Regia express, original, prepared"/>
        <s v="Japanese plum pulp, paste"/>
        <s v="Maple syrup, 100% pure"/>
        <s v="Oatmeal, instant"/>
        <s v="Oatmeal, quick cooking, 1‐ Minute Oats"/>
        <s v="Potatoes, red, cooked"/>
        <s v="Soup, chicken noodle cup a soup, dry"/>
        <s v="Tomatoes, with sweet basil and oregano, chopped, canned"/>
        <s v="Yogurt, frozen, chocolate"/>
        <s v="Beer, Porter"/>
        <s v="Beer, Samichlaus Bier (Santa Claus Beer), Lager Beer"/>
        <s v="Bread, Graham"/>
        <s v="Bun, with currants"/>
        <s v="Corn Squares, Corn Biscuits"/>
        <s v="Hazelnuts, roasted with salt and spices, with pellicle"/>
        <s v="Liver, pork, frozen"/>
        <s v="Muffin with blueberries"/>
        <s v="Pepper, green &quot;berries&quot; on the stem, fresh"/>
        <s v="Popcorn, microwave, 94% fat free butter flavor"/>
        <s v="Salami"/>
        <s v="Salsa, Sweet red chili salsa, medium"/>
        <s v="Tea, iced tea, peach"/>
        <s v="Walnuts, without pellicle (purchased with shell and cupule)"/>
        <s v="Whole wheat bread"/>
        <s v="Wok sauce, Indian Curry"/>
        <s v="Black eye beans, white, cornille"/>
        <s v="Brazil nuts"/>
        <s v="Bread crumbs, seasoned, garlic &amp; herb"/>
        <s v="Broccoli and chicken dinner, heated"/>
        <s v="Edamame, frozen"/>
        <s v="Juice, apple, premium"/>
        <s v="Juice, orange"/>
        <s v="Lime"/>
        <s v="Maize, white flour"/>
        <s v="Peanut butter, coarse type"/>
        <s v="Pomodori capperi acciughi"/>
        <s v="Potato chips"/>
        <s v="Sano Sano"/>
        <s v="Wine, white, Milestone 2001"/>
        <s v="Apples, red, Red Delicious, ecological"/>
        <s v="Cardamom seeds, dried"/>
        <s v="Chili with meat and beans, canned (thick)"/>
        <s v="Leaves of the Sweet Potato plant"/>
        <s v="Müsli, Frokost"/>
        <s v="Pizza filling"/>
        <s v="Sauce, taco, TexMex, hot"/>
        <s v="Tomatoes, chopped, canned, heated"/>
        <s v="Tortilla chips, cheese"/>
        <s v="Basil, dried"/>
        <s v="Hazelnuts, with pellicle"/>
        <s v="Horse radish"/>
        <s v="Juice, 4 frukter (4 fruits)"/>
        <s v="Pesto Rosso Piccante"/>
        <s v="Pomodorini di collini"/>
        <s v="Sauce, for pasta, tomato and mushrooms"/>
        <s v="Saw Palmetto, 20 mg"/>
        <s v="Sesame seeds, white"/>
        <s v="Tea, fruit, wild berries, prepared"/>
        <s v="Tomatoes, canned, chopped, heated"/>
        <s v="Black eyes beans, white, medium size, dry"/>
        <s v="Brazil nuts, with pellicle (partly)"/>
        <s v="Bun, with cinnamon"/>
        <s v="Cheese puff‐type cheese snacks"/>
        <s v="Chili with meat and beans, canned, heated"/>
        <s v="Corn Squares, Toasted Corn"/>
        <s v="Ice cream, chocolate, regular fat"/>
        <s v="Mushroom (Pholiota mutabilis)"/>
        <s v="Oat, flour"/>
        <s v="Potatoes, Russet, cooked"/>
        <s v="Rye, wholemeal flour"/>
        <s v="Sauce, for pasta, with extra spices"/>
        <s v="Wine, white, Liebfraumilch Silbervin"/>
        <s v="Wine, white, Tarquet"/>
        <s v="Apples, Granny Smith"/>
        <s v="Hot dog, barbecue"/>
        <s v="Juice, orange and pineapple with pulp"/>
        <s v="Peanut butter, crunchy"/>
        <s v="Sauce, for pasta, no meat, mushroom flavor"/>
        <s v="Apricots"/>
        <s v="Crusli"/>
        <s v="Margarine, Brelett, light"/>
        <s v="Sauce, Indian Tandori"/>
        <s v="Sauce, sun dried tomato"/>
        <s v="Soup, Pea soup, Svensk/Swedish type, prepared"/>
        <s v="Wheat bread, toasted"/>
        <s v="Barbeque sauce"/>
        <s v="Bread, with fibre/wholemeal, Panda"/>
        <s v="Cap'n Crunch Peanut Butter Cereal"/>
        <s v="Cheese lasagna, frozen, five cheese, cooked"/>
        <s v="Fitness &amp; Fruits"/>
        <s v="Juice, orange and pineapple"/>
        <s v="Loops, Multi Grain"/>
        <s v="Low fat Granola"/>
        <s v="Moung Dal, with peel"/>
        <s v="Sauce, chilli sauce, hot"/>
        <s v="Tomato ketchup, classico"/>
        <s v="Tomato purée"/>
        <s v="Cheese, Gorgonzola dolce"/>
        <s v="Cheese, Stilton ring"/>
        <s v="Oats, rolled, rough oatmeal"/>
        <s v="Sauce, for pasta, with basil, heated"/>
        <s v="Sauce, soya sauce, light"/>
        <s v="Sweet potato, blue (Yam), peeled"/>
        <s v="Tang, Naranja, drinking powder"/>
        <s v="Barbecue sauce"/>
        <s v="Dog Rose oil"/>
        <s v="Juice, grapefruit, red, with pulp"/>
        <s v="Juice, orange, with pulp"/>
        <s v="Kix"/>
        <s v="Sauce, for pasta, classic"/>
        <s v="Dates, Medjool"/>
        <s v="Juice, orange, refrigerated, pure premium"/>
        <s v="Lemon"/>
        <s v="Oatmeal cereal, unprepared"/>
        <s v="Pomodoro al basilico"/>
        <s v="Popcorn"/>
        <s v="Tabasco Brand"/>
        <s v="Tomatoes, with chili, extra rich, crushed, without skin, canned"/>
        <s v="Wine, white, Viogner"/>
        <s v="Apples, red, Pinova"/>
        <s v="Chickpeas, small size"/>
        <s v="Juice, orange, from Florida, with Omega‐3 from plant"/>
        <s v="Juice, orange, refrigerated"/>
        <s v="Metamucil, dierary fiber suplement, orange, powder"/>
        <s v="Navy beans, dry"/>
        <s v="Peanut butter, creamy"/>
        <s v="Rye, wholemeal, fine"/>
        <s v="Sauce, for pasta, with basil"/>
        <s v="Sauce, for pasta, with chilli and onion, heated"/>
        <s v="Sauce, for pizza, Spicy"/>
        <s v="Tea, green, Monkey, prepared"/>
        <s v="Juice, orange, from concentrate"/>
        <s v="Just Right"/>
        <s v="Mango, dried"/>
        <s v="Chives, fresh"/>
        <s v="Crusli, Solfrokost"/>
        <s v="Grapefruit, red"/>
        <s v="Hot dog, barbecue, fried"/>
        <s v="Jalfrezi cooking sauce"/>
        <s v="Juice, orange, refrigerated, premium"/>
        <s v="Nectar, Multivitamine"/>
        <s v="Popcorn, microwave, 94% fat free, butter flavor"/>
        <s v="Brownies"/>
        <s v="Cockburn`s Port"/>
        <s v="Cookies, chocolate chip"/>
        <s v="Juice, orange, with pulp, from Florida"/>
        <s v="Lettuce, Lollo rosso"/>
        <s v="Spice mix, Gastromat"/>
        <s v="Chocolate devils food cake mix, moist supreme, prepared"/>
        <s v="Cini‐Minis"/>
        <s v="Lemonade powder mix, sweetened with sugar"/>
        <s v="Mushroom, Edible bolete"/>
        <s v="Piffi, dried ground"/>
        <s v="Sauce, for pasta, spanish olives"/>
        <s v="Sauce, for pasta, with extra garlic"/>
        <s v="Tea, Rooibos, prepared"/>
        <s v="Tomatoes, with garlic, extra rich, crushed, without skin, canned"/>
        <s v="Turkey hot dog, Frankfurter"/>
        <s v="Chocolate, Voll‐Nuss (with whole hazelnuts)"/>
        <s v="Cordial, raspebbery flavored, Fun light, Bringebær, undiluted"/>
        <s v="Corn Flakes, ecological"/>
        <s v="Nature Made cod liver oil, capsules"/>
        <s v="Peanuts, Polly, roasted, with salt, without pellicle"/>
        <s v="Pizza filling, with tomatoes and onion, Casa di Italia, prepared"/>
        <s v="Rhubarb"/>
        <s v="Sweet cherries"/>
        <s v="Tangerines"/>
        <s v="Bread, with fibre/wholemeal"/>
        <s v="Cheese puff‐type cheese snacks, crunchy"/>
        <s v="Sauce for pasta, tomato, oregano, onion and garlic"/>
        <s v="Sauce, for pizza"/>
        <s v="Soup, Pea soup, yellow, prepared"/>
        <s v="Balance, diluted"/>
        <s v="Flaxseed"/>
        <s v="Mueslix"/>
        <s v="Strawberry, jam"/>
        <s v="Sugar peas"/>
        <s v="Broccoli raab"/>
        <s v="Cheese, St Agur"/>
        <s v="Chicken, drumstick, grilled, without skin"/>
        <s v="Dressing, Soltørket tomat (Sundried Tomato), salad dressing"/>
        <s v="Kapenta, dried"/>
        <s v="Raisins, green"/>
        <s v="Angelica, fresh"/>
        <s v="Biscuits, Bixit"/>
        <s v="Cashews, without pellicle"/>
        <s v="Corn Flakes, Honey Crunch"/>
        <s v="Echinacea cocktail"/>
        <s v="Lemon pepper"/>
        <s v="Lentils, black with peel"/>
        <s v="Potato chips, Potetgull, classic, salt"/>
        <s v="Soup, condensed tomato"/>
        <s v="Tomatoes, sundried, in oil"/>
        <s v="Basil, fresh"/>
        <s v="Currant (raisins of Korinth)"/>
        <s v="Drink Mix vanilla flavored, powder"/>
        <s v="Glucosamine sulfate, 500 mg"/>
        <s v="Juice, grapefruit"/>
        <s v="Juice, Mana Rød, cranberries, raspberries and grapes"/>
        <s v="Onion, red, Red Baron"/>
        <s v="Prune dessert"/>
        <s v="Mushroom, Funnel chantarelle, wild"/>
        <s v="Pesto Rosso, sundried tomato"/>
        <s v="Sauce, for pasta, with extra garlic, heated"/>
        <s v="Sauce, soya sauce, dark"/>
        <s v="Sinskajae"/>
        <s v="Strawberry, jam, light"/>
        <s v="Artichoke"/>
        <s v="Cake mix, chocolate devils food cake mix, dry,  Super Moist"/>
        <s v="Grapes, blue"/>
        <s v="Juice, grape and grape blends, unsweetened"/>
        <s v="Kirkland high energy pak (Multivitamin/mineral)"/>
        <s v="Liquorice candy, Skipper lakrisbåter"/>
        <s v="Nature's Bounty Melatonin, 3 mg"/>
        <s v="Corn Flakes"/>
        <s v="Fruit salad, ecological (From 8 months)"/>
        <s v="Jungle dessert"/>
        <s v="Lemon, ecologically grown"/>
        <s v="Nali Ginger Chilie Sauce"/>
        <s v="Oat, rolled, rough oatmeal, precooked"/>
        <s v="Chocolate cake, filled, dark, Sachertorte"/>
        <s v="Ice cream, chocolate, regular fat, grand chocolate flavor"/>
        <s v="Iceland moss (Cetraria islandica), dried"/>
        <s v="Juice, Cranapple"/>
        <s v="Liver, ox, frozen"/>
        <s v="Onion, red"/>
        <s v="Pizza filling, with edible mushroom (Agaricus bisporus) and bell pepper, Casa di Italia, prepared"/>
        <s v="Brown rice malt syrup, organic"/>
        <s v="Candy bars, Wafer Bar"/>
        <s v="Corn and Rice, Crispy Doubles"/>
        <s v="Dates, Deglet Noor"/>
        <s v="Juice drinks, 10% juce, boppin' strawberry flavor"/>
        <s v="Juice, apple, calcium enriched, with added vitamin C"/>
        <s v="Juice, fruits with pomegranate"/>
        <s v="Kernel popcorn, oil popped"/>
        <s v="Pomodori secchi"/>
        <s v="Tortilla chips, nacho cheesier flavor"/>
        <s v="Butter"/>
        <s v="Candy bars, Snickers"/>
        <s v="Cheese crackers with cheese filling"/>
        <s v="Cheese lasagna, frozen, five cheese"/>
        <s v="Chocolate butter, Sjokella"/>
        <s v="Chocolate, Milky Way"/>
        <s v="Einkorn wheat, triticum monococcum"/>
        <s v="Figs"/>
        <s v="Juice drinks,10% juice, blazin' blueberry flavor"/>
        <s v="Paisin Bran"/>
        <s v="Plums, red"/>
        <s v="Barley, flour"/>
        <s v="Brussels sprout, Content"/>
        <s v="Clementines"/>
        <s v="Crispix"/>
        <s v="Juice, white grape"/>
        <s v="Tortilla chips, cooler ranch flavor"/>
        <s v="Walnuts, without pellicle (purchased with shell)"/>
        <s v="Asparagus, cooked"/>
        <s v="Black eye beans, haricot blance"/>
        <s v="Chest nuts, without pellicle (purchased with shell)"/>
        <s v="Juice, cranberry"/>
        <s v="Multigrain snack chips"/>
        <s v="Pudding mix, vanilla, sugar free, cook &amp; serve"/>
        <s v="Raisin Bran"/>
        <s v="Sauce, BBQ"/>
        <s v="Sundried tomato paste"/>
        <s v="Tea, black, Ceylon Breakfast, prepared"/>
        <s v="Juice, orange and strawberry"/>
        <s v="Juice, orange, from concentrate, with added vitamin C"/>
        <s v="Turkey hot dogs (barbecue)"/>
        <s v="Car Magaz, whole kernels"/>
        <s v="CVS Iron Slow release, 50 mg"/>
        <s v="Jam, apple"/>
        <s v="Lemonade powder mix, pink, sweetened with sugar"/>
        <s v="Pretzels"/>
        <s v="Sauce, for pizza, Casa di Italia"/>
        <s v="Tomatoes, with sweet basil, crushed, without skin, canned"/>
        <s v="Tortilla chips"/>
        <s v="Tortilla chips, 100% white corn"/>
        <s v="Cheese, brown goat cheese"/>
        <s v="Corn and Rice, Crispy Hexagons"/>
        <s v="Garlic, dried ground"/>
        <s v="Granola bars, crunchy"/>
        <s v="Grapes, blue, Don Mario"/>
        <s v="Juice, raspberry"/>
        <s v="Pistachios"/>
        <s v="Raisins"/>
        <s v="Sauce, for pasta, with sundried tomatoes"/>
        <s v="Sweet potatoe, baked"/>
        <s v="Syrup from canned plums"/>
        <s v="BBQ classic"/>
        <s v="Cabbage, red"/>
        <s v="Cake frosting, chocolate, ready‐to‐spread, creamy chocolate"/>
        <s v="Cauliflower, boiled"/>
        <s v="Chocolate cake, filled"/>
        <s v="Chocolate, Snickers"/>
        <s v="Flaxseed, whole brown"/>
        <s v="Grapes, blue, Salvi"/>
        <s v="Lasuna, garlic, powder in capsule"/>
        <s v="Mushroom, Matriske (Russulaceae)"/>
        <s v="Mustard, Savora, prepared"/>
        <s v="Pomodoro mousse"/>
        <s v="Weetos, with chockolate flavor"/>
        <s v="Barbeque oil, alround"/>
        <s v="Cake frosting, chocolate, ready‐to‐spread, rich &amp; creamy"/>
        <s v="Kidney beans, dry"/>
        <s v="Kidney beans, large size"/>
        <s v="Bruschetta"/>
        <s v="Chocolate, with whole hazelnuts, Helnøtt"/>
        <s v="Common millet, wholemeal flour"/>
        <s v="Grapefruit, yellow"/>
        <s v="Kernel popcorn, air popped"/>
        <s v="Pomodori del sole"/>
        <s v="Soy beans, Red Bean (Soja rouge)"/>
        <s v="Tea, black, Earl Grey, prepared"/>
        <s v="Granola bars, 100% natural crunchy oats and honey"/>
        <s v="Juice, prune"/>
        <s v="Orange"/>
        <s v="Plums"/>
        <s v="Caper, fruits and stem, Caprons Finos"/>
        <s v="Juice, pineapple, canned or bottled, unsweetened"/>
        <s v="Oat Circle"/>
        <s v="Salmone (brohvete)"/>
        <s v="Bacon, fried"/>
        <s v="Blue beans"/>
        <s v="Chinese broad bean paste"/>
        <s v="Biscuits, oat, Kornmo"/>
        <s v="Cheese crackers with peanut butter filling"/>
        <s v="Dessert, Solskinnspuré, from 6 months"/>
        <s v="Ginger, dried ground"/>
        <s v="Juice, cranberry, juice cocktail"/>
        <s v="Parsley"/>
        <s v="Rice Crisp"/>
        <s v="Juice, grape and grape blends, sweetened"/>
        <s v="Latino beverages, guava (guayaba) nectar"/>
        <s v="Body Wise Right Choice PM"/>
        <s v="Cocos‐frokost, chocolate flavor"/>
        <s v="Cookies, chocolate chip cookies, with hazelnuts"/>
        <s v="Grape Nuts Flakes"/>
        <s v="Paste, canned tomato"/>
        <s v="Pomegranate, only the white kernels"/>
        <s v="Quack grass, rootstock (Elytrigia repens, rhizome)"/>
        <s v="Rice Krispies"/>
        <s v="Tea, green, mint, prepared"/>
        <s v="Brussels sprouts"/>
        <s v="Coffee, Caffe Latte, single, prepared"/>
        <s v="Concentrato di pomedoro"/>
        <s v="Frosted Flakes"/>
        <s v="Oranges, navel"/>
        <s v="Peanuts, Malawi nuts, Traditional African Roasted Peanuts"/>
        <s v="Pizza filling, with tomatoes and herbs, Casa di Italia, prepared"/>
        <s v="Salsa, Salsa picante verde de Chile Habanero"/>
        <s v="Spinach"/>
        <s v="Cake mix, chocolate devils food cake mix, dry, Moist Deluxe"/>
        <s v="Edible mushroom (Agaricus bisporus/champignon)"/>
        <s v="Froot Loops"/>
        <s v="Special"/>
        <s v="Broccoli, cooked"/>
        <s v="Pepper, red"/>
        <s v="Pesto Rosso"/>
        <s v="Cake frosting, chocolate, ready‐to‐spread, creamy homestyle classic chocolate"/>
        <s v="Raisins, big"/>
        <s v="Chocolate muffin, with chocolate chips"/>
        <s v="Coffee, Iced coffee Cappucino, ready to drink"/>
        <s v="Crispbread, brown"/>
        <s v="Potato, blue, Congo"/>
        <s v="Soup stok, japanese (bonito,tangl), powder"/>
        <s v="Whole wheat bread, toasted"/>
        <s v="Ajwain fruit pods, whole"/>
        <s v="Barley, pearl barley"/>
        <s v="Caper, small"/>
        <s v="Tahitian Noni juice"/>
        <s v="Tea, instant, dry powder, with lemon and sugar, prepared"/>
        <s v="Bronson Garlic Oil, softgel 1 mg"/>
        <s v="Dates"/>
        <s v="Onion, dried ground"/>
        <s v="Selenium, 100 mcg"/>
        <s v="Sesame seeds"/>
        <s v="Chicken liver, frozen, fried"/>
        <s v="Milk chocolate peanut butter cups"/>
        <s v="Broccoli raab, cooked"/>
        <s v="Cheerios"/>
        <s v="Cupcakes, chocolate"/>
        <s v="Plums, red, canned"/>
        <s v="Spinach, chopped, frozen"/>
        <s v="Toasty peanut butter filled crackers"/>
        <s v="Tomato purée, organic"/>
        <s v="Apricot kernel oil"/>
        <s v="Blue beans, cooked"/>
        <s v="Cake mix, chocolate devils food cake mix, dry, Moist Supreme"/>
        <s v="Tea, fruit, Mango, prepared"/>
        <s v="Fitness"/>
        <s v="Olives, green, Hojiblanca I, without stone"/>
        <s v="Soy beans, white, small size, dry"/>
        <s v="Spinach, chopped, frozen, boiled"/>
        <s v="Caper, flower"/>
        <s v="Chicken liver, frozen"/>
        <s v="Juice, Vie Shot, banana, pumpkin, kiwi"/>
        <s v="Lentils, green"/>
        <s v="Margarine, Soft light"/>
        <s v="Pomegranate, sweet, arils and juice"/>
        <s v="Cake frosting, chocolate, ready‐to‐spread, creamy homestyle milk chocolate"/>
        <s v="Olives, green, without stone"/>
        <s v="Squares, with cinnamon"/>
        <s v="Kaloonji, whole seeds, dried"/>
        <s v="Kiwi"/>
        <s v="Leaves of the Pumpkin plant"/>
        <s v="Squares"/>
        <s v="Brown rice syrup, powder, organic"/>
        <s v="Coffee, Cappucino, single, prepared"/>
        <s v="Honey Nut Cheerios"/>
        <s v="Cabbage, red, from packaged Classic Iceberg salad, chopped"/>
        <s v="Coffee, Iced coffee Mocca, ready to drink"/>
        <s v="Old Glory"/>
        <s v="Pineapples, MDII, Extra Gold"/>
        <s v="Chocolate, milk chocolate peanut butter cups, miniatures"/>
        <s v="Coconut oil"/>
        <s v="Buckwheat, white flour"/>
        <s v="Chocolate, peanut butter cup miniatures, sugar‐free"/>
        <s v="Mayonnaise, original"/>
        <s v="Cake frosting, chocolate, ready‐to‐spread, creamy milk chocolate"/>
        <s v="Grear grains, Pecan Crunch"/>
        <s v="Juice, prune, with pulp"/>
        <s v="Nut and chocolate butter, Nugatti"/>
        <s v="Spinach, chopped, frozen, microvawe cooked"/>
        <s v="Spinach, frozen, boiled"/>
        <s v="Crispbread, brown, Wasa Husmann"/>
        <s v="Raspberry, jam,"/>
        <s v="Tang, Tamarino, drinking powder"/>
        <s v="Tea, black, Darjeeling Tiger Hill, prepared"/>
        <s v="Uncle Sam Cereal"/>
        <s v="Almond oil"/>
        <s v="Corn and Rice, Crispix"/>
        <s v="Crispbread, brown, rye‐crisp"/>
        <s v="Flaxseed, ground"/>
        <s v="Lentils, Posune"/>
        <s v="Oat squares"/>
        <s v="Chocolate butter, Sjokade"/>
        <s v="Pinto beans"/>
        <s v="Sesame seeds, with shell"/>
        <s v="Spinach, frozen"/>
        <s v="Wheat Chex"/>
        <s v="Corn Chef"/>
        <s v="Doppio concentrato di pomodoro"/>
        <s v="Guava, wild"/>
        <s v="Pinto beans, dried"/>
        <s v="Prune juice"/>
        <s v="Barley, wholemeal flour, crushed"/>
        <s v="Tea, green, Gunpowder, prepared"/>
        <s v="100% Bran"/>
        <s v="Chocolate, New Energy"/>
        <s v="Chocolate, with pieces of hazelnuts, Firkløver"/>
        <s v="Ginseng cocktail"/>
        <s v="Mashed potatoe, powder"/>
        <s v="Pesto Rosso Piccante, sundried tomato"/>
        <s v="Bran Flakes"/>
        <s v="Guava"/>
        <s v="Tea, black, Ceylon, prepared"/>
        <s v="Apples, green, Greenstar"/>
        <s v="Pepper, green, cooked"/>
        <s v="Sundried tomatoes, in oil"/>
        <s v="Coffee, prepared"/>
        <s v="Tea, green, Sencha, prepared"/>
        <s v="Chocolate, milk chocolate candy"/>
        <s v="Liquorice candy, NOX"/>
        <s v="Blueberries, cultivated"/>
        <s v="Puffed Wheat"/>
        <s v="Raspberry, jam"/>
        <s v="Tea, green, Ling ching, prepared"/>
        <s v="Juice, blackberry, juice/syrup from canned blackberries"/>
        <s v="Lemonade, grape (ready to drink)"/>
        <s v="Mint, Mentha spicata, fresh"/>
        <s v="Raspberry, jam, light"/>
        <s v="Soft drink, white soda, regular"/>
        <s v="Tea, green, Jasmin, prepared"/>
        <s v="Kiwi, yellow"/>
        <s v="Tomatoes, sundried"/>
        <s v="Weetabix"/>
        <s v="Caramel, creem, Smørbukk"/>
        <s v="Figs, dried, Mission"/>
        <s v="Millet, white fluor"/>
        <s v="Spinach, frozen, microwave cooked"/>
        <s v="Apricots, dried"/>
        <s v="Blueberries, dried"/>
        <s v="Lemon balm (Melissa officinalis), leaves, fresh"/>
        <s v="Sesame seeds (ajonjoli)"/>
        <s v="Soyatein (protein rich soya)"/>
        <s v="Coffee, Caffe Latte, double, prepared"/>
        <s v="Pineapple, Gold"/>
        <s v="Tea, green, Emperors Garden, prepared"/>
        <s v="Juice, orange, red"/>
        <s v="Margarine, Soft Flora"/>
        <s v="Pistachios, roasted with salt and spices"/>
        <s v="Safflower oil"/>
        <s v="Dill, fresh"/>
        <s v="Kidney beans, medium size, dry"/>
        <s v="Candy bars"/>
        <s v="Chili, Chile Piquin, dried ground"/>
        <s v="Raspberry, jam, Bestemor Lerum Bringebærsyltetøy"/>
        <s v="Walnut oil"/>
        <s v="Beet (beetroot)"/>
        <s v="Pistachios (purchased with shell)"/>
        <s v="Mustard, yellow, prepared"/>
        <s v="Nali Hot Peri‐Peri Sauce"/>
        <s v="Sweet cherries, cultivated"/>
        <s v="Mustard, Premium Americana, prepared"/>
        <s v="Tea, green, Earl Grey, prepared"/>
        <s v="Tea, green, Spesial Chun Mee, prepared"/>
        <s v="Blueberry, jam, Wild Blueberry Spread"/>
        <s v="Chocolate, milk chocolate"/>
        <s v="Pomegranate, whole"/>
        <s v="Ginseng Radix"/>
        <s v="Gooseberries, cultivated"/>
        <s v="Thyme, fresh leaves"/>
        <s v="Cranberry craisins cherry flavor"/>
        <s v="Chocolate, Kvikk Lunsj"/>
        <s v="Korean Ginseng, extract"/>
        <s v="Sauce, orginal"/>
        <s v="Tea, green, Assam TGFOP, prepared"/>
        <s v="Chocolate, milk chocolate candy, Hershey Kisses"/>
        <s v="Juice, grape"/>
        <s v="Margarine, Melange"/>
        <s v="Dates, dried"/>
        <s v="Margarine, Soya"/>
        <s v="Cookies, chocolate with vanilla creme filling, double stuf"/>
        <s v="Prune porridge"/>
        <s v="Coffee, Arabica green, filter brewed"/>
        <s v="All‐Bran"/>
        <s v="Cocoa Krispies"/>
        <s v="Cookies, chocolate with vanilla creme filling"/>
        <s v="Special K"/>
        <s v="Mustard, yellow, Classic Yellow Mustard, prepared"/>
        <s v="Pomegranate, freshly squeezed juice"/>
        <s v="Pomegranate, sour, arils and juice"/>
        <s v="Salsa, Kutbil‐ik de Chile Habanero"/>
        <s v="Coffee, instant, prepared"/>
        <s v="Sweet cherries, dark, canned"/>
        <s v="Instant cocoa, Rett i Koppen, powder"/>
        <s v="Kidney beans, striped, large size, dry"/>
        <s v="Redcurrant, cultivated"/>
        <s v="Curly kale"/>
        <s v="Juice, grape and grape blends"/>
        <s v="Kiwi,  Gold"/>
        <s v="Broad beans, split"/>
        <s v="Cardamom seeds (from green pod)"/>
        <s v="Cardamom, whole fruit, dried"/>
        <s v="Cranberries, dried"/>
        <s v="Pepper, red, cooked"/>
        <s v="Wheat Puffs"/>
        <s v="Barbeque spicemix"/>
        <s v="Blueberries, canned, light syrup, drained liquid"/>
        <s v="Cardamom, dried ground"/>
        <s v="Cherries, sour, canned, heavy syrup, total can contents"/>
        <s v="Artichoke, leaves"/>
        <s v="Cherries, sour, canned, water pack, drained liquid"/>
        <s v="Margarine, Per"/>
        <s v="Coffee, instant, Nescafe Gull, prepared"/>
        <s v="Fenugreek, whole"/>
        <s v="Wheaties"/>
        <s v="All‐Bran Plus"/>
        <s v="Coffee, instant, Sombrero, prepared"/>
        <s v="Syrup from canned cherris"/>
        <s v="Juice, with fruits and berries, Noras Antioksidanter med bøåbær og bringebær"/>
        <s v="Malt‐extract, Moss"/>
        <s v="Sundried tomatoes, in oil, chopped"/>
        <s v="Mustard, Bodsennep, prepared"/>
        <s v="Soumbala"/>
        <s v="Chocolate, dark, Toblerone"/>
        <s v="Raspberries, wild"/>
        <s v="Brewer's Yeast, 7.5 grain tablet"/>
        <s v="Juice, grape, purple"/>
        <s v="Mustard, hot, prepared"/>
        <s v="Pomegranate, arils"/>
        <s v="Kirkland high energy pak (Ginseng Concentrate)"/>
        <s v="Wine, red, Côte de Nuits‐ Villages1998"/>
        <s v="Coffee, Cirkel Coffee, boiled"/>
        <s v="Oat, puffed"/>
        <s v="Pepper, bell‐, yellow"/>
        <s v="Prune drink"/>
        <s v="Pepper, bell‐, red"/>
        <s v="Walnuts, without pellicle"/>
        <s v="Wine, red, La Boiselière"/>
        <s v="Buckwheat, wholemeal flour"/>
        <s v="Figs, dried, Calimyrna"/>
        <s v="Plums, Black Diamond"/>
        <s v="Coffee, Evergood, boiled"/>
        <s v="Cardamom pod, green, whole"/>
        <s v="Strawberries, ”Senga Sengana”, cultivated"/>
        <s v="Apples, dried"/>
        <s v="Coffee, filter brewed"/>
        <s v="Redcurrant, Dessert Berries, without sugar, frozen"/>
        <s v="Dates, dried, Chuhare"/>
        <s v="Cranberry, syrup, without sugar (undiluted)"/>
        <s v="Parsely, big leaves, fresh"/>
        <s v="Tea, green, Jasmine, prepared"/>
        <s v="Pepper, bell‐, orange"/>
        <s v="Wine, red, Chapelle Du Bois"/>
        <s v="Prunes"/>
        <s v="All‐Bran Regular"/>
        <s v="Berlotti beans"/>
        <s v="Juice, Vie Shot, apple, carrot, strawberry"/>
        <s v="Slim‐Fast Meal options, Chewy Granola, chocolate chip, artificially flavored"/>
        <s v="Broad beans, green"/>
        <s v="Multi‐Grain Chex"/>
        <s v="Peanuts, roasted, with pellicle (purchased with shell)"/>
        <s v="Wine, red, Banrock Station Shiraz"/>
        <s v="VIACTIV Chocolate (calcium 500 mg)"/>
        <s v="Juice, Mana Blå, grape, blueberry, aronia, cherry"/>
        <s v="Blueberries, canned, light syrup, drained solids"/>
        <s v="Cherries, sour, canned, water pack, drained solids"/>
        <s v="B‐carotene, capsules"/>
        <s v="Human breast milk (mean of 49 samples)"/>
        <s v="Parsley, big leaves, fresh"/>
        <s v="Wine, red, Baro`n de Oña toija 1996"/>
        <s v="Crowberry, syrup (undiluted)"/>
        <s v="Strawberries, Corona, cultivated"/>
        <s v="Tang, Jamaica, drinking powder"/>
        <s v="Wine, red, Boheme"/>
        <s v="Chili, red, whole"/>
        <s v="Cabbage, red,  Autoro"/>
        <s v="Fenugreek, seeds"/>
        <s v="Mustard, Original, prepared"/>
        <s v="Coffee, Finca Rodomunho, boiled"/>
        <s v="Coriander, leaves, dried"/>
        <s v="Slim‐Fast Meal options, milk chocolate peanut flavored, meal on‐the‐go"/>
        <s v="Wine, red, Syrah, bag‐in‐box"/>
        <s v="Olives, Kalamata, with stone"/>
        <s v="Barley malt syrup, organic"/>
        <s v="Coffee, Cirkel Coffee, ground coffee, filter brewed"/>
        <s v="Nature's Bounty Ginseng Royal Jelly plus"/>
        <s v="Wine, red, Merlot"/>
        <s v="Cabbage, red, cooked"/>
        <s v="Wine, red, Amigo"/>
        <s v="Strawberries, cultivated"/>
        <s v="Thyme, fresh"/>
        <s v="Fiber One"/>
        <s v="Coffee, boiled"/>
        <s v="Coffee, Cafe Organico Arabica, instant, prepared"/>
        <s v="Sea buckthorn, berries"/>
        <s v="Coffee, Ali, ground, 100% Arabica, boiled"/>
        <s v="Pudding mix, chocolate, cook &amp; serve"/>
        <s v="Wine, red, Crozes Hermitage 1999"/>
        <s v="Chili, Chile Guajillo, dark, whole, dried"/>
        <s v="Coffee, Finca Rodomunho, filter brewed"/>
        <s v="Coffee, Robusta strong roasting, filter brewed"/>
        <s v="Olives, green, with stone"/>
        <s v="Pomegranate, arils and juice"/>
        <s v="Alpha Lipoic Acid, 50mg"/>
        <s v="Coffee, Ali, dark burned ground, 100% Arabica, filter brewed"/>
        <s v="Chinese chili oil"/>
        <s v="Natto extract, capsules"/>
        <s v="Pinguica"/>
        <s v="Tea, green, Java Green, prepared"/>
        <s v="Chili, green, whole"/>
        <s v="Raspberries, cultivated"/>
        <s v="Strawberries, ”Honey,” cultivated"/>
        <s v="Wine, red, Kimberly 2001"/>
        <s v="Betterave"/>
        <s v="Blackberries, cultivated, canned, drained"/>
        <s v="Red whortleberries, syrup, without sugar (undiluted)"/>
        <s v="Juice, orange, frozen concentrate, pulp free"/>
        <s v="Juice, orange, frozen concentrate, country style"/>
        <s v="Rowanberries, wild"/>
        <s v="Wine, red, La Buvette"/>
        <s v="Blackcurrant, syrup (100%), with sugar (undiluted)"/>
        <s v="Coffee, Evergood, caffein free, ground, filter brewed"/>
        <s v="Juice, orange, frozen concentrate"/>
        <s v="Blueberry, syrup (undiluted)"/>
        <s v="Wine, red, Terriero 2001"/>
        <s v="Pepperwort, garden cress, fresh"/>
        <s v="Lemonade syrup, Blackthorn, undiluted"/>
        <s v="Wine, red, Arrow 2000"/>
        <s v="Coffee, Arabica mild roasting, filter brewed"/>
        <s v="Cumin, whole"/>
        <s v="GNC brewer's yeast powder, 100 g"/>
        <s v="Tea, Sermoni, green tea, prepared"/>
        <s v="Crowberries"/>
        <s v="Mustard, Dijon originale, prepared"/>
        <s v="Pesto, basil"/>
        <s v="Tea, dog rose, from extract, prepared"/>
        <s v="Wine, red, Capella"/>
        <s v="Wine, red, Cato Negro"/>
        <s v="Juice, orange, frozen concentrate, original"/>
        <s v="Total"/>
        <s v="Chili, red with seeds, dried"/>
        <s v="Coffee, Evergood, filter brewed"/>
        <s v="Blueberries, canned, heavy syrup, drained liquid"/>
        <s v="Cloudberries, wild"/>
        <s v="Vitamine A capsules, fish liver oil, 10000IU"/>
        <s v="Cumin, seeds, whole, dried"/>
        <s v="Coffee, Andes Bolivia, filter brewed"/>
        <s v="Pesto, alla Genovese con Basilico fresco"/>
        <s v="Wine, red, Fortino"/>
        <s v="Chives, dried"/>
        <s v="Nature's Bounty Beta Carotene Pro Vitamin A, 25000 IU"/>
        <s v="Chocolate, sugar‐free, chocolate candy"/>
        <s v="Juice, Mana Gul, dog rose and orange"/>
        <s v="Juice, pomegranate, freshly squeezed from whole pomegranate"/>
        <s v="Coffee, Farmers Coffee (fairtrade Max Havelaar), filter brewed"/>
        <s v="Shallaki, powder in capsule"/>
        <s v="Colosseo (durum)"/>
        <s v="Vanilla, seeds from pod"/>
        <s v="Coffee, Ali, ground, 100% Arabica, filter brewed"/>
        <s v="Mustard, paste, prepared"/>
        <s v="Coffee, Andes Bolivia, boiled"/>
        <s v="Tea, green, Green Java, prepared"/>
        <s v="Wine, red, Chateau Coufran1999"/>
        <s v="Spicemix, taco"/>
        <s v="Blackcurrant, toddy, instant, Regia"/>
        <s v="Curly kale, Bornick"/>
        <s v="Blueberry, jam"/>
        <s v="Dill, dried"/>
        <s v="Sauce, soya sauce"/>
        <s v="Wine, red, Chianti Classico 2000"/>
        <s v="Coffee, Arabica strong roasting, filter brewed"/>
        <s v="Wine, red, Vidigal Reserva"/>
        <s v="Coffee, Espresso Originale Italiano, classico, prepared"/>
        <s v="Wine, red, Vino Maipo"/>
        <s v="Liquorice, sweet‐root, root and rhizome"/>
        <s v="Blackcurrant, syrup (40%), with sugar (undiluted)"/>
        <s v="Lemon skin"/>
        <s v="Pudding mix, chocolate, sugar‐free, fat‐free instant"/>
        <s v="Coffee, Cappucino, double, prepared"/>
        <s v="Power bar, chocolate flavor"/>
        <s v="Coffee, Arabica medium roasting, filter brewed"/>
        <s v="Blueberries, canned, heavy syrup, drained solids"/>
        <s v="Ginger"/>
        <s v="Soup, dog rose"/>
        <s v="Holelen"/>
        <s v="Wine, red, Canepa 2000"/>
        <s v="Coffee, Lavazza, Caffe Espresso, 100% Arabica, prepared"/>
        <s v="Wine, red, J.P.Chenet"/>
        <s v="Rai, dried"/>
        <s v="Wine, red, Mezzamonde Negramoro"/>
        <s v="Tea, Darjeeling, leaves, dried"/>
        <s v="Crowberry, syrup, without sugar (undiluted)"/>
        <s v="Vitamine E, (dl alpha‐ tocopherol), 400 IU"/>
        <s v="Angelicae Radix"/>
        <s v="Blackcurrant, syrup (54%), with sugar (undiluted)"/>
        <s v="Coffee, Robusta green, filter brewed"/>
        <s v="Chili, Chile Pasilla, dark, whole, dried"/>
        <s v="Coffee, Frokost, filter brewed"/>
        <s v="Coffee, L'Or, 100% Arabica, boiled"/>
        <s v="Wheat germ oil"/>
        <s v="Lime skin"/>
        <s v="Wine, red, Canaletto 2000"/>
        <s v="Chocolate"/>
        <s v="Wine, red, Chanti Collisensi 2003"/>
        <s v="Coffee, Robusta medium roasting, filter brewed"/>
        <s v="Instant cocoa, Regia express, original, powder"/>
        <s v="Bread, with fibre/wholemeal, with walnuts"/>
        <s v="Chili, Chile de Arcbol, small red, whole, dried"/>
        <s v="Coffee, yellow Coop, filter brewed"/>
        <s v="Sauce, taco, mildly spiced"/>
        <s v="Stevia rebaudiana, fermented leaves"/>
        <s v="Wheat germ"/>
        <s v="Autumn wheat, Bastian"/>
        <s v="Plums, dried"/>
        <s v="Olives, black Kalamata, with stone"/>
        <s v="Kernel from watermelon, roasted with salt and spices"/>
        <s v="Rexall Lycopene, 10 mg"/>
        <s v="Blåbærsmust"/>
        <s v="Stevia Drypp, juice from fermented leaves"/>
        <s v="Cranberries, cultivated"/>
        <s v="Sour cherries, without stone, without sugar, frozen"/>
        <s v="Spring wheat, Bastian"/>
        <s v="Cauliflower, blue"/>
        <s v="Coffee, L'Or, 100% Arabica, filter brewed"/>
        <s v="Caraway seeds, dried"/>
        <s v="Artichoke, brine pack"/>
        <s v="Dill, seeds"/>
        <s v="Elderberries, cultivated"/>
        <s v="Whole Grain Total"/>
        <s v="Cloudberries, wild, frozen"/>
        <s v="Raspberries, Dessert Berries, without sugar, frozen"/>
        <s v="Nature's Bounty Vitamin A, 10000IU"/>
        <s v="Coriander, seeds, green, dried"/>
        <s v="Pepper, white, whole"/>
        <s v="Sauce, taco, strong spiced"/>
        <s v="Tamarind"/>
        <s v="Cauliflower, blue, cooked"/>
        <s v="Slim‐Fast Meal options, oatmeal raisin, natural &amp; artificially flavored,meal on‐ the‐go"/>
        <s v="Chocolate, for baking, Lys Kokesjokolade"/>
        <s v="Tomatos, sundried, in canola oil"/>
        <s v="Blueberry, jam, Noras hjemmelagde"/>
        <s v="Coffee, Robusta mild roasting, filter brewed"/>
        <s v="Parsley, dried"/>
        <s v="Stinging nettle, leaves"/>
        <s v="Wine, red, Montepulciano 2001"/>
        <s v="Moringa Stenopetala, fresh green leaves and stem"/>
        <s v="Sauce, wrap, medium spiced"/>
        <s v="Lecithin, 1200 mg"/>
        <s v="Arnica (Arnica montana), leaves"/>
        <s v="Vanilla pod, seeds from pod"/>
        <s v="Chili, without seeds, dried"/>
        <s v="Oregano, fresh"/>
        <s v="Mustard seeds"/>
        <s v="Blueberries, cultivated, &quot;Aron&quot;"/>
        <s v="Spicemix, tacos"/>
        <s v="Blackberries, cultivated"/>
        <s v="Mushroom, Sheep polypore"/>
        <s v="AARP Formula 196, no iron"/>
        <s v="Artichoke, boiled"/>
        <s v="Blackberries, cultivated, frozen"/>
        <s v="Pepper, white, dried ground"/>
        <s v="Rhemanniae Radix"/>
        <s v="Blueberries, cultivated, &quot;Hardyblue&quot;"/>
        <s v="Columbine, Granny's bonnet, dried"/>
        <s v="Lemon skin, from lemon ecologically grown"/>
        <s v="Product 19"/>
        <s v="Kampo, traditional Chinese medicine from Japan, powder"/>
        <s v="Sweet cherries, dried"/>
        <s v="Curly kale, red"/>
        <s v="Pudding mix, chocolate, sugar free, cook &amp; serve"/>
        <s v="Spicemix, taco, original, TexMex"/>
        <s v="Blackcurrant, syrup, without sugar (undiluted)"/>
        <s v="Pepper, black, whole, dried"/>
        <s v="Curry, powder, Premium, mild, dried ground"/>
        <s v="Cayenne pepper, dried ground"/>
        <s v="Chocolate, sugar‐free, dark chocolate candy"/>
        <s v="Chili, Chile Don Piquin, with seeds, crushed, dried"/>
        <s v="Okra / gumbo, dry, fluor"/>
        <s v="Sauce, taco, hot"/>
        <s v="Marine Omega"/>
        <s v="Goji Berries, organic, dried"/>
        <s v="Artichoke, water pack"/>
        <s v="Pesto, basil, Italia"/>
        <s v="One A Day Maximum"/>
        <s v="Crowberry, syrup, juice of peel (undiluted)"/>
        <s v="Pepper, black, dried ground"/>
        <s v="Club‐moss, dried"/>
        <s v="Coriander (Dhaniya), dried ground"/>
        <s v="Chest nuts, with pellicle (purchased with shell)"/>
        <s v="Artichoke, microwaved"/>
        <s v="Vita amino nopal (capsules)"/>
        <s v="Blueberry, jam, Naturlig lett"/>
        <s v="Liquorice candy, Godt og blandet"/>
        <s v="Chocolate, Dronning"/>
        <s v="Artichoke, canned"/>
        <s v="Blackberries, cultivated, with sugar"/>
        <s v="Complete"/>
        <s v="Astragali Radix"/>
        <s v="Molasses, dark"/>
        <s v="Dandelion, root"/>
        <s v="Ayur Slim, powder in capsule"/>
        <s v="Chocolate, Selskapssjokolade"/>
        <s v="Instant cocoa, Regia express, light, powder"/>
        <s v="Red whortleberries, frozen"/>
        <s v="Red whortleberries, wild"/>
        <s v="Coffee, Macciato, double, prepared"/>
        <s v="Chocolate, milk chocolate, Freia Melkesjokolade"/>
        <s v="Pepper, black (pimenta negra molida), dried ground"/>
        <s v="Chili, Chile Ancho, dark, whole, dried"/>
        <s v="Yellow sweet clover, flower and leaves, dried"/>
        <s v="Hangebyakujutsutemmato"/>
        <s v="Common chickweed, dried"/>
        <s v="Condiment with red pepper, dried ground"/>
        <s v="Elderberries, black (berries from common elder), wild"/>
        <s v="Houseleek, dried"/>
        <s v="Chocolate, with hazelnuts, Bocca Dark"/>
        <s v="Coffee, Macciato, single, prepared"/>
        <s v="Ginger, raw paste"/>
        <s v="Shah jerra, dried"/>
        <s v="Sunflower seeds"/>
        <s v="Wild strawberries"/>
        <s v="Blackcurrant, cultivated"/>
        <s v="Pomegranate, dried"/>
        <s v="Shepherd's purse, dried"/>
        <s v="Paprika, (powder), dried ground"/>
        <s v="Roseroot, fresh"/>
        <s v="Rosemary, fresh"/>
        <s v="Bupleuri Radix"/>
        <s v="Paprika, (powder), red, dried ground"/>
        <s v="Instant cocoa, Choco‐Mocca, powder"/>
        <s v="Fennel, whole seeds, dried"/>
        <s v="Tetzar"/>
        <s v="Zizyphi Fructus"/>
        <s v="Blueberry, syrup, without sugar (undiluted)"/>
        <s v="Paprika (powder), dried ground"/>
        <s v="Chili, dried ground, hot"/>
        <s v="GNC Spirulina, 500 mg capsules"/>
        <s v="Blackberries, Dessert Berries, without sugar, frozen"/>
        <s v="Kirkland high energy pak (Vitamin E)"/>
        <s v="Apples, dried (Tasmanian dried apples)"/>
        <s v="A condiment with red pepper and six other spices, dried ground"/>
        <s v="Blackberries, wild"/>
        <s v="Chocolate, Mokkabønner"/>
        <s v="Stevia rebaudiana, leaves"/>
        <s v="Elderberry, syrup, without sugar (undiluted)"/>
        <s v="Pecans, with pellicle"/>
        <s v="Rosemary, fresh leaves"/>
        <s v="Stress Guard, anti stress, powder in capsule"/>
        <s v="Tagara, valerian, powder in capsule"/>
        <s v="Saunf, small, dried"/>
        <s v="Piri‐piri, dried"/>
        <s v="Sorrel, Wood (Oxalis acetosella), dried"/>
        <s v="Calamus root (Acorus calamus), rhizome"/>
        <s v="Curry, powder, Madras, hot, dried ground"/>
        <s v="Cnidii Rhizoma"/>
        <s v="Dog Rosepurée"/>
        <s v="Mustard seeds, brown, whole"/>
        <s v="Tea, green, Green Label, dried"/>
        <s v="Cumin, dried ground"/>
        <s v="Cinnamon sticks, Cassia vera indo"/>
        <s v="Dandelion, leaves"/>
        <s v="Tea, Flor de Jamaica, prepared"/>
        <s v="Saffron, stigma"/>
        <s v="Saunf, big, dried"/>
        <s v="Balance, powder"/>
        <s v="Blueberries, Dessert Berries, without sugar, frozen"/>
        <s v="Vanilla pod, whole with seeds"/>
        <s v="Sour cherries, cultivated"/>
        <s v="Chili, Chile, dried ground"/>
        <s v="Chocolate, for baking, unsweetened"/>
        <s v="Pomegranate arils, dried"/>
        <s v="Atractylodis Lanceae Rhizoma"/>
        <s v="Chocolate, semi‐dark, Colombian Singel Origin, 53% cocoa"/>
        <s v="Curry, powder, Madras, mild, dried ground"/>
        <s v="Mustard seeds, yellow, whole"/>
        <s v="Bilberries, wild"/>
        <s v="Karela, bitter gourd, powder in capsule"/>
        <s v="Chili, dried"/>
        <s v="Chocolate, dark, Noir de Domiane, Gran Couva, 64% cocoa"/>
        <s v="Chocolate, dark, Bocca Dark"/>
        <s v="Digestiv, powder in capsule"/>
        <s v="Chives, chopped, dried"/>
        <s v="Chocolate, dark, 70% cocoa"/>
        <s v="Chili, dried ground"/>
        <s v="Chocolate, Noir Nestlé Dessert"/>
        <s v="Celery seeds, whole"/>
        <s v="Cumin, Comino, dried ground"/>
        <s v="Jalapeño Pepper, dried"/>
        <s v="Chocolate, dark, Noir Dark, Lindt Excellence, 70% cocoa"/>
        <s v="Juniper berries, green, dried"/>
        <s v="Vanilla pod, without seeds"/>
        <s v="Rock bramble, frozen, wild"/>
        <s v="Angelica, seeds, dried"/>
        <s v="Figwort, dried"/>
        <s v="Chocolate, sweet authentic mexican chocolate"/>
        <s v="Cornflower, flower, dried"/>
        <s v="Juniper berries, dried"/>
        <s v="Chocolate, dark, Sensation intense Noir de Noir, 70% cocoa"/>
        <s v="Chocolate, dark, for baking, Mørk Kokesjokolade"/>
        <s v="Pomegranate, arils and carpellar membrane"/>
        <s v="Common mallow, flower and leaves, dried"/>
        <s v="Blackcurrant, cultivated, &quot;Ben Tiran&quot;"/>
        <s v="Common mallow, leaves, dried"/>
        <s v="Lemon thyme, leaves, dried"/>
        <s v="Blueberries"/>
        <s v="Piri Piri, dried ground"/>
        <s v="Betonica officinalis, dried"/>
        <s v="Field horsetail (Equisetum arvense), leaves, dried"/>
        <s v="Mustard seeds, ground"/>
        <s v="Hochuekkito"/>
        <s v="Marigold (Calendula officinalis), flower and leaves, dried"/>
        <s v="Lady's bedstraw, dried"/>
        <s v="Curry, powder"/>
        <s v="Rowanberries, dried"/>
        <s v="Tea, green, leaves, dried, Kashmir Kahawa"/>
        <s v="Field restharrow (Ononis arvensis), root"/>
        <s v="Hollyhock, flower and leaves, dried"/>
        <s v="Fakouhoye leaves, dried"/>
        <s v="Turmeric, dried ground"/>
        <s v="Mustard powder"/>
        <s v="Chocolate, dark, Noir de Domiane, Ampamakia, 64% cocoa"/>
        <s v="Brahmi, powder in capsule"/>
        <s v="Wormwood, absinth, dried"/>
        <s v="Mustard seed, yellow, ground"/>
        <s v="Fir clubmoss, dried"/>
        <s v="Domiana de SanLuis"/>
        <s v="Chocolate, dark, Noir Amer, Guanaja, 70% cocoa"/>
        <s v="Crowberries, frozen"/>
        <s v="Fruit from the African Baobab tree"/>
        <s v="Chocolate, dark, Noir,  72% cocoa"/>
        <s v="Chocolate, Cacao Gastronomie, 100%"/>
        <s v="Women's Ultra mega"/>
        <s v="Star anise, dried"/>
        <s v="Ginger, dried"/>
        <s v="Chocolate, dark, Superior Dark 72% cocoa"/>
        <s v="Pot marigold, flower, dried"/>
        <s v="Glycyrrhizae Radix"/>
        <s v="Chocolate, dark, Sensation Brut Noir de Noir, 86% cocoa"/>
        <s v="Turmeric, Haldi, dried ground"/>
        <s v="Chili, dried ground, mexican"/>
        <s v="Cumin, Jerra, dried ground"/>
        <s v="Biting stonecrop, dried"/>
        <s v="Moringa Stenopetala, dried leaves and stem"/>
        <s v="Cornflower, dried"/>
        <s v="Chocolate, dark, Lindt Exellence 99% cocoa"/>
        <s v="Common horsetail, dried"/>
        <s v="Chocolate, dark, Noir de Domiane, Chuao, 65% cocoa"/>
        <s v="Coffee beans, green"/>
        <s v="CVS Multivitamin with minerals"/>
        <s v="Horehound (Marrubium vulgare), dried"/>
        <s v="Citrosept, extract from grapefruit kernels"/>
        <s v="Chocolate, chocolate covered coffe beans, 53% cocoa"/>
        <s v="Coffee, Espresso, single, prepared"/>
        <s v="Dog Rose"/>
        <s v="Dandelion, flower, dried"/>
        <s v="Lemonade powder mix, unsweetened"/>
        <s v="Viola canina, leaves, dried"/>
        <s v="Stinging nettle, dried"/>
        <s v="Walnuts, with pellicle"/>
        <s v="Motherworth (Leonurus cardiaca), dried"/>
        <s v="Amla, Indian Gooseberries, whole, canned"/>
        <s v="Chocolate, chocolate covered cacao nibs, 53% cocoa"/>
        <s v="Chokeberries, black, wild"/>
        <s v="Chocolate, dark chocolate, Columbian singel origin, 70% cocoa"/>
        <s v="Chocolate, dark, Lindt Excellence extra fine, 85% cocoa"/>
        <s v="Turmeric, whole, dried"/>
        <s v="Estragon, dried"/>
        <s v="Zarzaparrilla, root"/>
        <s v="Cacao, for baking, powder, Regia"/>
        <s v="Shuddha guggulu, powder in capsule"/>
        <s v="Garden Cat‐mint (Nepeta x faassenii), dried"/>
        <s v="Juzentaihoto"/>
        <s v="Greater burdock, root"/>
        <s v="Chocolate, dark chocolate,Columbian singel origin with cacao nibs, 70% cocoa"/>
        <s v="Noni, capsules"/>
        <s v="Chocolate, dark chocolate, Colombian coffee bits, 70% cocoa"/>
        <s v="Chocolate, chocolate discs, 70% cocoa"/>
        <s v="Bay leaves, fresh"/>
        <s v="Coffee beans, raw/green"/>
        <s v="Sugar colour, Negro"/>
        <s v="Wych elm, leaves, dried"/>
        <s v="Walnuts, with pellicle (purchased with shell)"/>
        <s v="Nutmeg, whole, dried"/>
        <s v="Purple Coneflower, flower and leaves, dried"/>
        <s v="Coffee, Espresso, double, prepared"/>
        <s v="Knotgrass, dried"/>
        <s v="Scented mayweed, flower, dried"/>
        <s v="Celery, leaves, dried"/>
        <s v="Aurantii Nobilis Pericarpium"/>
        <s v="Field bindweed, dried"/>
        <s v="Zingiberis Rhizoma"/>
        <s v="Cinnamon, dried ground"/>
        <s v="Chervil, dried"/>
        <s v="Bordelobo"/>
        <s v="Nettle, White Deaed, dried"/>
        <s v="Chyavanprash, Zandu in Asli Ghee"/>
        <s v="Common alkanet, dried"/>
        <s v="Dog Rose, extract"/>
        <s v="Tej Pata (bay leaves), dried"/>
        <s v="Yarrow, flower, dried"/>
        <s v="Walnuts, with pellicle (purchased with shell and cupule)"/>
        <s v="Fennel, leaves, dried"/>
        <s v="Cancerina"/>
        <s v="Juniper berries, blue, dried"/>
        <s v="Shaklee Vita‐Lea, with Iron"/>
        <s v="Nutmeg (Jalwatri), dried"/>
        <s v="Tila"/>
        <s v="Sorrel, leaves, dried"/>
        <s v="Nimba (Neem Tree), powder in capsule"/>
        <s v="Nutmeg, dried ground"/>
        <s v="Common elder, leaves, dried"/>
        <s v="Dog Rose, powder, HybenMax"/>
        <s v="Dandelion, leaves, dried"/>
        <s v="Saikokeishito"/>
        <s v="Raspberry, leaves, fresh"/>
        <s v="Oregano, dried"/>
        <s v="Greater plantain, leaves, dried"/>
        <s v="Common silver birch, leaves, dried"/>
        <s v="Ginger (jengibre molido), dried ground"/>
        <s v="Coffee beans, roasted (black)"/>
        <s v="Dame's violet, dried"/>
        <s v="Coffee beans, roasted, Monsooned Malabar AA"/>
        <s v="Birdcherry, flower, dried"/>
        <s v="One A Day 50 Plus"/>
        <s v="Blackberry, leaves, dried"/>
        <s v="Lovage (Levisticum officinale), leaves, dried"/>
        <s v="Mugwort, dried"/>
        <s v="Saffron, Balaji, dried ground"/>
        <s v="Common valerian, flower and leaves, dried"/>
        <s v="Common elder, flower, dried"/>
        <s v="Bay leaves, dried"/>
        <s v="Tea, green, dried"/>
        <s v="Rosemary, leaves, dried"/>
        <s v="Common mallow, flower, dried"/>
        <s v="Lady's mantle, leaves, dried"/>
        <s v="Common fumitory, dried"/>
        <s v="Angelica, leaves, dried"/>
        <s v="Blood Purifier, powder in capsule"/>
        <s v="Birch, leaves, fresh"/>
        <s v="Tea, leaves, fresh"/>
        <s v="Trembling poplar, Aspen, leaves, dried"/>
        <s v="Zereshk (Barberries, dried)"/>
        <s v="Imperatoria ostruthium, rhizome"/>
        <s v="English ivy, leaves, dried"/>
        <s v="Field forget‐me‐not, dried"/>
        <s v="Ajwain fruit pods, dried"/>
        <s v="European golden rod, dried"/>
        <s v="Dog Rose, powder, Hyben‐ Vital"/>
        <s v="Spruce, leaves, dried"/>
        <s v="Hoary plantain, leaves, dried"/>
        <s v="Lavender, leaves and flower, dried"/>
        <s v="Amla, syrup from canned Indian Gooseberries"/>
        <s v="Amway Nutrilite Double X, Silver"/>
        <s v="Theragran, pill"/>
        <s v="Devil's‐bit, dried"/>
        <s v="Birch, leaves, dried"/>
        <s v="Tansy, flower, dried"/>
        <s v="Amway Nutrilite Double X, Bronze"/>
        <s v="Hop, cone"/>
        <s v="Creeping jenny (Lysimachia nummularia), leaves, dried"/>
        <s v="Yarrow, flower and leaves, dried"/>
        <s v="Ground‐ivy (Glechoma hederacea), dried"/>
        <s v="Red whortleberries, cultivated, dried"/>
        <s v="One A Day Women's Formula"/>
        <s v="Raspberry, leaves, dried"/>
        <s v="Cinnamon, bark, whole"/>
        <s v="Hound's tongue, leaves, dried"/>
        <s v="Nutmeg, dried"/>
        <s v="Anisisop, leaves, dried"/>
        <s v="Sanguisorba officinalis, dried"/>
        <s v="Ribwort, leaves, dried"/>
        <s v="Small‐leaved lime, flower, dried"/>
        <s v="Sage, dried"/>
        <s v="Southernwood, flower, stem and leaves, dried"/>
        <s v="Common nettle, stinging nettle, leaves, dried"/>
        <s v="Hops, leaves, dried"/>
        <s v="Common polypody, rhizome"/>
        <s v="Hazel, leaves, dried"/>
        <s v="Amway Nutrilite Double X, Gold"/>
        <s v="Chyavanprash, Dabur"/>
        <s v="Silverweed, dried"/>
        <s v="Rosemary, dried"/>
        <s v="Ginkgo Biloba, 60 mg"/>
        <s v="Jungamals Life Pak for Kids"/>
        <s v="Arnica (Arnica montana), flower and seeds, dried"/>
        <s v="Japanese pepper, dried ground"/>
        <s v="Blackberries, dried, &quot;Loch Ness&quot;"/>
        <s v="Uncaria Tomentosa (Uña de gato)"/>
        <s v="Mullein, flower, dried"/>
        <s v="Cirsium heterohpyllum, leaves, dried"/>
        <s v="Zapote"/>
        <s v="Huacharable"/>
        <s v="Sage, leaves, dried"/>
        <s v="Tulasi, (Holy basil), powder in capsule"/>
        <s v="Red clover, flower, dried"/>
        <s v="Gamma E capsules, oil"/>
        <s v="Centrum Silver"/>
        <s v="Un Compuesto, herbal condiment against insomnia"/>
        <s v="Common butterwort, leaves, dried"/>
        <s v="Thyme, dried"/>
        <s v="Summac, dried ground"/>
        <s v="Thribi, dried"/>
        <s v="Multiminerals, supplements"/>
        <s v="Estragon, french, leaves, dried"/>
        <s v="Centrum with lutein"/>
        <s v="Northern dock, dried"/>
        <s v="Estragon, russian, leaves, dried"/>
        <s v="Centrum"/>
        <s v="Hyssop, leaves, dried"/>
        <s v="Bee balm (Monarda didyma), flower, dried"/>
        <s v="Cascara Sagrada"/>
        <s v="Eucalipto"/>
        <s v="Ash, young leaves, dried"/>
        <s v="Saffron, dried ground"/>
        <s v="Leaves from the African Baobab tree, dry, crushed"/>
        <s v="Wall germander (Teucrium chamaedrys), dried"/>
        <s v="Bilberries, wild, dried"/>
        <s v="Pycogenol"/>
        <s v="Life Pak Essentials"/>
        <s v="Pepper (pimenta dulce molida), dried ground"/>
        <s v="Myadec"/>
        <s v="Ricoffy, instant coffee &amp; chicory, Nescafe, powder"/>
        <s v="Grass‐of‐Parnasuss (Parnassia palustris), dried"/>
        <s v="Hyssop, flower, dried"/>
        <s v="Merian, dried"/>
        <s v="Dog Rose, powder"/>
        <s v="Perforate St. John's wort, flower and leaves, dried"/>
        <s v="Spanish chervil, leaves, dried"/>
        <s v="Paeoniae Radix"/>
        <s v="Pomegranate, only yellow pith"/>
        <s v="Barberry, bark"/>
        <s v="Bacon and eggs, flower, dried"/>
        <s v="Red‐berried elder, leaves, dried"/>
        <s v="Northern dock, root"/>
        <s v="One a day Men`s Health Formula, pill"/>
        <s v="Heather, flower, dried"/>
        <s v="Tea, Combe Tea, dried"/>
        <s v="Tea, Rabs Classic Malawi Tea, dried"/>
        <s v="Orpine (Sedum telephium), rhizome"/>
        <s v="Japanese rose, Ramanas rose, fruit shell, dried"/>
        <s v="Grey alder (Alnus incana), leaves, dried"/>
        <s v="Summer savory, leaves and flower, dried"/>
        <s v="Coltsfoot, leaves, dried"/>
        <s v="LifePak"/>
        <s v="Stevia rebaudiana, dried leaves"/>
        <s v="Cimicifugae Rhizoma"/>
        <s v="Tepezcohuite"/>
        <s v="Sambucol‐C"/>
        <s v="Maral Root (Leuzea carthamoides), leaves, dried"/>
        <s v="Mint, dried"/>
        <s v="St. John's wort, flower and leaves, dried"/>
        <s v="Yellow Loosestrife (Lysimacha vulgaris), leaves, dried"/>
        <s v="Oregano (oregano entero), dried"/>
        <s v="Dog Roseshell, flour"/>
        <s v="Juniper berries, coniferous litter, dried"/>
        <s v="Triente plus"/>
        <s v="Dog Rose, dried, whole"/>
        <s v="Sundew (Drosera angelica), dried"/>
        <s v="Somage, dried ground"/>
        <s v="Sundew (Drosera rotundifolia), dried"/>
        <s v="Dwarf birch, leaves, dried"/>
        <s v="Walgreen Super Aytinal Active Adults"/>
        <s v="Neem Guard, powder in capsule"/>
        <s v="Lemon thyme, leaves and flower, dried"/>
        <s v="Sweet marjoram, leaves, dried"/>
        <s v="Rose‐bay, willow herb flower, dried"/>
        <s v="Speedwell, dried"/>
        <s v="Blackcurrant, leaves, dried"/>
        <s v="Allspice, dried ground"/>
        <s v="Rose‐bay, leaves, dried"/>
        <s v="Red wortleberries, leaves, dried"/>
        <s v="Grape Seed Extract, 50 mg"/>
        <s v="Purple Loosestrife (Lythrum salicaria), flower and leaves, dried"/>
        <s v="Meadowsweet (Filipendula ulmaria), leaves, dried"/>
        <s v="Scutellariae Radix"/>
        <s v="Woodland geranium (Geranium sylvaticum), dried"/>
        <s v="Meadowsweet (Filipendula ulmaria), flower and leaves, dried"/>
        <s v="Nature's Resource St.John's Wort"/>
        <s v="Cinnamomi Cortex"/>
        <s v="Rose‐bay, willow herb, flower and leaves, dried"/>
        <s v="Lemon balm, leaves, dried"/>
        <s v="Clove, dried ground"/>
        <s v="Alpine lady's‐mantle, leaves, dried"/>
        <s v="Wild marjoram, leaves, dried"/>
        <s v="Goshuyutou, kampo, traditional Chinese medicine from Japan, powder"/>
        <s v="Forward Multi‐Nutrient Oacket"/>
        <s v="Solotron (includes iron)"/>
        <s v="Green mint, leaves, dried"/>
        <s v="Arjuna, powder in capsule"/>
        <s v="Rose, flower, dried"/>
        <s v="Meadowsweet (Filipendula ulmaria), dried"/>
        <s v="Tea, Sermoni, powder"/>
        <s v="Peppermint, leaves, dried"/>
        <s v="Tea, instant, dry powder, unsweetened"/>
        <s v="Complete One"/>
        <s v="Meadowsweet (Filipendula ulmaria), flower, dried"/>
        <s v="Clove, whole, dried"/>
        <s v="Bearberry (Arctostaphylos uva‐ursi), leaves, dried"/>
        <s v="Schiff Vegetarian Multiple"/>
        <s v="Theragran M"/>
        <s v="Bayer One A Day Essential"/>
        <s v="GNC Ultra Mega Gold"/>
        <s v="CVS Daily Vitamin (no minerals)"/>
        <s v="CVS plus iron"/>
        <s v="Amla berries, dried"/>
        <s v="Ocuvite ekstra, pill"/>
        <s v="Life Extension High Potency Antioxidant"/>
        <s v="Lederle Protegra"/>
        <s v="Bausch &amp; Lomb Ocuvite"/>
        <s v="Amalaki (Amla), powder in capsule"/>
        <s v="Over drive"/>
        <s v="CVS Vitamin E (d alpha tocopherol) 400 IU"/>
        <s v="Antocyanin capsules, Cherry"/>
        <s v="Antioxidant capsules, Medox"/>
        <s v="Super Antioxidant"/>
        <s v="Body Wise Right Choice AM"/>
        <s v="Catechin 100, Green‐tea capsules"/>
        <s v="Lederle Stresstabs"/>
        <s v="Z‐BEC"/>
        <s v="Triphala, powder in capsule"/>
        <s v="Antocyanin ascorbates, Aronia"/>
        <s v="Tegreen"/>
        <s v="CVS Vitamin C with Rose Hips, 500 mg"/>
        <s v="CVS Vitamin C (as ascorbic acid), 500 mg"/>
        <s v="Kirkland high energy pak (Vitamin C)"/>
        <s v="Tea, green, (pink) powder"/>
        <s v="Sangre de grado (Croton lechleri), liquid solution"/>
      </sharedItems>
    </cacheField>
    <cacheField name="Manufacturer_product label_country_of_origin" numFmtId="0">
      <sharedItems containsBlank="1"/>
    </cacheField>
    <cacheField name="Procured_in" numFmtId="0">
      <sharedItems/>
    </cacheField>
    <cacheField name="Antioxidant_content_in_mmol_100g" numFmtId="0">
      <sharedItems containsSemiMixedTypes="0" containsString="0" containsNumber="1" minValue="0" maxValue="2897.11" count="876">
        <n v="0"/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01"/>
        <n v="1.02"/>
        <n v="1.03"/>
        <n v="1.04"/>
        <n v="1.05"/>
        <n v="1.06"/>
        <n v="1.07"/>
        <n v="1.08"/>
        <n v="1.0900000000000001"/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5"/>
        <n v="1.36"/>
        <n v="1.38"/>
        <n v="1.39"/>
        <n v="1.4"/>
        <n v="1.41"/>
        <n v="1.42"/>
        <n v="1.43"/>
        <n v="1.44"/>
        <n v="1.45"/>
        <n v="1.46"/>
        <n v="1.47"/>
        <n v="1.48"/>
        <n v="1.49"/>
        <n v="1.5"/>
        <n v="1.52"/>
        <n v="1.53"/>
        <n v="1.54"/>
        <n v="1.55"/>
        <n v="1.56"/>
        <n v="1.57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2"/>
        <n v="1.73"/>
        <n v="1.74"/>
        <n v="1.76"/>
        <n v="1.78"/>
        <n v="1.79"/>
        <n v="1.81"/>
        <n v="1.82"/>
        <n v="1.83"/>
        <n v="1.84"/>
        <n v="1.85"/>
        <n v="1.86"/>
        <n v="1.87"/>
        <n v="1.88"/>
        <n v="1.89"/>
        <n v="1.9"/>
        <n v="1.92"/>
        <n v="1.93"/>
        <n v="1.94"/>
        <n v="1.95"/>
        <n v="1.96"/>
        <n v="1.97"/>
        <n v="1.99"/>
        <n v="2"/>
        <n v="2.0099999999999998"/>
        <n v="2.0299999999999998"/>
        <n v="2.04"/>
        <n v="2.0499999999999998"/>
        <n v="2.06"/>
        <n v="2.08"/>
        <n v="2.09"/>
        <n v="2.1"/>
        <n v="2.11"/>
        <n v="2.12"/>
        <n v="2.13"/>
        <n v="2.14"/>
        <n v="2.15"/>
        <n v="2.16"/>
        <n v="2.17"/>
        <n v="2.1800000000000002"/>
        <n v="2.19"/>
        <n v="2.2000000000000002"/>
        <n v="2.21"/>
        <n v="2.23"/>
        <n v="2.2400000000000002"/>
        <n v="2.25"/>
        <n v="2.2599999999999998"/>
        <n v="2.2799999999999998"/>
        <n v="2.29"/>
        <n v="2.31"/>
        <n v="2.33"/>
        <n v="2.34"/>
        <n v="2.35"/>
        <n v="2.36"/>
        <n v="2.37"/>
        <n v="2.38"/>
        <n v="2.39"/>
        <n v="2.41"/>
        <n v="2.42"/>
        <n v="2.44"/>
        <n v="2.4500000000000002"/>
        <n v="2.48"/>
        <n v="2.4900000000000002"/>
        <n v="2.5"/>
        <n v="2.5099999999999998"/>
        <n v="2.52"/>
        <n v="2.5299999999999998"/>
        <n v="2.54"/>
        <n v="2.5499999999999998"/>
        <n v="2.56"/>
        <n v="2.57"/>
        <n v="2.58"/>
        <n v="2.59"/>
        <n v="2.61"/>
        <n v="2.62"/>
        <n v="2.63"/>
        <n v="2.64"/>
        <n v="2.65"/>
        <n v="2.68"/>
        <n v="2.69"/>
        <n v="2.7"/>
        <n v="2.71"/>
        <n v="2.73"/>
        <n v="2.74"/>
        <n v="2.75"/>
        <n v="2.76"/>
        <n v="2.78"/>
        <n v="2.79"/>
        <n v="2.82"/>
        <n v="2.83"/>
        <n v="2.84"/>
        <n v="2.86"/>
        <n v="2.88"/>
        <n v="2.9"/>
        <n v="2.92"/>
        <n v="2.93"/>
        <n v="2.95"/>
        <n v="2.96"/>
        <n v="2.98"/>
        <n v="2.99"/>
        <n v="3.01"/>
        <n v="3.03"/>
        <n v="3.04"/>
        <n v="3.05"/>
        <n v="3.08"/>
        <n v="3.09"/>
        <n v="3.11"/>
        <n v="3.13"/>
        <n v="3.17"/>
        <n v="3.23"/>
        <n v="3.24"/>
        <n v="3.25"/>
        <n v="3.27"/>
        <n v="3.28"/>
        <n v="3.29"/>
        <n v="3.3"/>
        <n v="3.31"/>
        <n v="3.33"/>
        <n v="3.34"/>
        <n v="3.35"/>
        <n v="3.36"/>
        <n v="3.37"/>
        <n v="3.41"/>
        <n v="3.44"/>
        <n v="3.46"/>
        <n v="3.47"/>
        <n v="3.49"/>
        <n v="3.5"/>
        <n v="3.52"/>
        <n v="3.55"/>
        <n v="3.59"/>
        <n v="3.6"/>
        <n v="3.64"/>
        <n v="3.66"/>
        <n v="3.7"/>
        <n v="3.71"/>
        <n v="3.72"/>
        <n v="3.73"/>
        <n v="3.74"/>
        <n v="3.75"/>
        <n v="3.78"/>
        <n v="3.79"/>
        <n v="3.8"/>
        <n v="3.81"/>
        <n v="3.84"/>
        <n v="3.85"/>
        <n v="3.88"/>
        <n v="3.89"/>
        <n v="3.92"/>
        <n v="3.93"/>
        <n v="3.94"/>
        <n v="3.96"/>
        <n v="3.97"/>
        <n v="4"/>
        <n v="4.01"/>
        <n v="4.0199999999999996"/>
        <n v="4.05"/>
        <n v="4.0599999999999996"/>
        <n v="4.09"/>
        <n v="4.0999999999999996"/>
        <n v="4.1100000000000003"/>
        <n v="4.13"/>
        <n v="4.1500000000000004"/>
        <n v="4.17"/>
        <n v="4.18"/>
        <n v="4.1900000000000004"/>
        <n v="4.2"/>
        <n v="4.24"/>
        <n v="4.25"/>
        <n v="4.26"/>
        <n v="4.29"/>
        <n v="4.3099999999999996"/>
        <n v="4.32"/>
        <n v="4.34"/>
        <n v="4.3600000000000003"/>
        <n v="4.4800000000000004"/>
        <n v="4.5"/>
        <n v="4.54"/>
        <n v="4.5599999999999996"/>
        <n v="4.58"/>
        <n v="4.66"/>
        <n v="4.67"/>
        <n v="4.6900000000000004"/>
        <n v="4.7"/>
        <n v="4.71"/>
        <n v="4.7300000000000004"/>
        <n v="4.76"/>
        <n v="4.84"/>
        <n v="4.87"/>
        <n v="4.9000000000000004"/>
        <n v="4.91"/>
        <n v="4.9400000000000004"/>
        <n v="4.96"/>
        <n v="4.9800000000000004"/>
        <n v="5"/>
        <n v="5.0199999999999996"/>
        <n v="5.03"/>
        <n v="5.0599999999999996"/>
        <n v="5.08"/>
        <n v="5.09"/>
        <n v="5.14"/>
        <n v="5.15"/>
        <n v="5.17"/>
        <n v="5.23"/>
        <n v="5.24"/>
        <n v="5.31"/>
        <n v="5.32"/>
        <n v="5.33"/>
        <n v="5.34"/>
        <n v="5.38"/>
        <n v="5.39"/>
        <n v="5.44"/>
        <n v="5.49"/>
        <n v="5.51"/>
        <n v="5.52"/>
        <n v="5.57"/>
        <n v="5.59"/>
        <n v="5.63"/>
        <n v="5.64"/>
        <n v="5.66"/>
        <n v="5.75"/>
        <n v="5.83"/>
        <n v="5.84"/>
        <n v="5.88"/>
        <n v="5.9"/>
        <n v="5.91"/>
        <n v="5.93"/>
        <n v="5.96"/>
        <n v="5.97"/>
        <n v="5.98"/>
        <n v="6.05"/>
        <n v="6.07"/>
        <n v="6.08"/>
        <n v="6.13"/>
        <n v="6.14"/>
        <n v="6.23"/>
        <n v="6.27"/>
        <n v="6.31"/>
        <n v="6.32"/>
        <n v="6.34"/>
        <n v="6.39"/>
        <n v="6.44"/>
        <n v="6.46"/>
        <n v="6.48"/>
        <n v="6.51"/>
        <n v="6.54"/>
        <n v="6.65"/>
        <n v="6.68"/>
        <n v="6.7"/>
        <n v="6.77"/>
        <n v="6.78"/>
        <n v="6.82"/>
        <n v="6.84"/>
        <n v="6.89"/>
        <n v="6.99"/>
        <n v="7.02"/>
        <n v="7.09"/>
        <n v="7.11"/>
        <n v="7.13"/>
        <n v="7.14"/>
        <n v="7.15"/>
        <n v="7.16"/>
        <n v="7.28"/>
        <n v="7.31"/>
        <n v="7.37"/>
        <n v="7.38"/>
        <n v="7.4"/>
        <n v="7.43"/>
        <n v="7.44"/>
        <n v="7.5"/>
        <n v="7.52"/>
        <n v="7.54"/>
        <n v="7.57"/>
        <n v="7.63"/>
        <n v="7.64"/>
        <n v="7.67"/>
        <n v="7.68"/>
        <n v="7.8"/>
        <n v="7.83"/>
        <n v="7.87"/>
        <n v="7.89"/>
        <n v="7.91"/>
        <n v="8.08"/>
        <n v="8.17"/>
        <n v="8.23"/>
        <n v="8.24"/>
        <n v="8.25"/>
        <n v="8.3699999999999992"/>
        <n v="8.3800000000000008"/>
        <n v="8.42"/>
        <n v="8.4499999999999993"/>
        <n v="8.5"/>
        <n v="8.51"/>
        <n v="8.5500000000000007"/>
        <n v="8.6"/>
        <n v="8.66"/>
        <n v="8.69"/>
        <n v="8.7100000000000009"/>
        <n v="8.83"/>
        <n v="8.84"/>
        <n v="8.89"/>
        <n v="9.0299999999999994"/>
        <n v="9.0399999999999991"/>
        <n v="9.0500000000000007"/>
        <n v="9.06"/>
        <n v="9.09"/>
        <n v="9.14"/>
        <n v="9.1999999999999993"/>
        <n v="9.2200000000000006"/>
        <n v="9.24"/>
        <n v="9.27"/>
        <n v="9.39"/>
        <n v="9.41"/>
        <n v="9.44"/>
        <n v="9.67"/>
        <n v="9.83"/>
        <n v="9.86"/>
        <n v="9.9"/>
        <n v="9.98"/>
        <n v="10.09"/>
        <n v="10.130000000000001"/>
        <n v="10.15"/>
        <n v="10.16"/>
        <n v="10.199999999999999"/>
        <n v="10.25"/>
        <n v="10.3"/>
        <n v="10.33"/>
        <n v="10.39"/>
        <n v="10.4"/>
        <n v="10.42"/>
        <n v="10.47"/>
        <n v="10.53"/>
        <n v="10.55"/>
        <n v="10.58"/>
        <n v="10.62"/>
        <n v="10.69"/>
        <n v="10.74"/>
        <n v="10.8"/>
        <n v="10.84"/>
        <n v="10.92"/>
        <n v="10.93"/>
        <n v="11"/>
        <n v="11.07"/>
        <n v="11.14"/>
        <n v="11.22"/>
        <n v="11.29"/>
        <n v="11.3"/>
        <n v="11.31"/>
        <n v="11.35"/>
        <n v="11.47"/>
        <n v="11.58"/>
        <n v="11.67"/>
        <n v="11.83"/>
        <n v="11.86"/>
        <n v="11.88"/>
        <n v="11.89"/>
        <n v="11.9"/>
        <n v="11.96"/>
        <n v="12.09"/>
        <n v="12.15"/>
        <n v="12.17"/>
        <n v="12.21"/>
        <n v="12.26"/>
        <n v="12.3"/>
        <n v="12.31"/>
        <n v="12.35"/>
        <n v="12.49"/>
        <n v="12.58"/>
        <n v="12.62"/>
        <n v="12.64"/>
        <n v="12.65"/>
        <n v="12.72"/>
        <n v="12.75"/>
        <n v="12.9"/>
        <n v="13.02"/>
        <n v="13.09"/>
        <n v="13.13"/>
        <n v="13.19"/>
        <n v="13.27"/>
        <n v="13.29"/>
        <n v="13.44"/>
        <n v="13.48"/>
        <n v="13.56"/>
        <n v="13.58"/>
        <n v="13.6"/>
        <n v="13.63"/>
        <n v="13.73"/>
        <n v="13.74"/>
        <n v="13.77"/>
        <n v="14.16"/>
        <n v="14.18"/>
        <n v="14.25"/>
        <n v="14.26"/>
        <n v="14.29"/>
        <n v="14.47"/>
        <n v="14.76"/>
        <n v="14.79"/>
        <n v="14.92"/>
        <n v="14.98"/>
        <n v="15.05"/>
        <n v="15.16"/>
        <n v="15.19"/>
        <n v="15.54"/>
        <n v="15.63"/>
        <n v="15.65"/>
        <n v="15.68"/>
        <n v="15.76"/>
        <n v="15.83"/>
        <n v="15.84"/>
        <n v="15.94"/>
        <n v="16.02"/>
        <n v="16.09"/>
        <n v="16.329999999999998"/>
        <n v="16.62"/>
        <n v="16.63"/>
        <n v="16.91"/>
        <n v="17.48"/>
        <n v="17.510000000000002"/>
        <n v="17.52"/>
        <n v="17.649999999999999"/>
        <n v="17.670000000000002"/>
        <n v="17.98"/>
        <n v="18.21"/>
        <n v="18.239999999999998"/>
        <n v="18.32"/>
        <n v="18.37"/>
        <n v="18.52"/>
        <n v="18.54"/>
        <n v="18.61"/>
        <n v="18.670000000000002"/>
        <n v="18.91"/>
        <n v="19.13"/>
        <n v="19.14"/>
        <n v="19.29"/>
        <n v="19.36"/>
        <n v="19.420000000000002"/>
        <n v="19.489999999999998"/>
        <n v="19.52"/>
        <n v="19.75"/>
        <n v="19.989999999999998"/>
        <n v="20.18"/>
        <n v="20.23"/>
        <n v="20.32"/>
        <n v="20.36"/>
        <n v="20.58"/>
        <n v="20.82"/>
        <n v="21.07"/>
        <n v="21.35"/>
        <n v="21.36"/>
        <n v="21.42"/>
        <n v="21.57"/>
        <n v="22.03"/>
        <n v="22.07"/>
        <n v="22.12"/>
        <n v="22.19"/>
        <n v="22.29"/>
        <n v="22.63"/>
        <n v="22.73"/>
        <n v="23.08"/>
        <n v="23.25"/>
        <n v="23.31"/>
        <n v="23.7"/>
        <n v="23.79"/>
        <n v="23.83"/>
        <n v="24.03"/>
        <n v="24.13"/>
        <n v="24.29"/>
        <n v="24.31"/>
        <n v="24.34"/>
        <n v="24.37"/>
        <n v="24.47"/>
        <n v="24.63"/>
        <n v="24.83"/>
        <n v="24.99"/>
        <n v="25.06"/>
        <n v="25.25"/>
        <n v="25.41"/>
        <n v="25.42"/>
        <n v="25.86"/>
        <n v="26.23"/>
        <n v="26.55"/>
        <n v="26.65"/>
        <n v="27.3"/>
        <n v="27.56"/>
        <n v="27.98"/>
        <n v="28.1"/>
        <n v="28.15"/>
        <n v="28.42"/>
        <n v="28.43"/>
        <n v="28.49"/>
        <n v="29.31"/>
        <n v="29.35"/>
        <n v="29.61"/>
        <n v="29.7"/>
        <n v="29.72"/>
        <n v="29.97"/>
        <n v="30.18"/>
        <n v="30.44"/>
        <n v="30.71"/>
        <n v="30.81"/>
        <n v="30.86"/>
        <n v="30.96"/>
        <n v="31.29"/>
        <n v="31.31"/>
        <n v="31.38"/>
        <n v="31.64"/>
        <n v="31.66"/>
        <n v="31.72"/>
        <n v="32.28"/>
        <n v="32.479999999999997"/>
        <n v="32.56"/>
        <n v="32.61"/>
        <n v="32.65"/>
        <n v="33"/>
        <n v="33.04"/>
        <n v="33.090000000000003"/>
        <n v="33.14"/>
        <n v="33.29"/>
        <n v="33.369999999999997"/>
        <n v="34.49"/>
        <n v="34.81"/>
        <n v="34.83"/>
        <n v="34.880000000000003"/>
        <n v="35.229999999999997"/>
        <n v="35.28"/>
        <n v="35.42"/>
        <n v="35.51"/>
        <n v="35.68"/>
        <n v="35.700000000000003"/>
        <n v="35.79"/>
        <n v="35.81"/>
        <n v="35.85"/>
        <n v="36.17"/>
        <n v="36.270000000000003"/>
        <n v="36.28"/>
        <n v="36.92"/>
        <n v="37.08"/>
        <n v="37.1"/>
        <n v="37.71"/>
        <n v="38.18"/>
        <n v="38.78"/>
        <n v="39.18"/>
        <n v="39.36"/>
        <n v="39.67"/>
        <n v="39.92"/>
        <n v="39.97"/>
        <n v="39.99"/>
        <n v="40.14"/>
        <n v="40.299999999999997"/>
        <n v="40.51"/>
        <n v="40.89"/>
        <n v="41.93"/>
        <n v="42"/>
        <n v="42.36"/>
        <n v="42.56"/>
        <n v="42.83"/>
        <n v="43.22"/>
        <n v="43.31"/>
        <n v="43.52"/>
        <n v="43.56"/>
        <n v="43.61"/>
        <n v="44.75"/>
        <n v="44.8"/>
        <n v="44.9"/>
        <n v="44.99"/>
        <n v="45.58"/>
        <n v="46.56"/>
        <n v="46.89"/>
        <n v="47.15"/>
        <n v="47.3"/>
        <n v="47.64"/>
        <n v="47.78"/>
        <n v="47.83"/>
        <n v="48.02"/>
        <n v="48.07"/>
        <n v="48.14"/>
        <n v="48.32"/>
        <n v="49.58"/>
        <n v="49.62"/>
        <n v="50.96"/>
        <n v="51.38"/>
        <n v="51.86"/>
        <n v="52.27"/>
        <n v="52.29"/>
        <n v="52.51"/>
        <n v="53.04"/>
        <n v="53.92"/>
        <n v="54.3"/>
        <n v="54.37"/>
        <n v="54.96"/>
        <n v="55.13"/>
        <n v="55.52"/>
        <n v="55.63"/>
        <n v="56.1"/>
        <n v="56.66"/>
        <n v="56.69"/>
        <n v="56.95"/>
        <n v="56.98"/>
        <n v="57.57"/>
        <n v="57.72"/>
        <n v="57.83"/>
        <n v="58.66"/>
        <n v="58.8"/>
        <n v="59.27"/>
        <n v="59.66"/>
        <n v="61.32"/>
        <n v="61.72"/>
        <n v="62.16"/>
        <n v="63.13"/>
        <n v="63.27"/>
        <n v="63.55"/>
        <n v="63.75"/>
        <n v="64.31"/>
        <n v="64.58"/>
        <n v="65.81"/>
        <n v="66.92"/>
        <n v="69.569999999999993"/>
        <n v="71.95"/>
        <n v="72.16"/>
        <n v="72.959999999999994"/>
        <n v="73.77"/>
        <n v="75.84"/>
        <n v="76.77"/>
        <n v="77.48"/>
        <n v="78.09"/>
        <n v="79.02"/>
        <n v="80.260000000000005"/>
        <n v="82.61"/>
        <n v="85.58"/>
        <n v="85.97"/>
        <n v="86.22"/>
        <n v="87.7"/>
        <n v="89.23"/>
        <n v="89.51"/>
        <n v="92.18"/>
        <n v="92.31"/>
        <n v="93.48"/>
        <n v="94.79"/>
        <n v="96.64"/>
        <n v="97.83"/>
        <n v="99.28"/>
        <n v="101.33"/>
        <n v="101.52"/>
        <n v="102.07"/>
        <n v="108.13"/>
        <n v="111.04"/>
        <n v="111.3"/>
        <n v="111.33"/>
        <n v="113.27"/>
        <n v="114.98"/>
        <n v="117.77"/>
        <n v="118.54"/>
        <n v="118.69"/>
        <n v="120.18"/>
        <n v="120.99"/>
        <n v="125.33"/>
        <n v="125.55"/>
        <n v="130.36000000000001"/>
        <n v="131.91999999999999"/>
        <n v="132.58000000000001"/>
        <n v="138.54"/>
        <n v="139.88999999999999"/>
        <n v="140.08000000000001"/>
        <n v="142.58000000000001"/>
        <n v="142.86000000000001"/>
        <n v="146.94999999999999"/>
        <n v="153.9"/>
        <n v="154.05000000000001"/>
        <n v="155.41999999999999"/>
        <n v="160.82"/>
        <n v="165.86"/>
        <n v="165.9"/>
        <n v="167.82"/>
        <n v="175.31"/>
        <n v="182.1"/>
        <n v="185.74"/>
        <n v="197.6"/>
        <n v="222.32"/>
        <n v="235.55"/>
        <n v="249.56"/>
        <n v="252.04"/>
        <n v="260.97000000000003"/>
        <n v="261.52999999999997"/>
        <n v="281.14"/>
        <n v="281.2"/>
        <n v="288.68"/>
        <n v="293.77999999999997"/>
        <n v="301.14"/>
        <n v="301.83"/>
        <n v="317.95999999999998"/>
        <n v="320.7"/>
        <n v="327.77"/>
        <n v="329.54"/>
        <n v="444.2"/>
        <n v="449.98"/>
        <n v="465.32"/>
        <n v="530.63"/>
        <n v="536.04999999999995"/>
        <n v="613.49"/>
        <n v="701.93"/>
        <n v="706.25"/>
        <n v="725.35"/>
        <n v="731.18"/>
        <n v="796.59"/>
        <n v="1019.69"/>
        <n v="1052.44"/>
        <n v="1347.83"/>
        <n v="2897.11"/>
      </sharedItems>
    </cacheField>
    <cacheField name="outlier" numFmtId="0">
      <sharedItems count="2">
        <s v=""/>
        <s v="outlier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s v="Miscellaneous ingredients"/>
    <x v="0"/>
    <s v="Splenda"/>
    <s v="USA"/>
    <x v="0"/>
    <x v="0"/>
  </r>
  <r>
    <s v="Vegetables"/>
    <x v="1"/>
    <s v="Carmel, Israel"/>
    <s v="Norway"/>
    <x v="0"/>
    <x v="0"/>
  </r>
  <r>
    <s v="Soups, sauces, dressings and salsa"/>
    <x v="2"/>
    <s v="Swanson"/>
    <s v="USA"/>
    <x v="0"/>
    <x v="0"/>
  </r>
  <r>
    <s v="Miscellaneous ingredients"/>
    <x v="3"/>
    <s v="Clements Foods Co"/>
    <s v="USA"/>
    <x v="0"/>
    <x v="0"/>
  </r>
  <r>
    <s v="Beverages"/>
    <x v="4"/>
    <m/>
    <s v="USA"/>
    <x v="0"/>
    <x v="0"/>
  </r>
  <r>
    <s v="Egg"/>
    <x v="5"/>
    <s v="Beatrice Foods"/>
    <s v="USA"/>
    <x v="0"/>
    <x v="0"/>
  </r>
  <r>
    <s v="Egg"/>
    <x v="6"/>
    <s v="Prior, Norway"/>
    <s v="Norway"/>
    <x v="0"/>
    <x v="0"/>
  </r>
  <r>
    <s v="Beverages"/>
    <x v="7"/>
    <s v="Red Bull"/>
    <s v="USA"/>
    <x v="0"/>
    <x v="0"/>
  </r>
  <r>
    <s v="Beverages"/>
    <x v="8"/>
    <s v="Red Bull"/>
    <s v="USA"/>
    <x v="0"/>
    <x v="0"/>
  </r>
  <r>
    <s v="Beverages"/>
    <x v="9"/>
    <s v="Ringnes, Norway"/>
    <s v="Norway"/>
    <x v="0"/>
    <x v="0"/>
  </r>
  <r>
    <s v="Dairy and dairy products"/>
    <x v="10"/>
    <s v="Burger King"/>
    <s v="USA"/>
    <x v="0"/>
    <x v="0"/>
  </r>
  <r>
    <s v="Desserts and cakes"/>
    <x v="11"/>
    <s v="Jell‐O"/>
    <s v="USA"/>
    <x v="0"/>
    <x v="0"/>
  </r>
  <r>
    <s v="Desserts and cakes"/>
    <x v="12"/>
    <s v="Freia, Norway"/>
    <s v="Norway"/>
    <x v="0"/>
    <x v="0"/>
  </r>
  <r>
    <s v="Beverages"/>
    <x v="13"/>
    <s v="Crystal Light"/>
    <s v="USA"/>
    <x v="0"/>
    <x v="0"/>
  </r>
  <r>
    <s v="Beverages"/>
    <x v="14"/>
    <s v="Crystal Light"/>
    <s v="USA"/>
    <x v="0"/>
    <x v="0"/>
  </r>
  <r>
    <s v="Beverages"/>
    <x v="15"/>
    <s v="Aquafina"/>
    <s v="USA"/>
    <x v="0"/>
    <x v="0"/>
  </r>
  <r>
    <s v="Beverages"/>
    <x v="15"/>
    <s v="Evian"/>
    <s v="USA"/>
    <x v="0"/>
    <x v="0"/>
  </r>
  <r>
    <s v="Beverages"/>
    <x v="15"/>
    <s v="Store Brand"/>
    <s v="USA"/>
    <x v="0"/>
    <x v="0"/>
  </r>
  <r>
    <s v="Beverages"/>
    <x v="15"/>
    <s v="Dannon"/>
    <s v="USA"/>
    <x v="0"/>
    <x v="0"/>
  </r>
  <r>
    <s v="Beverages"/>
    <x v="15"/>
    <s v="Calistoga"/>
    <s v="USA"/>
    <x v="0"/>
    <x v="0"/>
  </r>
  <r>
    <s v="Beverages"/>
    <x v="15"/>
    <s v="Naya"/>
    <s v="USA"/>
    <x v="0"/>
    <x v="0"/>
  </r>
  <r>
    <s v="Beverages"/>
    <x v="15"/>
    <s v="Crystal Geyser"/>
    <s v="USA"/>
    <x v="0"/>
    <x v="0"/>
  </r>
  <r>
    <s v="Beverages"/>
    <x v="15"/>
    <s v="Dasani"/>
    <s v="USA"/>
    <x v="0"/>
    <x v="0"/>
  </r>
  <r>
    <s v="Beverages"/>
    <x v="16"/>
    <s v="Dannon"/>
    <s v="USA"/>
    <x v="0"/>
    <x v="0"/>
  </r>
  <r>
    <s v="Beverages"/>
    <x v="17"/>
    <s v="Very fine"/>
    <s v="USA"/>
    <x v="0"/>
    <x v="0"/>
  </r>
  <r>
    <s v="Beverages"/>
    <x v="18"/>
    <s v="Very fine"/>
    <s v="USA"/>
    <x v="0"/>
    <x v="0"/>
  </r>
  <r>
    <s v="Miscellaneous ingredients"/>
    <x v="19"/>
    <s v="Morton"/>
    <s v="USA"/>
    <x v="0"/>
    <x v="0"/>
  </r>
  <r>
    <s v="Beverages"/>
    <x v="20"/>
    <s v="McDonald's"/>
    <s v="USA"/>
    <x v="0"/>
    <x v="0"/>
  </r>
  <r>
    <s v="Beverages"/>
    <x v="21"/>
    <s v="Ringnes, Norway"/>
    <s v="Norway"/>
    <x v="0"/>
    <x v="0"/>
  </r>
  <r>
    <s v="Beverages"/>
    <x v="22"/>
    <s v="Coca Cola Company"/>
    <s v="USA"/>
    <x v="0"/>
    <x v="0"/>
  </r>
  <r>
    <s v="Beverages"/>
    <x v="23"/>
    <s v="Coca‐Cola Drikker"/>
    <s v="Norway"/>
    <x v="0"/>
    <x v="0"/>
  </r>
  <r>
    <s v="Beverages"/>
    <x v="24"/>
    <s v="Gatorade"/>
    <s v="USA"/>
    <x v="0"/>
    <x v="0"/>
  </r>
  <r>
    <s v="Meat and meat products"/>
    <x v="25"/>
    <m/>
    <s v="Norway"/>
    <x v="0"/>
    <x v="0"/>
  </r>
  <r>
    <s v="Miscellaneous ingredients"/>
    <x v="26"/>
    <s v="Kroger"/>
    <s v="USA"/>
    <x v="0"/>
    <x v="0"/>
  </r>
  <r>
    <s v="Miscellaneous ingredients"/>
    <x v="27"/>
    <s v="Store Brand"/>
    <s v="USA"/>
    <x v="0"/>
    <x v="0"/>
  </r>
  <r>
    <s v="Miscellaneous ingredients"/>
    <x v="27"/>
    <s v="Heinz"/>
    <s v="USA"/>
    <x v="0"/>
    <x v="0"/>
  </r>
  <r>
    <s v="Miscellaneous ingredients"/>
    <x v="28"/>
    <s v="Other brand"/>
    <s v="USA"/>
    <x v="0"/>
    <x v="0"/>
  </r>
  <r>
    <s v="Dairy and dairy products"/>
    <x v="29"/>
    <s v="Wendy's"/>
    <s v="USA"/>
    <x v="0"/>
    <x v="0"/>
  </r>
  <r>
    <s v="Beverages"/>
    <x v="30"/>
    <s v="Wendy's"/>
    <s v="USA"/>
    <x v="0"/>
    <x v="0"/>
  </r>
  <r>
    <s v="Beverages"/>
    <x v="30"/>
    <s v="Burger King"/>
    <s v="USA"/>
    <x v="0"/>
    <x v="0"/>
  </r>
  <r>
    <s v="Miscellaneous ingredients"/>
    <x v="31"/>
    <s v="Sugar Twin"/>
    <s v="USA"/>
    <x v="1"/>
    <x v="0"/>
  </r>
  <r>
    <s v="Grains and grain products"/>
    <x v="32"/>
    <s v="Pillsbury"/>
    <s v="USA"/>
    <x v="1"/>
    <x v="0"/>
  </r>
  <r>
    <s v="Miscellaneous ingredients"/>
    <x v="3"/>
    <s v="Karo"/>
    <s v="USA"/>
    <x v="1"/>
    <x v="0"/>
  </r>
  <r>
    <s v="Grains and grain products"/>
    <x v="33"/>
    <s v="Nabisco"/>
    <s v="USA"/>
    <x v="1"/>
    <x v="0"/>
  </r>
  <r>
    <s v="Egg"/>
    <x v="6"/>
    <m/>
    <s v="USA"/>
    <x v="1"/>
    <x v="0"/>
  </r>
  <r>
    <s v="Beverages"/>
    <x v="34"/>
    <s v="E.C. Dahls bryggeri, Norway"/>
    <s v="Norway"/>
    <x v="1"/>
    <x v="0"/>
  </r>
  <r>
    <s v="Desserts and cakes"/>
    <x v="35"/>
    <s v="Popsicle Ice Bar"/>
    <s v="USA"/>
    <x v="1"/>
    <x v="0"/>
  </r>
  <r>
    <s v="Desserts and cakes"/>
    <x v="36"/>
    <s v="Popsicle Ice Bar"/>
    <s v="USA"/>
    <x v="1"/>
    <x v="0"/>
  </r>
  <r>
    <s v="Desserts and cakes"/>
    <x v="37"/>
    <s v="Popsicle Ice Bar"/>
    <s v="USA"/>
    <x v="1"/>
    <x v="0"/>
  </r>
  <r>
    <s v="Desserts and cakes"/>
    <x v="38"/>
    <s v="Jell‐O"/>
    <s v="USA"/>
    <x v="1"/>
    <x v="0"/>
  </r>
  <r>
    <s v="Desserts and cakes"/>
    <x v="38"/>
    <s v="Hunts Juicy Gels"/>
    <s v="USA"/>
    <x v="1"/>
    <x v="0"/>
  </r>
  <r>
    <s v="Vitamin and dietary supplements"/>
    <x v="39"/>
    <s v="Leiner Health Products"/>
    <s v="USA"/>
    <x v="1"/>
    <x v="0"/>
  </r>
  <r>
    <s v="Vegetables"/>
    <x v="40"/>
    <s v="Dole"/>
    <s v="Norway"/>
    <x v="1"/>
    <x v="0"/>
  </r>
  <r>
    <s v="Vitamin and dietary supplements"/>
    <x v="41"/>
    <s v="Nature Made"/>
    <s v="USA"/>
    <x v="1"/>
    <x v="0"/>
  </r>
  <r>
    <s v="Legumes"/>
    <x v="42"/>
    <s v="Store Brand"/>
    <s v="USA"/>
    <x v="1"/>
    <x v="0"/>
  </r>
  <r>
    <s v="Desserts and cakes"/>
    <x v="43"/>
    <s v="Marie Callender's"/>
    <s v="USA"/>
    <x v="1"/>
    <x v="0"/>
  </r>
  <r>
    <s v="Grains and grain products"/>
    <x v="44"/>
    <s v="Ming"/>
    <s v="Norway"/>
    <x v="1"/>
    <x v="0"/>
  </r>
  <r>
    <s v="Soups, sauces, dressings and salsa"/>
    <x v="45"/>
    <s v="Knorr"/>
    <s v="Norway"/>
    <x v="1"/>
    <x v="0"/>
  </r>
  <r>
    <s v="Vitamin and dietary supplements"/>
    <x v="46"/>
    <s v="Shaw's"/>
    <s v="USA"/>
    <x v="1"/>
    <x v="0"/>
  </r>
  <r>
    <s v="Soups, sauces, dressings and salsa"/>
    <x v="47"/>
    <s v="Store Brand"/>
    <s v="USA"/>
    <x v="1"/>
    <x v="0"/>
  </r>
  <r>
    <s v="Dairy and dairy products"/>
    <x v="48"/>
    <s v="Breakstone"/>
    <s v="USA"/>
    <x v="1"/>
    <x v="0"/>
  </r>
  <r>
    <s v="Beverages"/>
    <x v="49"/>
    <s v="Gatorade"/>
    <s v="USA"/>
    <x v="1"/>
    <x v="0"/>
  </r>
  <r>
    <s v="Beverages"/>
    <x v="50"/>
    <s v="Powerade"/>
    <s v="USA"/>
    <x v="1"/>
    <x v="0"/>
  </r>
  <r>
    <s v="Meat and meat products"/>
    <x v="51"/>
    <m/>
    <s v="Norway"/>
    <x v="1"/>
    <x v="0"/>
  </r>
  <r>
    <s v="Meat and meat products"/>
    <x v="52"/>
    <m/>
    <s v="Norway"/>
    <x v="1"/>
    <x v="0"/>
  </r>
  <r>
    <s v="Miscellaneous ingredients"/>
    <x v="53"/>
    <s v="Equal"/>
    <s v="USA"/>
    <x v="2"/>
    <x v="0"/>
  </r>
  <r>
    <s v="Grains and grain products"/>
    <x v="54"/>
    <s v="Pillsbury"/>
    <s v="USA"/>
    <x v="2"/>
    <x v="0"/>
  </r>
  <r>
    <s v="Vegetables"/>
    <x v="55"/>
    <s v="Mali"/>
    <s v="Mali"/>
    <x v="2"/>
    <x v="0"/>
  </r>
  <r>
    <s v="Vegetables"/>
    <x v="56"/>
    <s v="Mali"/>
    <s v="Mali"/>
    <x v="2"/>
    <x v="0"/>
  </r>
  <r>
    <s v="Vegetables"/>
    <x v="57"/>
    <s v="Dole"/>
    <s v="Norway"/>
    <x v="2"/>
    <x v="0"/>
  </r>
  <r>
    <s v="Infant foods and beverages"/>
    <x v="58"/>
    <s v="Heinz"/>
    <s v="USA"/>
    <x v="2"/>
    <x v="0"/>
  </r>
  <r>
    <s v="Beverages"/>
    <x v="59"/>
    <s v="Halmstad, Sweden"/>
    <s v="Norway"/>
    <x v="2"/>
    <x v="0"/>
  </r>
  <r>
    <s v="Beverages"/>
    <x v="60"/>
    <s v="Halmstad, Sweden"/>
    <s v="Norway"/>
    <x v="2"/>
    <x v="0"/>
  </r>
  <r>
    <s v="Grains and grain products"/>
    <x v="61"/>
    <s v="Store Brand"/>
    <s v="USA"/>
    <x v="2"/>
    <x v="0"/>
  </r>
  <r>
    <s v="Grains and grain products"/>
    <x v="62"/>
    <s v="Nabisco"/>
    <s v="USA"/>
    <x v="2"/>
    <x v="0"/>
  </r>
  <r>
    <s v="Grains and grain products"/>
    <x v="62"/>
    <s v="Store Brand"/>
    <s v="USA"/>
    <x v="2"/>
    <x v="0"/>
  </r>
  <r>
    <s v="Grains and grain products"/>
    <x v="63"/>
    <s v="Store Brand"/>
    <s v="USA"/>
    <x v="2"/>
    <x v="0"/>
  </r>
  <r>
    <s v="Grains and grain products"/>
    <x v="63"/>
    <s v="Nabisco"/>
    <s v="USA"/>
    <x v="2"/>
    <x v="0"/>
  </r>
  <r>
    <s v="Vegetables"/>
    <x v="64"/>
    <s v="Mali"/>
    <s v="Mali"/>
    <x v="2"/>
    <x v="0"/>
  </r>
  <r>
    <s v="Vegetables"/>
    <x v="65"/>
    <m/>
    <s v="USA"/>
    <x v="2"/>
    <x v="0"/>
  </r>
  <r>
    <s v="Soups, sauces, dressings and salsa"/>
    <x v="66"/>
    <s v="Idun, Norway"/>
    <s v="Norway"/>
    <x v="2"/>
    <x v="0"/>
  </r>
  <r>
    <s v="Soups, sauces, dressings and salsa"/>
    <x v="67"/>
    <s v="Kraft"/>
    <s v="USA"/>
    <x v="2"/>
    <x v="0"/>
  </r>
  <r>
    <s v="Grains and grain products"/>
    <x v="68"/>
    <s v="Mueller’s"/>
    <s v="USA"/>
    <x v="2"/>
    <x v="0"/>
  </r>
  <r>
    <s v="Egg"/>
    <x v="69"/>
    <m/>
    <s v="USA"/>
    <x v="2"/>
    <x v="0"/>
  </r>
  <r>
    <s v="Egg"/>
    <x v="70"/>
    <m/>
    <s v="USA"/>
    <x v="2"/>
    <x v="0"/>
  </r>
  <r>
    <s v="Beverages"/>
    <x v="71"/>
    <s v="Capri Sun"/>
    <s v="USA"/>
    <x v="2"/>
    <x v="0"/>
  </r>
  <r>
    <s v="Vitamin and dietary supplements"/>
    <x v="72"/>
    <s v="Leiner Health Products"/>
    <s v="USA"/>
    <x v="2"/>
    <x v="0"/>
  </r>
  <r>
    <s v="Vegetables"/>
    <x v="73"/>
    <s v="Dole"/>
    <s v="Norway"/>
    <x v="2"/>
    <x v="0"/>
  </r>
  <r>
    <s v="Beverages"/>
    <x v="74"/>
    <s v="Aquafina"/>
    <s v="USA"/>
    <x v="2"/>
    <x v="0"/>
  </r>
  <r>
    <s v="Desserts and cakes"/>
    <x v="75"/>
    <s v="Jell‐O"/>
    <s v="USA"/>
    <x v="2"/>
    <x v="0"/>
  </r>
  <r>
    <s v="Vegetables"/>
    <x v="76"/>
    <s v="Mali"/>
    <s v="Mali"/>
    <x v="2"/>
    <x v="0"/>
  </r>
  <r>
    <s v="Grains and grain products"/>
    <x v="77"/>
    <s v="Hakon, Norway"/>
    <s v="Norway"/>
    <x v="2"/>
    <x v="0"/>
  </r>
  <r>
    <s v="Grains and grain products"/>
    <x v="78"/>
    <s v="Store Brand"/>
    <s v="USA"/>
    <x v="2"/>
    <x v="0"/>
  </r>
  <r>
    <s v="Grains and grain products"/>
    <x v="79"/>
    <s v="Thailand"/>
    <s v="Norway"/>
    <x v="2"/>
    <x v="0"/>
  </r>
  <r>
    <s v="Grains and grain products"/>
    <x v="80"/>
    <s v="Store Brand"/>
    <s v="USA"/>
    <x v="2"/>
    <x v="0"/>
  </r>
  <r>
    <s v="Grains and grain products"/>
    <x v="81"/>
    <s v="Mali"/>
    <s v="Mali"/>
    <x v="2"/>
    <x v="0"/>
  </r>
  <r>
    <s v="Beverages"/>
    <x v="82"/>
    <s v="McDonald's"/>
    <s v="USA"/>
    <x v="2"/>
    <x v="0"/>
  </r>
  <r>
    <s v="Beverages"/>
    <x v="20"/>
    <s v="Wendy's"/>
    <s v="USA"/>
    <x v="2"/>
    <x v="0"/>
  </r>
  <r>
    <s v="Soups, sauces, dressings and salsa"/>
    <x v="83"/>
    <s v="Progresso Traditional"/>
    <s v="USA"/>
    <x v="2"/>
    <x v="0"/>
  </r>
  <r>
    <s v="Soups, sauces, dressings and salsa"/>
    <x v="84"/>
    <s v="Campbell's"/>
    <s v="USA"/>
    <x v="2"/>
    <x v="0"/>
  </r>
  <r>
    <s v="Grains and grain products"/>
    <x v="85"/>
    <s v="San Giorgio"/>
    <s v="USA"/>
    <x v="2"/>
    <x v="0"/>
  </r>
  <r>
    <s v="Grains and grain products"/>
    <x v="85"/>
    <s v="Ronzoni"/>
    <s v="USA"/>
    <x v="2"/>
    <x v="0"/>
  </r>
  <r>
    <s v="Meat and meat products"/>
    <x v="86"/>
    <m/>
    <s v="Norway"/>
    <x v="2"/>
    <x v="0"/>
  </r>
  <r>
    <s v="Miscellaneous ingredients"/>
    <x v="87"/>
    <s v="Stevia Canada, JG Group"/>
    <s v="Canada"/>
    <x v="2"/>
    <x v="0"/>
  </r>
  <r>
    <s v="Fruit and fruit juices"/>
    <x v="88"/>
    <s v="Mali"/>
    <s v="Mali"/>
    <x v="2"/>
    <x v="0"/>
  </r>
  <r>
    <s v="Grains and grain products"/>
    <x v="89"/>
    <s v="Pillsbury Hungry Jack"/>
    <s v="USA"/>
    <x v="3"/>
    <x v="0"/>
  </r>
  <r>
    <s v="Vegetables"/>
    <x v="56"/>
    <m/>
    <s v="USA"/>
    <x v="3"/>
    <x v="0"/>
  </r>
  <r>
    <s v="Dairy and dairy products"/>
    <x v="90"/>
    <s v="Land O Lakes"/>
    <s v="USA"/>
    <x v="3"/>
    <x v="0"/>
  </r>
  <r>
    <s v="Dairy and dairy products"/>
    <x v="91"/>
    <s v="AMPI"/>
    <s v="USA"/>
    <x v="3"/>
    <x v="0"/>
  </r>
  <r>
    <s v="Grains and grain products"/>
    <x v="61"/>
    <s v="Quaker"/>
    <s v="USA"/>
    <x v="3"/>
    <x v="0"/>
  </r>
  <r>
    <s v="Grains and grain products"/>
    <x v="92"/>
    <s v="Store Brand"/>
    <s v="USA"/>
    <x v="3"/>
    <x v="0"/>
  </r>
  <r>
    <s v="Vegetables"/>
    <x v="93"/>
    <s v="Mali"/>
    <s v="Mali"/>
    <x v="3"/>
    <x v="0"/>
  </r>
  <r>
    <s v="Grains and grain products"/>
    <x v="94"/>
    <s v="Store Brand"/>
    <s v="USA"/>
    <x v="3"/>
    <x v="0"/>
  </r>
  <r>
    <s v="Grains and grain products"/>
    <x v="95"/>
    <s v="Nabisco"/>
    <s v="USA"/>
    <x v="3"/>
    <x v="0"/>
  </r>
  <r>
    <s v="Grains and grain products"/>
    <x v="96"/>
    <s v="Store Brand"/>
    <s v="USA"/>
    <x v="3"/>
    <x v="0"/>
  </r>
  <r>
    <s v="Grains and grain products"/>
    <x v="97"/>
    <s v="Nabisco"/>
    <s v="USA"/>
    <x v="3"/>
    <x v="0"/>
  </r>
  <r>
    <s v="Soups, sauces, dressings and salsa"/>
    <x v="67"/>
    <s v="Wishbone"/>
    <s v="USA"/>
    <x v="3"/>
    <x v="0"/>
  </r>
  <r>
    <s v="Grains and grain products"/>
    <x v="68"/>
    <s v="Light 'N Fluffy"/>
    <s v="USA"/>
    <x v="3"/>
    <x v="0"/>
  </r>
  <r>
    <s v="Grains and grain products"/>
    <x v="98"/>
    <s v="Creamette"/>
    <s v="USA"/>
    <x v="3"/>
    <x v="0"/>
  </r>
  <r>
    <s v="Grains and grain products"/>
    <x v="98"/>
    <s v="Store Brand"/>
    <s v="USA"/>
    <x v="3"/>
    <x v="0"/>
  </r>
  <r>
    <s v="Grains and grain products"/>
    <x v="99"/>
    <s v="Mali"/>
    <s v="Mali"/>
    <x v="3"/>
    <x v="0"/>
  </r>
  <r>
    <s v="Desserts and cakes"/>
    <x v="11"/>
    <s v="Hunts Juicy Gels"/>
    <s v="USA"/>
    <x v="3"/>
    <x v="0"/>
  </r>
  <r>
    <s v="Beverages"/>
    <x v="100"/>
    <s v="Capri Sun"/>
    <s v="USA"/>
    <x v="3"/>
    <x v="0"/>
  </r>
  <r>
    <s v="Mixed food entrees"/>
    <x v="101"/>
    <s v="Kraft Velveeta"/>
    <s v="USA"/>
    <x v="3"/>
    <x v="0"/>
  </r>
  <r>
    <s v="Mixed food entrees"/>
    <x v="101"/>
    <s v="Kraft Deluxe"/>
    <s v="USA"/>
    <x v="3"/>
    <x v="0"/>
  </r>
  <r>
    <s v="Dairy and dairy products"/>
    <x v="102"/>
    <s v="MATFORSK, Norway"/>
    <s v="Norway"/>
    <x v="3"/>
    <x v="0"/>
  </r>
  <r>
    <s v="Fish and seafood"/>
    <x v="103"/>
    <s v="USA"/>
    <s v="USA"/>
    <x v="3"/>
    <x v="0"/>
  </r>
  <r>
    <s v="Nuts and seeds"/>
    <x v="104"/>
    <m/>
    <s v="USA"/>
    <x v="3"/>
    <x v="0"/>
  </r>
  <r>
    <s v="Desserts and cakes"/>
    <x v="105"/>
    <s v="Tine, Norway"/>
    <s v="Norway"/>
    <x v="3"/>
    <x v="0"/>
  </r>
  <r>
    <s v="Desserts and cakes"/>
    <x v="106"/>
    <s v="Hunt's"/>
    <s v="USA"/>
    <x v="3"/>
    <x v="0"/>
  </r>
  <r>
    <s v="Grains and grain products"/>
    <x v="80"/>
    <s v="Minute"/>
    <s v="USA"/>
    <x v="3"/>
    <x v="0"/>
  </r>
  <r>
    <s v="Grains and grain products"/>
    <x v="107"/>
    <s v="Canilla"/>
    <s v="USA"/>
    <x v="3"/>
    <x v="0"/>
  </r>
  <r>
    <s v="Grains and grain products"/>
    <x v="108"/>
    <s v="Canilla"/>
    <s v="USA"/>
    <x v="3"/>
    <x v="0"/>
  </r>
  <r>
    <s v="Grains and grain products"/>
    <x v="109"/>
    <s v="Store Brand"/>
    <s v="USA"/>
    <x v="3"/>
    <x v="0"/>
  </r>
  <r>
    <s v="Grains and grain products"/>
    <x v="110"/>
    <s v="Canilla"/>
    <s v="USA"/>
    <x v="3"/>
    <x v="0"/>
  </r>
  <r>
    <s v="Fish and seafood"/>
    <x v="111"/>
    <s v="Norway"/>
    <s v="Norway"/>
    <x v="3"/>
    <x v="0"/>
  </r>
  <r>
    <s v="Soups, sauces, dressings and salsa"/>
    <x v="112"/>
    <s v="Toro, Norway"/>
    <s v="Norway"/>
    <x v="3"/>
    <x v="0"/>
  </r>
  <r>
    <s v="Beverages"/>
    <x v="82"/>
    <s v="Wendy's"/>
    <s v="USA"/>
    <x v="3"/>
    <x v="0"/>
  </r>
  <r>
    <s v="Beverages"/>
    <x v="20"/>
    <s v="Burger King"/>
    <s v="USA"/>
    <x v="3"/>
    <x v="0"/>
  </r>
  <r>
    <s v="Soups, sauces, dressings and salsa"/>
    <x v="47"/>
    <s v="Campbell's"/>
    <s v="USA"/>
    <x v="3"/>
    <x v="0"/>
  </r>
  <r>
    <s v="Soups, sauces, dressings and salsa"/>
    <x v="113"/>
    <s v="Store Brand"/>
    <s v="USA"/>
    <x v="3"/>
    <x v="0"/>
  </r>
  <r>
    <s v="Dairy and dairy products"/>
    <x v="48"/>
    <s v="Other Brand"/>
    <s v="USA"/>
    <x v="3"/>
    <x v="0"/>
  </r>
  <r>
    <s v="Grains and grain products"/>
    <x v="114"/>
    <s v="Sopps, Norway"/>
    <s v="Norway"/>
    <x v="3"/>
    <x v="0"/>
  </r>
  <r>
    <s v="Meat and meat products"/>
    <x v="115"/>
    <m/>
    <s v="Norway"/>
    <x v="3"/>
    <x v="0"/>
  </r>
  <r>
    <s v="Miscellaneous ingredients"/>
    <x v="116"/>
    <s v="Monsanto"/>
    <s v="USA"/>
    <x v="4"/>
    <x v="0"/>
  </r>
  <r>
    <s v="Vegetables"/>
    <x v="117"/>
    <m/>
    <s v="USA"/>
    <x v="4"/>
    <x v="0"/>
  </r>
  <r>
    <s v="Grains and grain products"/>
    <x v="118"/>
    <s v="Edel"/>
    <s v="Norway"/>
    <x v="4"/>
    <x v="0"/>
  </r>
  <r>
    <s v="Dairy and dairy products"/>
    <x v="119"/>
    <s v="Tine, Norway"/>
    <s v="Norway"/>
    <x v="4"/>
    <x v="0"/>
  </r>
  <r>
    <s v="Desserts and cakes"/>
    <x v="120"/>
    <s v="Duncan Hines"/>
    <s v="USA"/>
    <x v="4"/>
    <x v="0"/>
  </r>
  <r>
    <s v="Dairy and dairy products"/>
    <x v="121"/>
    <s v="Kraft Deluxe"/>
    <s v="USA"/>
    <x v="4"/>
    <x v="0"/>
  </r>
  <r>
    <s v="Dairy and dairy products"/>
    <x v="122"/>
    <s v="Schreiber"/>
    <s v="USA"/>
    <x v="4"/>
    <x v="0"/>
  </r>
  <r>
    <s v="Dairy and dairy products"/>
    <x v="123"/>
    <s v="Land O Lakes"/>
    <s v="USA"/>
    <x v="4"/>
    <x v="0"/>
  </r>
  <r>
    <s v="Dairy and dairy products"/>
    <x v="124"/>
    <s v="Kraft"/>
    <s v="USA"/>
    <x v="4"/>
    <x v="0"/>
  </r>
  <r>
    <s v="Dairy and dairy products"/>
    <x v="125"/>
    <s v="Bongards"/>
    <s v="USA"/>
    <x v="4"/>
    <x v="0"/>
  </r>
  <r>
    <s v="Grains and grain products"/>
    <x v="126"/>
    <s v="Store Brand"/>
    <s v="USA"/>
    <x v="4"/>
    <x v="0"/>
  </r>
  <r>
    <s v="Grains and grain products"/>
    <x v="127"/>
    <s v="Store Brand"/>
    <s v="USA"/>
    <x v="4"/>
    <x v="0"/>
  </r>
  <r>
    <s v="Grains and grain products"/>
    <x v="33"/>
    <s v="Store Brand"/>
    <s v="USA"/>
    <x v="4"/>
    <x v="0"/>
  </r>
  <r>
    <s v="Vegetables"/>
    <x v="64"/>
    <m/>
    <s v="USA"/>
    <x v="4"/>
    <x v="0"/>
  </r>
  <r>
    <s v="Vegetables"/>
    <x v="128"/>
    <s v="Norwegian University of Life Sciences"/>
    <s v="Norway"/>
    <x v="4"/>
    <x v="0"/>
  </r>
  <r>
    <s v="Vegetables"/>
    <x v="128"/>
    <s v="Norway"/>
    <s v="Norway"/>
    <x v="4"/>
    <x v="0"/>
  </r>
  <r>
    <s v="Mixed food entrees"/>
    <x v="129"/>
    <s v="Burger King"/>
    <s v="USA"/>
    <x v="4"/>
    <x v="0"/>
  </r>
  <r>
    <s v="Soups, sauces, dressings and salsa"/>
    <x v="130"/>
    <s v="Kraft Free"/>
    <s v="USA"/>
    <x v="4"/>
    <x v="0"/>
  </r>
  <r>
    <s v="Vitamin and dietary supplements"/>
    <x v="131"/>
    <s v="Carb safe"/>
    <s v="USA"/>
    <x v="4"/>
    <x v="0"/>
  </r>
  <r>
    <s v="Grains and grain products"/>
    <x v="68"/>
    <s v="Store Brand"/>
    <s v="USA"/>
    <x v="4"/>
    <x v="0"/>
  </r>
  <r>
    <s v="Egg"/>
    <x v="69"/>
    <s v="Store Brand"/>
    <s v="USA"/>
    <x v="4"/>
    <x v="0"/>
  </r>
  <r>
    <s v="Egg"/>
    <x v="132"/>
    <m/>
    <s v="USA"/>
    <x v="4"/>
    <x v="0"/>
  </r>
  <r>
    <s v="Grains and grain products"/>
    <x v="133"/>
    <s v="Thomas"/>
    <s v="USA"/>
    <x v="4"/>
    <x v="0"/>
  </r>
  <r>
    <s v="Dairy and dairy products"/>
    <x v="134"/>
    <s v="Tine, Norway"/>
    <s v="Norway"/>
    <x v="4"/>
    <x v="0"/>
  </r>
  <r>
    <s v="Soups, sauces, dressings and salsa"/>
    <x v="135"/>
    <s v="Store Brand"/>
    <s v="USA"/>
    <x v="4"/>
    <x v="0"/>
  </r>
  <r>
    <s v="Meat and meat products"/>
    <x v="136"/>
    <s v="Produced for Dagens by Danish Prima, Denmark"/>
    <s v="Norway"/>
    <x v="4"/>
    <x v="0"/>
  </r>
  <r>
    <s v="Mixed food entrees"/>
    <x v="137"/>
    <s v="Kraft"/>
    <s v="USA"/>
    <x v="4"/>
    <x v="0"/>
  </r>
  <r>
    <s v="Mixed food entrees"/>
    <x v="138"/>
    <s v="Chef Boyardee"/>
    <s v="USA"/>
    <x v="4"/>
    <x v="0"/>
  </r>
  <r>
    <s v="Mixed food entrees"/>
    <x v="138"/>
    <s v="Franco American"/>
    <s v="USA"/>
    <x v="4"/>
    <x v="0"/>
  </r>
  <r>
    <s v="Grains and grain products"/>
    <x v="139"/>
    <s v="Bestfoods Nordic A/S"/>
    <s v="Norway"/>
    <x v="4"/>
    <x v="0"/>
  </r>
  <r>
    <s v="Dairy and dairy products"/>
    <x v="140"/>
    <s v="USA"/>
    <s v="USA"/>
    <x v="4"/>
    <x v="0"/>
  </r>
  <r>
    <s v="Dairy and dairy products"/>
    <x v="141"/>
    <s v="Tine, Norway"/>
    <s v="Norway"/>
    <x v="4"/>
    <x v="0"/>
  </r>
  <r>
    <s v="Dairy and dairy products"/>
    <x v="142"/>
    <s v="Tine, Norway"/>
    <s v="Norway"/>
    <x v="4"/>
    <x v="0"/>
  </r>
  <r>
    <s v="Dairy and dairy products"/>
    <x v="143"/>
    <s v="Tine, Norway"/>
    <s v="Norway"/>
    <x v="4"/>
    <x v="0"/>
  </r>
  <r>
    <s v="Dairy and dairy products"/>
    <x v="144"/>
    <s v="USA"/>
    <s v="USA"/>
    <x v="4"/>
    <x v="0"/>
  </r>
  <r>
    <s v="Dairy and dairy products"/>
    <x v="102"/>
    <s v="Tine, Norway"/>
    <s v="Norway"/>
    <x v="4"/>
    <x v="0"/>
  </r>
  <r>
    <s v="Dairy and dairy products"/>
    <x v="145"/>
    <s v="Tine, Norway"/>
    <s v="Norway"/>
    <x v="4"/>
    <x v="0"/>
  </r>
  <r>
    <s v="Dairy and dairy products"/>
    <x v="146"/>
    <s v="Gausdal Meieriet for Kavli, Norway"/>
    <s v="Norway"/>
    <x v="4"/>
    <x v="0"/>
  </r>
  <r>
    <s v="Vitamin and dietary supplements"/>
    <x v="147"/>
    <s v="Nature Made"/>
    <s v="USA"/>
    <x v="4"/>
    <x v="0"/>
  </r>
  <r>
    <s v="Fish and seafood"/>
    <x v="148"/>
    <s v="USA"/>
    <s v="USA"/>
    <x v="4"/>
    <x v="0"/>
  </r>
  <r>
    <s v="Fish and seafood"/>
    <x v="149"/>
    <s v="Norway"/>
    <s v="Norway"/>
    <x v="4"/>
    <x v="0"/>
  </r>
  <r>
    <s v="Desserts and cakes"/>
    <x v="150"/>
    <s v="Swiss Miss"/>
    <s v="USA"/>
    <x v="4"/>
    <x v="0"/>
  </r>
  <r>
    <s v="Grains and grain products"/>
    <x v="151"/>
    <s v="Store Brand"/>
    <s v="USA"/>
    <x v="4"/>
    <x v="0"/>
  </r>
  <r>
    <s v="Grains and grain products"/>
    <x v="151"/>
    <s v="Canilla"/>
    <s v="USA"/>
    <x v="4"/>
    <x v="0"/>
  </r>
  <r>
    <s v="Fish and seafood"/>
    <x v="152"/>
    <s v="Orleans or Bumblebee"/>
    <s v="USA"/>
    <x v="4"/>
    <x v="0"/>
  </r>
  <r>
    <s v="Beverages"/>
    <x v="82"/>
    <s v="Pepsi"/>
    <s v="USA"/>
    <x v="4"/>
    <x v="0"/>
  </r>
  <r>
    <s v="Beverages"/>
    <x v="82"/>
    <s v="Coke"/>
    <s v="USA"/>
    <x v="4"/>
    <x v="0"/>
  </r>
  <r>
    <s v="Beverages"/>
    <x v="20"/>
    <s v="Pepsi"/>
    <s v="USA"/>
    <x v="4"/>
    <x v="0"/>
  </r>
  <r>
    <s v="Beverages"/>
    <x v="20"/>
    <s v="Pepsi Co Nordic Norway AS"/>
    <s v="Norway"/>
    <x v="4"/>
    <x v="0"/>
  </r>
  <r>
    <s v="Beverages"/>
    <x v="20"/>
    <s v="Coca Cola Drikker"/>
    <s v="Norway"/>
    <x v="4"/>
    <x v="0"/>
  </r>
  <r>
    <s v="Soups, sauces, dressings and salsa"/>
    <x v="113"/>
    <s v="Campbell's"/>
    <s v="USA"/>
    <x v="4"/>
    <x v="0"/>
  </r>
  <r>
    <s v="Soups, sauces, dressings and salsa"/>
    <x v="153"/>
    <s v="Campbell's"/>
    <s v="USA"/>
    <x v="4"/>
    <x v="0"/>
  </r>
  <r>
    <s v="Grains and grain products"/>
    <x v="114"/>
    <s v="Ronzoni"/>
    <s v="USA"/>
    <x v="4"/>
    <x v="0"/>
  </r>
  <r>
    <s v="Grains and grain products"/>
    <x v="85"/>
    <s v="Mueller’s"/>
    <s v="USA"/>
    <x v="4"/>
    <x v="0"/>
  </r>
  <r>
    <s v="Miscellaneous ingredients"/>
    <x v="154"/>
    <s v="Sweet Leaf"/>
    <s v="USA"/>
    <x v="4"/>
    <x v="0"/>
  </r>
  <r>
    <s v="Vitamin and dietary supplements"/>
    <x v="155"/>
    <m/>
    <s v="USA"/>
    <x v="4"/>
    <x v="0"/>
  </r>
  <r>
    <s v="Infant foods and beverages"/>
    <x v="156"/>
    <s v="Heinz"/>
    <s v="USA"/>
    <x v="4"/>
    <x v="0"/>
  </r>
  <r>
    <s v="Fruit and fruit juices"/>
    <x v="157"/>
    <s v="Bouquet, Spania"/>
    <s v="Norway"/>
    <x v="4"/>
    <x v="0"/>
  </r>
  <r>
    <s v="Dairy and dairy products"/>
    <x v="158"/>
    <s v="Store Brand"/>
    <s v="USA"/>
    <x v="4"/>
    <x v="0"/>
  </r>
  <r>
    <s v="Vitamin and dietary supplements"/>
    <x v="159"/>
    <s v="CVS"/>
    <s v="USA"/>
    <x v="4"/>
    <x v="0"/>
  </r>
  <r>
    <s v="Infant foods and beverages"/>
    <x v="160"/>
    <s v="Gerber 2nd Foods"/>
    <s v="USA"/>
    <x v="5"/>
    <x v="0"/>
  </r>
  <r>
    <s v="Dairy and dairy products"/>
    <x v="161"/>
    <s v="Tine, Norway"/>
    <s v="Norway"/>
    <x v="5"/>
    <x v="0"/>
  </r>
  <r>
    <s v="Dairy and dairy products"/>
    <x v="162"/>
    <s v="Tine, Norway"/>
    <s v="Norway"/>
    <x v="5"/>
    <x v="0"/>
  </r>
  <r>
    <s v="Vegetables"/>
    <x v="163"/>
    <s v="Birds Eye"/>
    <s v="USA"/>
    <x v="5"/>
    <x v="0"/>
  </r>
  <r>
    <s v="Vegetables"/>
    <x v="164"/>
    <s v="Norwegian University of Life Sciences"/>
    <s v="Norway"/>
    <x v="5"/>
    <x v="0"/>
  </r>
  <r>
    <s v="Dairy and dairy products"/>
    <x v="125"/>
    <s v="Land O Lakes"/>
    <s v="USA"/>
    <x v="5"/>
    <x v="0"/>
  </r>
  <r>
    <s v="Mixed food entrees"/>
    <x v="165"/>
    <s v="Banquet"/>
    <s v="USA"/>
    <x v="5"/>
    <x v="0"/>
  </r>
  <r>
    <s v="Poultry and poultry products"/>
    <x v="166"/>
    <s v="Prior, Norway"/>
    <s v="Norway"/>
    <x v="5"/>
    <x v="0"/>
  </r>
  <r>
    <s v="Poultry and poultry products"/>
    <x v="167"/>
    <s v="Prior, Norway"/>
    <s v="Norway"/>
    <x v="5"/>
    <x v="0"/>
  </r>
  <r>
    <s v="Vitamin and dietary supplements"/>
    <x v="168"/>
    <s v="GNC"/>
    <s v="USA"/>
    <x v="5"/>
    <x v="0"/>
  </r>
  <r>
    <s v="Grains and grain products"/>
    <x v="92"/>
    <s v="Quaker"/>
    <s v="USA"/>
    <x v="5"/>
    <x v="0"/>
  </r>
  <r>
    <s v="Grains and grain products"/>
    <x v="127"/>
    <s v="Quaker"/>
    <s v="USA"/>
    <x v="5"/>
    <x v="0"/>
  </r>
  <r>
    <s v="Dairy and dairy products"/>
    <x v="169"/>
    <s v="Tine, Norway"/>
    <s v="Norway"/>
    <x v="5"/>
    <x v="0"/>
  </r>
  <r>
    <s v="Grains and grain products"/>
    <x v="170"/>
    <s v="Kraft Foods North Amerika, INC"/>
    <s v="USA"/>
    <x v="5"/>
    <x v="0"/>
  </r>
  <r>
    <s v="Grains and grain products"/>
    <x v="171"/>
    <s v="Pepperidge Farm"/>
    <s v="USA"/>
    <x v="5"/>
    <x v="0"/>
  </r>
  <r>
    <s v="Egg"/>
    <x v="172"/>
    <m/>
    <s v="USA"/>
    <x v="5"/>
    <x v="0"/>
  </r>
  <r>
    <s v="Egg"/>
    <x v="70"/>
    <s v="Norgården"/>
    <s v="Norway"/>
    <x v="5"/>
    <x v="0"/>
  </r>
  <r>
    <s v="Grains and grain products"/>
    <x v="133"/>
    <s v="Store Brand"/>
    <s v="USA"/>
    <x v="5"/>
    <x v="0"/>
  </r>
  <r>
    <s v="Vitamin and dietary supplements"/>
    <x v="173"/>
    <m/>
    <s v="Norway"/>
    <x v="5"/>
    <x v="0"/>
  </r>
  <r>
    <s v="Soups, sauces, dressings and salsa"/>
    <x v="174"/>
    <s v="Heinz"/>
    <s v="USA"/>
    <x v="5"/>
    <x v="0"/>
  </r>
  <r>
    <s v="Infant foods and beverages"/>
    <x v="175"/>
    <s v="Heinz"/>
    <s v="USA"/>
    <x v="5"/>
    <x v="0"/>
  </r>
  <r>
    <s v="Dairy and dairy products"/>
    <x v="176"/>
    <s v="Edy's/Dreyer’s"/>
    <s v="USA"/>
    <x v="5"/>
    <x v="0"/>
  </r>
  <r>
    <s v="Desserts and cakes"/>
    <x v="177"/>
    <s v="Tine, Norway"/>
    <s v="Norway"/>
    <x v="5"/>
    <x v="0"/>
  </r>
  <r>
    <s v="Beverages"/>
    <x v="178"/>
    <s v="Capri Sun"/>
    <s v="USA"/>
    <x v="5"/>
    <x v="0"/>
  </r>
  <r>
    <s v="Fruit and fruit juices"/>
    <x v="179"/>
    <s v="Delica (NZ) LTD"/>
    <s v="Norway"/>
    <x v="5"/>
    <x v="0"/>
  </r>
  <r>
    <s v="Infant foods and beverages"/>
    <x v="180"/>
    <s v="Beechnut Stage 1"/>
    <s v="USA"/>
    <x v="5"/>
    <x v="0"/>
  </r>
  <r>
    <s v="Infant foods and beverages"/>
    <x v="180"/>
    <s v="Gerber 2nd Foods"/>
    <s v="USA"/>
    <x v="5"/>
    <x v="0"/>
  </r>
  <r>
    <s v="Mixed food entrees"/>
    <x v="101"/>
    <s v="Store Brand"/>
    <s v="USA"/>
    <x v="5"/>
    <x v="0"/>
  </r>
  <r>
    <s v="Chocolate and sweets"/>
    <x v="181"/>
    <s v="Rainbow, Denmark"/>
    <s v="Norway"/>
    <x v="5"/>
    <x v="0"/>
  </r>
  <r>
    <s v="Chocolate and sweets"/>
    <x v="182"/>
    <s v="Odense, Denmark"/>
    <s v="Norway"/>
    <x v="5"/>
    <x v="0"/>
  </r>
  <r>
    <s v="Dairy and dairy products"/>
    <x v="183"/>
    <s v="USA"/>
    <s v="USA"/>
    <x v="5"/>
    <x v="0"/>
  </r>
  <r>
    <s v="Dairy and dairy products"/>
    <x v="184"/>
    <s v="Tine, Norway"/>
    <s v="Norway"/>
    <x v="5"/>
    <x v="0"/>
  </r>
  <r>
    <s v="Dairy and dairy products"/>
    <x v="185"/>
    <s v="Tine, Norway"/>
    <s v="Norway"/>
    <x v="5"/>
    <x v="0"/>
  </r>
  <r>
    <s v="Dairy and dairy products"/>
    <x v="186"/>
    <s v="Gausdal Meieriet for Kavli, Norway"/>
    <s v="Norway"/>
    <x v="5"/>
    <x v="0"/>
  </r>
  <r>
    <s v="Dairy and dairy products"/>
    <x v="187"/>
    <s v="MATFORSK, Norway"/>
    <s v="Norway"/>
    <x v="5"/>
    <x v="0"/>
  </r>
  <r>
    <s v="Dairy and dairy products"/>
    <x v="188"/>
    <s v="Gausdal Meieriet for Kavli, Norway"/>
    <s v="Norway"/>
    <x v="5"/>
    <x v="0"/>
  </r>
  <r>
    <s v="Desserts and cakes"/>
    <x v="43"/>
    <s v="Store Brand"/>
    <s v="USA"/>
    <x v="5"/>
    <x v="0"/>
  </r>
  <r>
    <s v="Desserts and cakes"/>
    <x v="43"/>
    <s v="Pilsbury Pet‐Ritz"/>
    <s v="USA"/>
    <x v="5"/>
    <x v="0"/>
  </r>
  <r>
    <s v="Desserts and cakes"/>
    <x v="189"/>
    <s v="Kraft"/>
    <s v="USA"/>
    <x v="5"/>
    <x v="0"/>
  </r>
  <r>
    <s v="Vegetables"/>
    <x v="190"/>
    <m/>
    <s v="Norway"/>
    <x v="5"/>
    <x v="0"/>
  </r>
  <r>
    <s v="Grains and grain products"/>
    <x v="79"/>
    <s v="Nutana, Denmark"/>
    <s v="Norway"/>
    <x v="5"/>
    <x v="0"/>
  </r>
  <r>
    <s v="Beverages"/>
    <x v="82"/>
    <s v="Burger King"/>
    <s v="USA"/>
    <x v="5"/>
    <x v="0"/>
  </r>
  <r>
    <s v="Beverages"/>
    <x v="20"/>
    <s v="Coca‐Cola Company"/>
    <s v="USA"/>
    <x v="5"/>
    <x v="0"/>
  </r>
  <r>
    <s v="Soups, sauces, dressings and salsa"/>
    <x v="191"/>
    <s v="Campbell`s"/>
    <s v="USA"/>
    <x v="5"/>
    <x v="0"/>
  </r>
  <r>
    <s v="Legumes"/>
    <x v="192"/>
    <s v="Trader Joe's, USA"/>
    <s v="USA"/>
    <x v="5"/>
    <x v="0"/>
  </r>
  <r>
    <s v="Beverages"/>
    <x v="193"/>
    <s v="Lipton"/>
    <s v="USA"/>
    <x v="5"/>
    <x v="0"/>
  </r>
  <r>
    <s v="Beverages"/>
    <x v="194"/>
    <s v="Nestea"/>
    <s v="USA"/>
    <x v="5"/>
    <x v="0"/>
  </r>
  <r>
    <s v="Legumes"/>
    <x v="195"/>
    <s v="Tofutti London"/>
    <s v="Norway"/>
    <x v="5"/>
    <x v="0"/>
  </r>
  <r>
    <s v="Infant foods and beverages"/>
    <x v="156"/>
    <s v="Gerber 2nd Foods"/>
    <s v="USA"/>
    <x v="5"/>
    <x v="0"/>
  </r>
  <r>
    <s v="Infant foods and beverages"/>
    <x v="196"/>
    <s v="Beechnut Table Time"/>
    <s v="USA"/>
    <x v="5"/>
    <x v="0"/>
  </r>
  <r>
    <s v="Infant foods and beverages"/>
    <x v="197"/>
    <s v="Gerber 2nd Foods"/>
    <s v="USA"/>
    <x v="5"/>
    <x v="0"/>
  </r>
  <r>
    <s v="Dairy and dairy products"/>
    <x v="198"/>
    <s v="Other Brand"/>
    <s v="USA"/>
    <x v="5"/>
    <x v="0"/>
  </r>
  <r>
    <s v="Infant foods and beverages"/>
    <x v="160"/>
    <s v="Heinz"/>
    <s v="USA"/>
    <x v="6"/>
    <x v="0"/>
  </r>
  <r>
    <s v="Beverages"/>
    <x v="199"/>
    <s v="Coors Light"/>
    <s v="USA"/>
    <x v="6"/>
    <x v="0"/>
  </r>
  <r>
    <s v="Vegetables"/>
    <x v="200"/>
    <s v="Bræmhults, Sweden"/>
    <s v="Norway"/>
    <x v="6"/>
    <x v="0"/>
  </r>
  <r>
    <s v="Vegetables"/>
    <x v="56"/>
    <s v="Dole"/>
    <s v="Norway"/>
    <x v="6"/>
    <x v="0"/>
  </r>
  <r>
    <s v="Vegetables"/>
    <x v="163"/>
    <s v="Store Brand"/>
    <s v="USA"/>
    <x v="6"/>
    <x v="0"/>
  </r>
  <r>
    <s v="Vegetables"/>
    <x v="201"/>
    <s v="Norwegian University of Life Sciences"/>
    <s v="Norway"/>
    <x v="6"/>
    <x v="0"/>
  </r>
  <r>
    <s v="Vegetables"/>
    <x v="202"/>
    <m/>
    <s v="USA"/>
    <x v="6"/>
    <x v="0"/>
  </r>
  <r>
    <s v="Dairy and dairy products"/>
    <x v="203"/>
    <s v="Kraft Singles"/>
    <s v="USA"/>
    <x v="6"/>
    <x v="0"/>
  </r>
  <r>
    <s v="Dairy and dairy products"/>
    <x v="121"/>
    <s v="Store Brand"/>
    <s v="USA"/>
    <x v="6"/>
    <x v="0"/>
  </r>
  <r>
    <s v="Dairy and dairy products"/>
    <x v="204"/>
    <s v="Store Brand"/>
    <s v="USA"/>
    <x v="6"/>
    <x v="0"/>
  </r>
  <r>
    <s v="Dairy and dairy products"/>
    <x v="124"/>
    <s v="Store Brand"/>
    <s v="USA"/>
    <x v="6"/>
    <x v="0"/>
  </r>
  <r>
    <s v="Dairy and dairy products"/>
    <x v="205"/>
    <s v="Store Brand"/>
    <s v="USA"/>
    <x v="6"/>
    <x v="0"/>
  </r>
  <r>
    <s v="Dairy and dairy products"/>
    <x v="206"/>
    <s v="Kraft"/>
    <s v="USA"/>
    <x v="6"/>
    <x v="0"/>
  </r>
  <r>
    <s v="Dairy and dairy products"/>
    <x v="207"/>
    <s v="Land O Lakes"/>
    <s v="USA"/>
    <x v="6"/>
    <x v="0"/>
  </r>
  <r>
    <s v="Infant foods and beverages"/>
    <x v="58"/>
    <s v="Gerber 2nd Foods"/>
    <s v="USA"/>
    <x v="6"/>
    <x v="0"/>
  </r>
  <r>
    <s v="Poultry and poultry products"/>
    <x v="208"/>
    <s v="Prior, Norway"/>
    <s v="Norway"/>
    <x v="6"/>
    <x v="0"/>
  </r>
  <r>
    <s v="Poultry and poultry products"/>
    <x v="209"/>
    <s v="Prior, Norway"/>
    <s v="Norway"/>
    <x v="6"/>
    <x v="0"/>
  </r>
  <r>
    <s v="Grains and grain products"/>
    <x v="126"/>
    <s v="Quaker"/>
    <s v="USA"/>
    <x v="6"/>
    <x v="0"/>
  </r>
  <r>
    <s v="Grains and grain products"/>
    <x v="210"/>
    <s v="Store Brand"/>
    <s v="USA"/>
    <x v="6"/>
    <x v="0"/>
  </r>
  <r>
    <s v="Grains and grain products"/>
    <x v="211"/>
    <s v="Ferrero"/>
    <s v="Norway"/>
    <x v="6"/>
    <x v="0"/>
  </r>
  <r>
    <s v="Dairy and dairy products"/>
    <x v="212"/>
    <s v="Tine, Norway"/>
    <s v="Norway"/>
    <x v="6"/>
    <x v="0"/>
  </r>
  <r>
    <s v="Egg"/>
    <x v="69"/>
    <s v="Prior, Norway"/>
    <s v="Norway"/>
    <x v="6"/>
    <x v="0"/>
  </r>
  <r>
    <s v="Mixed food entrees"/>
    <x v="213"/>
    <s v="Burger King"/>
    <s v="USA"/>
    <x v="6"/>
    <x v="0"/>
  </r>
  <r>
    <s v="Mixed food entrees"/>
    <x v="214"/>
    <s v="Burger King"/>
    <s v="USA"/>
    <x v="6"/>
    <x v="0"/>
  </r>
  <r>
    <s v="Berries and berry products"/>
    <x v="215"/>
    <m/>
    <s v="Norway"/>
    <x v="6"/>
    <x v="0"/>
  </r>
  <r>
    <s v="Fish and seafood"/>
    <x v="216"/>
    <s v="Gorton’s"/>
    <s v="USA"/>
    <x v="6"/>
    <x v="0"/>
  </r>
  <r>
    <s v="Grains and grain products"/>
    <x v="217"/>
    <s v="Mex American"/>
    <s v="USA"/>
    <x v="6"/>
    <x v="0"/>
  </r>
  <r>
    <s v="Grains and grain products"/>
    <x v="217"/>
    <s v="La Favorita"/>
    <s v="USA"/>
    <x v="6"/>
    <x v="0"/>
  </r>
  <r>
    <s v="Vegetables"/>
    <x v="218"/>
    <s v="Sweden"/>
    <s v="Norway"/>
    <x v="6"/>
    <x v="0"/>
  </r>
  <r>
    <s v="Soups, sauces, dressings and salsa"/>
    <x v="219"/>
    <s v="Heinz, Home Style"/>
    <s v="USA"/>
    <x v="6"/>
    <x v="0"/>
  </r>
  <r>
    <s v="Soups, sauces, dressings and salsa"/>
    <x v="135"/>
    <s v="Franco American"/>
    <s v="USA"/>
    <x v="6"/>
    <x v="0"/>
  </r>
  <r>
    <s v="Dairy and dairy products"/>
    <x v="176"/>
    <s v="Breyers"/>
    <s v="USA"/>
    <x v="6"/>
    <x v="0"/>
  </r>
  <r>
    <s v="Dairy and dairy products"/>
    <x v="220"/>
    <s v="Store Brand"/>
    <s v="USA"/>
    <x v="6"/>
    <x v="0"/>
  </r>
  <r>
    <s v="Beverages"/>
    <x v="221"/>
    <s v="Capri Sun"/>
    <s v="USA"/>
    <x v="6"/>
    <x v="0"/>
  </r>
  <r>
    <s v="Mixed food entrees"/>
    <x v="222"/>
    <s v="Kraft"/>
    <s v="USA"/>
    <x v="6"/>
    <x v="0"/>
  </r>
  <r>
    <s v="Mixed food entrees"/>
    <x v="222"/>
    <s v="Store Brand"/>
    <s v="USA"/>
    <x v="6"/>
    <x v="0"/>
  </r>
  <r>
    <s v="Vegetables"/>
    <x v="223"/>
    <m/>
    <s v="USA"/>
    <x v="6"/>
    <x v="0"/>
  </r>
  <r>
    <s v="Grains and grain products"/>
    <x v="224"/>
    <m/>
    <s v="Norway"/>
    <x v="6"/>
    <x v="0"/>
  </r>
  <r>
    <s v="Grains and grain products"/>
    <x v="225"/>
    <s v="Axa"/>
    <s v="Norway"/>
    <x v="6"/>
    <x v="0"/>
  </r>
  <r>
    <s v="Legumes"/>
    <x v="226"/>
    <s v="Store Brand"/>
    <s v="USA"/>
    <x v="6"/>
    <x v="0"/>
  </r>
  <r>
    <s v="Infant foods and beverages"/>
    <x v="227"/>
    <s v="Småfolk Barnemat, Norway"/>
    <s v="Norway"/>
    <x v="6"/>
    <x v="0"/>
  </r>
  <r>
    <s v="Vegetables"/>
    <x v="228"/>
    <s v="Norway"/>
    <s v="Norway"/>
    <x v="6"/>
    <x v="0"/>
  </r>
  <r>
    <s v="Desserts and cakes"/>
    <x v="229"/>
    <s v="Swiss Miss"/>
    <s v="USA"/>
    <x v="6"/>
    <x v="0"/>
  </r>
  <r>
    <s v="Desserts and cakes"/>
    <x v="230"/>
    <s v="Hunt's"/>
    <s v="USA"/>
    <x v="6"/>
    <x v="0"/>
  </r>
  <r>
    <s v="Grains and grain products"/>
    <x v="231"/>
    <s v="Fjordland, Norway"/>
    <s v="Norway"/>
    <x v="6"/>
    <x v="0"/>
  </r>
  <r>
    <s v="Grains and grain products"/>
    <x v="79"/>
    <s v="Risenta"/>
    <s v="Norway"/>
    <x v="6"/>
    <x v="0"/>
  </r>
  <r>
    <s v="Fish and seafood"/>
    <x v="232"/>
    <s v="Other Brand"/>
    <s v="USA"/>
    <x v="6"/>
    <x v="0"/>
  </r>
  <r>
    <s v="Nuts and seeds"/>
    <x v="233"/>
    <m/>
    <s v="USA"/>
    <x v="6"/>
    <x v="0"/>
  </r>
  <r>
    <s v="Beverages"/>
    <x v="82"/>
    <s v="Pepsi One"/>
    <s v="USA"/>
    <x v="6"/>
    <x v="0"/>
  </r>
  <r>
    <s v="Grains and grain products"/>
    <x v="234"/>
    <s v="Parma"/>
    <s v="Norway"/>
    <x v="6"/>
    <x v="0"/>
  </r>
  <r>
    <s v="Dairy and dairy products"/>
    <x v="48"/>
    <s v="Store Brand"/>
    <s v="USA"/>
    <x v="6"/>
    <x v="0"/>
  </r>
  <r>
    <s v="Grains and grain products"/>
    <x v="85"/>
    <s v="Store Brand"/>
    <s v="USA"/>
    <x v="6"/>
    <x v="0"/>
  </r>
  <r>
    <s v="Vegetables"/>
    <x v="235"/>
    <s v="Spain"/>
    <s v="Norway"/>
    <x v="6"/>
    <x v="0"/>
  </r>
  <r>
    <s v="Mixed food entrees"/>
    <x v="236"/>
    <s v="Taco Bell"/>
    <s v="USA"/>
    <x v="6"/>
    <x v="0"/>
  </r>
  <r>
    <s v="Infant foods and beverages"/>
    <x v="156"/>
    <s v="Beechnut Stage 1"/>
    <s v="USA"/>
    <x v="6"/>
    <x v="0"/>
  </r>
  <r>
    <s v="Mixed food entrees"/>
    <x v="237"/>
    <s v="Swanson"/>
    <s v="USA"/>
    <x v="6"/>
    <x v="0"/>
  </r>
  <r>
    <s v="Infant foods and beverages"/>
    <x v="196"/>
    <s v="Gerber Graduates"/>
    <s v="USA"/>
    <x v="6"/>
    <x v="0"/>
  </r>
  <r>
    <s v="Infant foods and beverages"/>
    <x v="238"/>
    <s v="Beechnut Stage 2"/>
    <s v="USA"/>
    <x v="6"/>
    <x v="0"/>
  </r>
  <r>
    <s v="Desserts and cakes"/>
    <x v="239"/>
    <s v="Eggo"/>
    <s v="USA"/>
    <x v="6"/>
    <x v="0"/>
  </r>
  <r>
    <s v="Fruit and fruit juices"/>
    <x v="240"/>
    <s v="Bouquet, Spania"/>
    <s v="Norway"/>
    <x v="6"/>
    <x v="0"/>
  </r>
  <r>
    <s v="Mixed food entrees"/>
    <x v="241"/>
    <s v="Burger King"/>
    <s v="USA"/>
    <x v="6"/>
    <x v="0"/>
  </r>
  <r>
    <s v="Mixed food entrees"/>
    <x v="242"/>
    <s v="Burger King"/>
    <s v="USA"/>
    <x v="6"/>
    <x v="0"/>
  </r>
  <r>
    <s v="Dairy and dairy products"/>
    <x v="243"/>
    <s v="Edy's/Dreyer’s"/>
    <s v="USA"/>
    <x v="6"/>
    <x v="0"/>
  </r>
  <r>
    <s v="Dairy and dairy products"/>
    <x v="244"/>
    <s v="Tine, Norway"/>
    <s v="Norway"/>
    <x v="6"/>
    <x v="0"/>
  </r>
  <r>
    <s v="Vegetables"/>
    <x v="245"/>
    <s v="Mali"/>
    <s v="Mali"/>
    <x v="7"/>
    <x v="0"/>
  </r>
  <r>
    <s v="Vegetables"/>
    <x v="246"/>
    <s v="Mali"/>
    <s v="Mali"/>
    <x v="7"/>
    <x v="0"/>
  </r>
  <r>
    <s v="Poultry and poultry products"/>
    <x v="247"/>
    <s v="TGIF"/>
    <s v="USA"/>
    <x v="7"/>
    <x v="0"/>
  </r>
  <r>
    <s v="Mixed food entrees"/>
    <x v="248"/>
    <s v="Patio"/>
    <s v="USA"/>
    <x v="7"/>
    <x v="0"/>
  </r>
  <r>
    <s v="Mixed food entrees"/>
    <x v="249"/>
    <s v="Armour"/>
    <s v="USA"/>
    <x v="7"/>
    <x v="0"/>
  </r>
  <r>
    <s v="Vegetables"/>
    <x v="250"/>
    <s v="Store Brand"/>
    <s v="USA"/>
    <x v="7"/>
    <x v="0"/>
  </r>
  <r>
    <s v="Vegetables"/>
    <x v="251"/>
    <s v="Birds Eye"/>
    <s v="USA"/>
    <x v="7"/>
    <x v="0"/>
  </r>
  <r>
    <s v="Vegetables"/>
    <x v="251"/>
    <s v="Store Brand"/>
    <s v="USA"/>
    <x v="7"/>
    <x v="0"/>
  </r>
  <r>
    <s v="Vegetables"/>
    <x v="252"/>
    <s v="Store Brand"/>
    <s v="USA"/>
    <x v="7"/>
    <x v="0"/>
  </r>
  <r>
    <s v="Dairy and dairy products"/>
    <x v="253"/>
    <s v="Kraft"/>
    <s v="USA"/>
    <x v="7"/>
    <x v="0"/>
  </r>
  <r>
    <s v="Poultry and poultry products"/>
    <x v="254"/>
    <s v="McDonald's"/>
    <s v="USA"/>
    <x v="7"/>
    <x v="0"/>
  </r>
  <r>
    <s v="Mixed food entrees"/>
    <x v="255"/>
    <s v="Wendy's"/>
    <s v="USA"/>
    <x v="7"/>
    <x v="0"/>
  </r>
  <r>
    <s v="Grains and grain products"/>
    <x v="256"/>
    <s v="Ferrero"/>
    <s v="Norway"/>
    <x v="7"/>
    <x v="0"/>
  </r>
  <r>
    <s v="Dairy and dairy products"/>
    <x v="257"/>
    <s v="Tine, Norway"/>
    <s v="Norway"/>
    <x v="7"/>
    <x v="0"/>
  </r>
  <r>
    <s v="Grains and grain products"/>
    <x v="258"/>
    <s v="Any Brand"/>
    <s v="USA"/>
    <x v="7"/>
    <x v="0"/>
  </r>
  <r>
    <s v="Grains and grain products"/>
    <x v="259"/>
    <s v="Pepperidge Farm"/>
    <s v="USA"/>
    <x v="7"/>
    <x v="0"/>
  </r>
  <r>
    <s v="Mixed food entrees"/>
    <x v="260"/>
    <s v="Burger King"/>
    <s v="USA"/>
    <x v="7"/>
    <x v="0"/>
  </r>
  <r>
    <s v="Soups, sauces, dressings and salsa"/>
    <x v="261"/>
    <s v="Kraft"/>
    <s v="USA"/>
    <x v="7"/>
    <x v="0"/>
  </r>
  <r>
    <s v="Grains and grain products"/>
    <x v="262"/>
    <s v="Light 'N Fluffy"/>
    <s v="USA"/>
    <x v="7"/>
    <x v="0"/>
  </r>
  <r>
    <s v="Grains and grain products"/>
    <x v="262"/>
    <s v="Mueller’s"/>
    <s v="USA"/>
    <x v="7"/>
    <x v="0"/>
  </r>
  <r>
    <s v="Vegetables"/>
    <x v="263"/>
    <s v="Netherlands"/>
    <s v="Norway"/>
    <x v="7"/>
    <x v="0"/>
  </r>
  <r>
    <s v="Fish and seafood"/>
    <x v="264"/>
    <s v="Gortons"/>
    <s v="USA"/>
    <x v="7"/>
    <x v="0"/>
  </r>
  <r>
    <s v="Fish and seafood"/>
    <x v="265"/>
    <s v="Van De Kamp’s"/>
    <s v="USA"/>
    <x v="7"/>
    <x v="0"/>
  </r>
  <r>
    <s v="Fish and seafood"/>
    <x v="266"/>
    <s v="Mrs Paul's"/>
    <s v="USA"/>
    <x v="7"/>
    <x v="0"/>
  </r>
  <r>
    <s v="Grains and grain products"/>
    <x v="217"/>
    <s v="Foods of New Mexico"/>
    <s v="USA"/>
    <x v="7"/>
    <x v="0"/>
  </r>
  <r>
    <s v="Dairy and dairy products"/>
    <x v="220"/>
    <s v="Other Brand"/>
    <s v="USA"/>
    <x v="7"/>
    <x v="0"/>
  </r>
  <r>
    <s v="Vegetables"/>
    <x v="267"/>
    <s v="Norwegian University of Life Sciences"/>
    <s v="Norway"/>
    <x v="7"/>
    <x v="0"/>
  </r>
  <r>
    <s v="Vitamin and dietary supplements"/>
    <x v="268"/>
    <s v="Nature Made"/>
    <s v="USA"/>
    <x v="7"/>
    <x v="0"/>
  </r>
  <r>
    <s v="Vitamin and dietary supplements"/>
    <x v="269"/>
    <s v="Nature's Bounty"/>
    <s v="USA"/>
    <x v="7"/>
    <x v="0"/>
  </r>
  <r>
    <s v="Beverages"/>
    <x v="270"/>
    <s v="Snappple"/>
    <s v="USA"/>
    <x v="7"/>
    <x v="0"/>
  </r>
  <r>
    <s v="Desserts and cakes"/>
    <x v="271"/>
    <s v="Aunt Jemima"/>
    <s v="USA"/>
    <x v="7"/>
    <x v="0"/>
  </r>
  <r>
    <s v="Vegetables"/>
    <x v="272"/>
    <s v="Nora, Stabburet, Norway"/>
    <s v="Norway"/>
    <x v="7"/>
    <x v="0"/>
  </r>
  <r>
    <s v="Nuts and seeds"/>
    <x v="273"/>
    <s v="Urtekram, Denmark"/>
    <s v="Norway"/>
    <x v="7"/>
    <x v="0"/>
  </r>
  <r>
    <s v="Grains and grain products"/>
    <x v="274"/>
    <s v="Minute"/>
    <s v="USA"/>
    <x v="7"/>
    <x v="0"/>
  </r>
  <r>
    <s v="Fish and seafood"/>
    <x v="275"/>
    <s v="Bumble Bee"/>
    <s v="USA"/>
    <x v="7"/>
    <x v="0"/>
  </r>
  <r>
    <s v="Fish and seafood"/>
    <x v="275"/>
    <s v="Chicken of the Sea"/>
    <s v="USA"/>
    <x v="7"/>
    <x v="0"/>
  </r>
  <r>
    <s v="Fish and seafood"/>
    <x v="275"/>
    <s v="Store Brand"/>
    <s v="USA"/>
    <x v="7"/>
    <x v="0"/>
  </r>
  <r>
    <s v="Soups, sauces, dressings and salsa"/>
    <x v="276"/>
    <s v="Japan"/>
    <s v="Japan"/>
    <x v="7"/>
    <x v="0"/>
  </r>
  <r>
    <s v="Soups, sauces, dressings and salsa"/>
    <x v="277"/>
    <s v="Knorr"/>
    <s v="Denmark"/>
    <x v="7"/>
    <x v="0"/>
  </r>
  <r>
    <s v="Soups, sauces, dressings and salsa"/>
    <x v="278"/>
    <s v="Confecta, Norway"/>
    <s v="Norway"/>
    <x v="7"/>
    <x v="0"/>
  </r>
  <r>
    <s v="Legumes"/>
    <x v="279"/>
    <s v="The Hain Celestial Group, Inc"/>
    <s v="Norway"/>
    <x v="7"/>
    <x v="0"/>
  </r>
  <r>
    <s v="Vegetables"/>
    <x v="280"/>
    <s v="Roopaks, Ajmal Khan, N. Dehli"/>
    <s v="India"/>
    <x v="7"/>
    <x v="0"/>
  </r>
  <r>
    <s v="Mixed food entrees"/>
    <x v="281"/>
    <s v="Taco Bell"/>
    <s v="USA"/>
    <x v="7"/>
    <x v="0"/>
  </r>
  <r>
    <s v="Infant foods and beverages"/>
    <x v="197"/>
    <s v="Beechnut Stage 1"/>
    <s v="USA"/>
    <x v="7"/>
    <x v="0"/>
  </r>
  <r>
    <s v="Desserts and cakes"/>
    <x v="282"/>
    <s v="Eggo"/>
    <s v="USA"/>
    <x v="7"/>
    <x v="0"/>
  </r>
  <r>
    <s v="Desserts and cakes"/>
    <x v="283"/>
    <s v="Eggo"/>
    <s v="USA"/>
    <x v="7"/>
    <x v="0"/>
  </r>
  <r>
    <s v="Fruit and fruit juices"/>
    <x v="284"/>
    <m/>
    <s v="USA"/>
    <x v="8"/>
    <x v="0"/>
  </r>
  <r>
    <s v="Fruit and fruit juices"/>
    <x v="285"/>
    <s v="Mali"/>
    <s v="Mali"/>
    <x v="8"/>
    <x v="0"/>
  </r>
  <r>
    <s v="Poultry and poultry products"/>
    <x v="286"/>
    <s v="TGIF"/>
    <s v="USA"/>
    <x v="8"/>
    <x v="0"/>
  </r>
  <r>
    <s v="Poultry and poultry products"/>
    <x v="287"/>
    <s v="TGIF"/>
    <s v="USA"/>
    <x v="8"/>
    <x v="0"/>
  </r>
  <r>
    <s v="Mixed food entrees"/>
    <x v="288"/>
    <s v="Old El Paso"/>
    <s v="USA"/>
    <x v="8"/>
    <x v="0"/>
  </r>
  <r>
    <s v="Infant foods and beverages"/>
    <x v="160"/>
    <s v="Beechnut Stage 1"/>
    <s v="USA"/>
    <x v="8"/>
    <x v="0"/>
  </r>
  <r>
    <s v="Beverages"/>
    <x v="199"/>
    <s v="Bud Light"/>
    <s v="USA"/>
    <x v="8"/>
    <x v="0"/>
  </r>
  <r>
    <s v="Mixed food entrees"/>
    <x v="289"/>
    <s v="McDonald's"/>
    <s v="USA"/>
    <x v="8"/>
    <x v="0"/>
  </r>
  <r>
    <s v="Grains and grain products"/>
    <x v="290"/>
    <s v="Pillsbury Hungry Jack"/>
    <s v="USA"/>
    <x v="8"/>
    <x v="0"/>
  </r>
  <r>
    <s v="Grains and grain products"/>
    <x v="291"/>
    <s v="Pillsbury"/>
    <s v="USA"/>
    <x v="8"/>
    <x v="0"/>
  </r>
  <r>
    <s v="Vegetables"/>
    <x v="292"/>
    <s v="Store Brand"/>
    <s v="USA"/>
    <x v="8"/>
    <x v="0"/>
  </r>
  <r>
    <s v="Vegetables"/>
    <x v="252"/>
    <s v="Birds Eye"/>
    <s v="USA"/>
    <x v="8"/>
    <x v="0"/>
  </r>
  <r>
    <s v="Vegetables"/>
    <x v="293"/>
    <s v="Store Brand"/>
    <s v="USA"/>
    <x v="8"/>
    <x v="0"/>
  </r>
  <r>
    <s v="Dairy and dairy products"/>
    <x v="253"/>
    <s v="Store Brand"/>
    <s v="USA"/>
    <x v="8"/>
    <x v="0"/>
  </r>
  <r>
    <s v="Vitamin and dietary supplements"/>
    <x v="294"/>
    <s v="Bronson"/>
    <s v="USA"/>
    <x v="8"/>
    <x v="0"/>
  </r>
  <r>
    <s v="Grains and grain products"/>
    <x v="295"/>
    <s v="Quaker"/>
    <s v="USA"/>
    <x v="8"/>
    <x v="0"/>
  </r>
  <r>
    <s v="Grains and grain products"/>
    <x v="295"/>
    <s v="Store Brand"/>
    <s v="USA"/>
    <x v="8"/>
    <x v="0"/>
  </r>
  <r>
    <s v="Grains and grain products"/>
    <x v="210"/>
    <s v="Quaker"/>
    <s v="USA"/>
    <x v="8"/>
    <x v="0"/>
  </r>
  <r>
    <s v="Vegetables"/>
    <x v="296"/>
    <s v="Nora, Stabburet, Norway"/>
    <s v="Norway"/>
    <x v="8"/>
    <x v="0"/>
  </r>
  <r>
    <s v="Soups, sauces, dressings and salsa"/>
    <x v="297"/>
    <s v="Idun, Norway"/>
    <s v="Norway"/>
    <x v="8"/>
    <x v="0"/>
  </r>
  <r>
    <s v="Soups, sauces, dressings and salsa"/>
    <x v="298"/>
    <s v="Seven Seas"/>
    <s v="USA"/>
    <x v="8"/>
    <x v="0"/>
  </r>
  <r>
    <s v="Soups, sauces, dressings and salsa"/>
    <x v="298"/>
    <s v="Kraft Free"/>
    <s v="USA"/>
    <x v="8"/>
    <x v="0"/>
  </r>
  <r>
    <s v="Egg"/>
    <x v="299"/>
    <s v="Prior, Norway"/>
    <s v="Norway"/>
    <x v="8"/>
    <x v="0"/>
  </r>
  <r>
    <s v="Mixed food entrees"/>
    <x v="300"/>
    <s v="Burger King"/>
    <s v="USA"/>
    <x v="8"/>
    <x v="0"/>
  </r>
  <r>
    <s v="Fish and seafood"/>
    <x v="301"/>
    <s v="Van De Kamp’s"/>
    <s v="USA"/>
    <x v="8"/>
    <x v="0"/>
  </r>
  <r>
    <s v="Fish and seafood"/>
    <x v="302"/>
    <s v="Mrs Paul's"/>
    <s v="USA"/>
    <x v="8"/>
    <x v="0"/>
  </r>
  <r>
    <s v="Spices and herbs"/>
    <x v="303"/>
    <s v="Japan"/>
    <s v="Japan"/>
    <x v="8"/>
    <x v="0"/>
  </r>
  <r>
    <s v="Infant foods and beverages"/>
    <x v="175"/>
    <s v="Gerber 1st Foods"/>
    <s v="USA"/>
    <x v="8"/>
    <x v="0"/>
  </r>
  <r>
    <s v="Nuts and seeds"/>
    <x v="304"/>
    <s v="Sunrise Food"/>
    <s v="Norway"/>
    <x v="8"/>
    <x v="0"/>
  </r>
  <r>
    <s v="Infant foods and beverages"/>
    <x v="305"/>
    <s v="Nestlé"/>
    <s v="Norway"/>
    <x v="8"/>
    <x v="0"/>
  </r>
  <r>
    <s v="Vitamin and dietary supplements"/>
    <x v="306"/>
    <s v="Nature Made"/>
    <s v="USA"/>
    <x v="8"/>
    <x v="0"/>
  </r>
  <r>
    <s v="Fruit and fruit juices"/>
    <x v="307"/>
    <s v="Nora, Stabburet, Norway"/>
    <s v="Norway"/>
    <x v="8"/>
    <x v="0"/>
  </r>
  <r>
    <s v="Grains and grain products"/>
    <x v="308"/>
    <s v="Quaker"/>
    <s v="USA"/>
    <x v="8"/>
    <x v="0"/>
  </r>
  <r>
    <s v="Grains and grain products"/>
    <x v="309"/>
    <s v="Quaker"/>
    <s v="USA"/>
    <x v="8"/>
    <x v="0"/>
  </r>
  <r>
    <s v="Grains and grain products"/>
    <x v="310"/>
    <s v="Store Brand"/>
    <s v="USA"/>
    <x v="8"/>
    <x v="0"/>
  </r>
  <r>
    <s v="Vegetables"/>
    <x v="311"/>
    <s v="Netherlands"/>
    <s v="Norway"/>
    <x v="8"/>
    <x v="0"/>
  </r>
  <r>
    <s v="Desserts and cakes"/>
    <x v="312"/>
    <s v="Store Brand"/>
    <s v="USA"/>
    <x v="8"/>
    <x v="0"/>
  </r>
  <r>
    <s v="Mixed food entrees"/>
    <x v="313"/>
    <s v="Tony's"/>
    <s v="USA"/>
    <x v="8"/>
    <x v="0"/>
  </r>
  <r>
    <s v="Mixed food entrees"/>
    <x v="314"/>
    <s v="First Price"/>
    <s v="Norway"/>
    <x v="8"/>
    <x v="0"/>
  </r>
  <r>
    <s v="Vegetables"/>
    <x v="315"/>
    <s v="France"/>
    <s v="Norway"/>
    <x v="8"/>
    <x v="0"/>
  </r>
  <r>
    <s v="Desserts and cakes"/>
    <x v="316"/>
    <s v="Jell‐O"/>
    <s v="USA"/>
    <x v="8"/>
    <x v="0"/>
  </r>
  <r>
    <s v="Mixed food entrees"/>
    <x v="317"/>
    <s v="McDonald's"/>
    <s v="USA"/>
    <x v="8"/>
    <x v="0"/>
  </r>
  <r>
    <s v="Grains and grain products"/>
    <x v="318"/>
    <s v="Store Brand"/>
    <s v="USA"/>
    <x v="8"/>
    <x v="0"/>
  </r>
  <r>
    <s v="Meat and meat products"/>
    <x v="319"/>
    <s v="Grilstad fabrikker AS, Norway"/>
    <s v="Norway"/>
    <x v="8"/>
    <x v="0"/>
  </r>
  <r>
    <s v="Fish and seafood"/>
    <x v="320"/>
    <s v="Other Brand"/>
    <s v="USA"/>
    <x v="8"/>
    <x v="0"/>
  </r>
  <r>
    <s v="Fish and seafood"/>
    <x v="232"/>
    <s v="Chicken of the Sea"/>
    <s v="USA"/>
    <x v="8"/>
    <x v="0"/>
  </r>
  <r>
    <s v="Beverages"/>
    <x v="321"/>
    <s v="Coca Cola Drikker"/>
    <s v="Norway"/>
    <x v="8"/>
    <x v="0"/>
  </r>
  <r>
    <s v="Beverages"/>
    <x v="322"/>
    <s v="Coca Cola Drikker"/>
    <s v="Norway"/>
    <x v="8"/>
    <x v="0"/>
  </r>
  <r>
    <s v="Legumes"/>
    <x v="323"/>
    <s v="Provamel Alpro NV, Belgium"/>
    <s v="Norway"/>
    <x v="8"/>
    <x v="0"/>
  </r>
  <r>
    <s v="Mixed food entrees"/>
    <x v="324"/>
    <s v="McDonald's"/>
    <s v="USA"/>
    <x v="8"/>
    <x v="0"/>
  </r>
  <r>
    <s v="Vegetables"/>
    <x v="325"/>
    <s v="Spain"/>
    <s v="Norway"/>
    <x v="8"/>
    <x v="0"/>
  </r>
  <r>
    <s v="Vegetables"/>
    <x v="326"/>
    <m/>
    <s v="USA"/>
    <x v="8"/>
    <x v="0"/>
  </r>
  <r>
    <s v="Fish and seafood"/>
    <x v="327"/>
    <s v="USA"/>
    <s v="USA"/>
    <x v="8"/>
    <x v="0"/>
  </r>
  <r>
    <s v="Beverages"/>
    <x v="328"/>
    <s v="Burger King"/>
    <s v="USA"/>
    <x v="8"/>
    <x v="0"/>
  </r>
  <r>
    <s v="Desserts and cakes"/>
    <x v="329"/>
    <s v="Eggo"/>
    <s v="USA"/>
    <x v="8"/>
    <x v="0"/>
  </r>
  <r>
    <s v="Grains and grain products"/>
    <x v="330"/>
    <s v="Regal, Norway"/>
    <s v="Norway"/>
    <x v="8"/>
    <x v="0"/>
  </r>
  <r>
    <s v="Dairy and dairy products"/>
    <x v="331"/>
    <s v="Tine, Norway"/>
    <s v="Norway"/>
    <x v="8"/>
    <x v="0"/>
  </r>
  <r>
    <s v="Mixed food entrees"/>
    <x v="332"/>
    <s v="Old El Paso"/>
    <s v="USA"/>
    <x v="9"/>
    <x v="0"/>
  </r>
  <r>
    <s v="Mixed food entrees"/>
    <x v="248"/>
    <s v="Tina's"/>
    <s v="USA"/>
    <x v="9"/>
    <x v="0"/>
  </r>
  <r>
    <s v="Beverages"/>
    <x v="199"/>
    <s v="Miller Light"/>
    <s v="USA"/>
    <x v="9"/>
    <x v="0"/>
  </r>
  <r>
    <s v="Mixed food entrees"/>
    <x v="333"/>
    <s v="McDonald's"/>
    <s v="USA"/>
    <x v="9"/>
    <x v="0"/>
  </r>
  <r>
    <s v="Mixed food entrees"/>
    <x v="334"/>
    <s v="Burger King"/>
    <s v="USA"/>
    <x v="9"/>
    <x v="0"/>
  </r>
  <r>
    <s v="Desserts and cakes"/>
    <x v="335"/>
    <s v="Pillsbury"/>
    <s v="USA"/>
    <x v="9"/>
    <x v="0"/>
  </r>
  <r>
    <s v="Vegetables"/>
    <x v="56"/>
    <s v="Sweden"/>
    <s v="Sweden"/>
    <x v="9"/>
    <x v="0"/>
  </r>
  <r>
    <s v="Vegetables"/>
    <x v="293"/>
    <s v="Birds Eye"/>
    <s v="USA"/>
    <x v="9"/>
    <x v="0"/>
  </r>
  <r>
    <s v="Dairy and dairy products"/>
    <x v="204"/>
    <s v="Kraft"/>
    <s v="USA"/>
    <x v="9"/>
    <x v="0"/>
  </r>
  <r>
    <s v="Poultry and poultry products"/>
    <x v="336"/>
    <s v="Store Brand"/>
    <s v="USA"/>
    <x v="9"/>
    <x v="0"/>
  </r>
  <r>
    <s v="Poultry and poultry products"/>
    <x v="337"/>
    <s v="Tyson"/>
    <s v="USA"/>
    <x v="9"/>
    <x v="0"/>
  </r>
  <r>
    <s v="Chocolate and sweets"/>
    <x v="338"/>
    <s v="Store Brand"/>
    <s v="USA"/>
    <x v="9"/>
    <x v="0"/>
  </r>
  <r>
    <s v="Chocolate and sweets"/>
    <x v="339"/>
    <s v="Other Brand"/>
    <s v="USA"/>
    <x v="9"/>
    <x v="0"/>
  </r>
  <r>
    <s v="Vegetables"/>
    <x v="340"/>
    <s v="Øivind Sten, Norway"/>
    <s v="Norway"/>
    <x v="9"/>
    <x v="0"/>
  </r>
  <r>
    <s v="Grains and grain products"/>
    <x v="341"/>
    <s v="Any Brand"/>
    <s v="USA"/>
    <x v="9"/>
    <x v="0"/>
  </r>
  <r>
    <s v="Mixed food entrees"/>
    <x v="342"/>
    <s v="McDonald's"/>
    <s v="USA"/>
    <x v="9"/>
    <x v="0"/>
  </r>
  <r>
    <s v="Desserts and cakes"/>
    <x v="343"/>
    <s v="Popsicle Ice Bar"/>
    <s v="USA"/>
    <x v="9"/>
    <x v="0"/>
  </r>
  <r>
    <s v="Desserts and cakes"/>
    <x v="344"/>
    <s v="Popsicle Ice Bar"/>
    <s v="USA"/>
    <x v="9"/>
    <x v="0"/>
  </r>
  <r>
    <s v="Desserts and cakes"/>
    <x v="345"/>
    <s v="Popsicle Ice Bar"/>
    <s v="USA"/>
    <x v="9"/>
    <x v="0"/>
  </r>
  <r>
    <s v="Grains and grain products"/>
    <x v="308"/>
    <s v="Store Brand"/>
    <s v="USA"/>
    <x v="9"/>
    <x v="0"/>
  </r>
  <r>
    <s v="Grains and grain products"/>
    <x v="346"/>
    <s v="Store Brand"/>
    <s v="USA"/>
    <x v="9"/>
    <x v="0"/>
  </r>
  <r>
    <s v="Grains and grain products"/>
    <x v="346"/>
    <s v="Quaker"/>
    <s v="USA"/>
    <x v="9"/>
    <x v="0"/>
  </r>
  <r>
    <s v="Grains and grain products"/>
    <x v="347"/>
    <s v="Store Brand"/>
    <s v="USA"/>
    <x v="9"/>
    <x v="0"/>
  </r>
  <r>
    <s v="Fruit and fruit juices"/>
    <x v="348"/>
    <s v="Del Monte"/>
    <s v="USA"/>
    <x v="9"/>
    <x v="0"/>
  </r>
  <r>
    <s v="Infant foods and beverages"/>
    <x v="349"/>
    <s v="Heinz"/>
    <s v="USA"/>
    <x v="9"/>
    <x v="0"/>
  </r>
  <r>
    <s v="Legumes"/>
    <x v="350"/>
    <s v="Store Brand"/>
    <s v="USA"/>
    <x v="9"/>
    <x v="0"/>
  </r>
  <r>
    <s v="Mixed food entrees"/>
    <x v="351"/>
    <s v="McDonald's"/>
    <s v="USA"/>
    <x v="9"/>
    <x v="0"/>
  </r>
  <r>
    <s v="Soups, sauces, dressings and salsa"/>
    <x v="352"/>
    <s v="Knorr"/>
    <s v="Norway"/>
    <x v="9"/>
    <x v="0"/>
  </r>
  <r>
    <s v="Mixed food entrees"/>
    <x v="353"/>
    <s v="McDonald's"/>
    <s v="USA"/>
    <x v="9"/>
    <x v="0"/>
  </r>
  <r>
    <s v="Dairy and dairy products"/>
    <x v="354"/>
    <s v="Tine, Norway"/>
    <s v="Norway"/>
    <x v="9"/>
    <x v="0"/>
  </r>
  <r>
    <s v="Legumes"/>
    <x v="355"/>
    <s v="Scandinavian Soya"/>
    <s v="Norway"/>
    <x v="9"/>
    <x v="0"/>
  </r>
  <r>
    <s v="Fish and seafood"/>
    <x v="356"/>
    <s v="Star Kist"/>
    <s v="USA"/>
    <x v="9"/>
    <x v="0"/>
  </r>
  <r>
    <s v="Fish and seafood"/>
    <x v="357"/>
    <s v="Chicken of the Sea"/>
    <s v="USA"/>
    <x v="9"/>
    <x v="0"/>
  </r>
  <r>
    <s v="Infant foods and beverages"/>
    <x v="238"/>
    <s v="Heinz"/>
    <s v="USA"/>
    <x v="9"/>
    <x v="0"/>
  </r>
  <r>
    <s v="Desserts and cakes"/>
    <x v="358"/>
    <s v="Store Brand"/>
    <s v="USA"/>
    <x v="9"/>
    <x v="0"/>
  </r>
  <r>
    <s v="Fruit and fruit juices"/>
    <x v="359"/>
    <m/>
    <s v="USA"/>
    <x v="10"/>
    <x v="0"/>
  </r>
  <r>
    <s v="Mixed food entrees"/>
    <x v="360"/>
    <s v="McDonald's"/>
    <s v="USA"/>
    <x v="10"/>
    <x v="0"/>
  </r>
  <r>
    <s v="Grains and grain products"/>
    <x v="361"/>
    <s v="Pepperidge Farm"/>
    <s v="USA"/>
    <x v="10"/>
    <x v="0"/>
  </r>
  <r>
    <s v="Beverages"/>
    <x v="199"/>
    <s v="Mixed brands"/>
    <s v="USA"/>
    <x v="10"/>
    <x v="0"/>
  </r>
  <r>
    <s v="Beverages"/>
    <x v="199"/>
    <s v="Natural Light"/>
    <s v="USA"/>
    <x v="10"/>
    <x v="0"/>
  </r>
  <r>
    <s v="Vegetables"/>
    <x v="55"/>
    <m/>
    <s v="USA"/>
    <x v="10"/>
    <x v="0"/>
  </r>
  <r>
    <s v="Vegetables"/>
    <x v="362"/>
    <s v="Norwegian University of Life Sciences"/>
    <s v="Norway"/>
    <x v="10"/>
    <x v="0"/>
  </r>
  <r>
    <s v="Vegetables"/>
    <x v="363"/>
    <m/>
    <s v="USA"/>
    <x v="10"/>
    <x v="0"/>
  </r>
  <r>
    <s v="Vegetables"/>
    <x v="364"/>
    <s v="Sweden"/>
    <s v="Norway"/>
    <x v="10"/>
    <x v="0"/>
  </r>
  <r>
    <s v="Dairy and dairy products"/>
    <x v="205"/>
    <s v="Polly‐O"/>
    <s v="USA"/>
    <x v="10"/>
    <x v="0"/>
  </r>
  <r>
    <s v="Dairy and dairy products"/>
    <x v="206"/>
    <s v="Store Brand"/>
    <s v="USA"/>
    <x v="10"/>
    <x v="0"/>
  </r>
  <r>
    <s v="Dairy and dairy products"/>
    <x v="365"/>
    <s v="Tine, Norway"/>
    <s v="Norway"/>
    <x v="10"/>
    <x v="0"/>
  </r>
  <r>
    <s v="Infant foods and beverages"/>
    <x v="58"/>
    <s v="Beechnut Stage 1"/>
    <s v="USA"/>
    <x v="10"/>
    <x v="0"/>
  </r>
  <r>
    <s v="Chocolate and sweets"/>
    <x v="366"/>
    <s v="Bakers, Norway"/>
    <s v="USA"/>
    <x v="10"/>
    <x v="0"/>
  </r>
  <r>
    <s v="Vegetables"/>
    <x v="367"/>
    <s v="Ore Ida"/>
    <s v="USA"/>
    <x v="10"/>
    <x v="0"/>
  </r>
  <r>
    <s v="Mixed food entrees"/>
    <x v="368"/>
    <s v="Wendy's"/>
    <s v="USA"/>
    <x v="10"/>
    <x v="0"/>
  </r>
  <r>
    <s v="Desserts and cakes"/>
    <x v="369"/>
    <s v="Popsicle Scribblers"/>
    <s v="USA"/>
    <x v="10"/>
    <x v="0"/>
  </r>
  <r>
    <s v="Legumes"/>
    <x v="370"/>
    <s v="India"/>
    <s v="India"/>
    <x v="10"/>
    <x v="0"/>
  </r>
  <r>
    <s v="Vegetables"/>
    <x v="371"/>
    <s v="France"/>
    <s v="Norway"/>
    <x v="10"/>
    <x v="0"/>
  </r>
  <r>
    <s v="Grains and grain products"/>
    <x v="372"/>
    <s v="Mali"/>
    <s v="Mali"/>
    <x v="10"/>
    <x v="0"/>
  </r>
  <r>
    <s v="Legumes"/>
    <x v="373"/>
    <s v="Thailand"/>
    <s v="Norway"/>
    <x v="10"/>
    <x v="0"/>
  </r>
  <r>
    <s v="Grains and grain products"/>
    <x v="374"/>
    <s v="Store Brand"/>
    <s v="USA"/>
    <x v="10"/>
    <x v="0"/>
  </r>
  <r>
    <s v="Grains and grain products"/>
    <x v="375"/>
    <s v="Store Brand"/>
    <s v="USA"/>
    <x v="10"/>
    <x v="0"/>
  </r>
  <r>
    <s v="Grains and grain products"/>
    <x v="376"/>
    <s v="Quaker"/>
    <s v="USA"/>
    <x v="10"/>
    <x v="0"/>
  </r>
  <r>
    <s v="Desserts and cakes"/>
    <x v="271"/>
    <s v="Eggo"/>
    <s v="USA"/>
    <x v="10"/>
    <x v="0"/>
  </r>
  <r>
    <s v="Fruit and fruit juices"/>
    <x v="377"/>
    <m/>
    <s v="Norway"/>
    <x v="10"/>
    <x v="0"/>
  </r>
  <r>
    <s v="Fruit and fruit juices"/>
    <x v="378"/>
    <s v="Libby"/>
    <s v="USA"/>
    <x v="10"/>
    <x v="0"/>
  </r>
  <r>
    <s v="Fruit and fruit juices"/>
    <x v="348"/>
    <s v="Store Brand"/>
    <s v="USA"/>
    <x v="10"/>
    <x v="0"/>
  </r>
  <r>
    <s v="Fruit and fruit juices"/>
    <x v="348"/>
    <s v="Libby"/>
    <s v="USA"/>
    <x v="10"/>
    <x v="0"/>
  </r>
  <r>
    <s v="Fruit and fruit juices"/>
    <x v="379"/>
    <s v="Del Monte"/>
    <s v="USA"/>
    <x v="10"/>
    <x v="0"/>
  </r>
  <r>
    <s v="Fruit and fruit juices"/>
    <x v="380"/>
    <s v="S&amp;W Fine Food for Oluf Lorentzen A/S"/>
    <s v="Norway"/>
    <x v="10"/>
    <x v="0"/>
  </r>
  <r>
    <s v="Infant foods and beverages"/>
    <x v="349"/>
    <s v="Gerber 1st Foods"/>
    <s v="USA"/>
    <x v="10"/>
    <x v="0"/>
  </r>
  <r>
    <s v="Infant foods and beverages"/>
    <x v="349"/>
    <s v="Beechnut Stage 1"/>
    <s v="USA"/>
    <x v="10"/>
    <x v="0"/>
  </r>
  <r>
    <s v="Legumes"/>
    <x v="381"/>
    <s v="Store Brand"/>
    <s v="USA"/>
    <x v="10"/>
    <x v="0"/>
  </r>
  <r>
    <s v="Nuts and seeds"/>
    <x v="382"/>
    <s v="Davy's, Holland"/>
    <s v="Norway"/>
    <x v="10"/>
    <x v="0"/>
  </r>
  <r>
    <s v="Mixed food entrees"/>
    <x v="383"/>
    <s v="Totino's"/>
    <s v="USA"/>
    <x v="10"/>
    <x v="0"/>
  </r>
  <r>
    <s v="Mixed food entrees"/>
    <x v="384"/>
    <s v="Stabburet, Norway"/>
    <s v="Norway"/>
    <x v="10"/>
    <x v="0"/>
  </r>
  <r>
    <s v="Grains and grain products"/>
    <x v="385"/>
    <s v="Canilla"/>
    <s v="USA"/>
    <x v="10"/>
    <x v="0"/>
  </r>
  <r>
    <s v="Grains and grain products"/>
    <x v="385"/>
    <s v="Canilla"/>
    <s v="USA"/>
    <x v="10"/>
    <x v="0"/>
  </r>
  <r>
    <s v="Fish and seafood"/>
    <x v="232"/>
    <s v="Bumble Bee"/>
    <s v="USA"/>
    <x v="10"/>
    <x v="0"/>
  </r>
  <r>
    <s v="Legumes"/>
    <x v="386"/>
    <s v="Trader Joe's, USA"/>
    <s v="USA"/>
    <x v="10"/>
    <x v="0"/>
  </r>
  <r>
    <s v="Miscellaneous ingredients"/>
    <x v="387"/>
    <s v="Sweet Leaf"/>
    <s v="Norway"/>
    <x v="10"/>
    <x v="0"/>
  </r>
  <r>
    <s v="Fruit and fruit juices"/>
    <x v="388"/>
    <m/>
    <s v="Norway"/>
    <x v="10"/>
    <x v="0"/>
  </r>
  <r>
    <s v="Mixed food entrees"/>
    <x v="389"/>
    <s v="Taco Bell"/>
    <s v="USA"/>
    <x v="10"/>
    <x v="0"/>
  </r>
  <r>
    <s v="Beverages"/>
    <x v="390"/>
    <s v="Dihlma"/>
    <s v="New Zealand"/>
    <x v="10"/>
    <x v="0"/>
  </r>
  <r>
    <s v="Fish and seafood"/>
    <x v="356"/>
    <s v="Bumble Bee"/>
    <s v="USA"/>
    <x v="10"/>
    <x v="0"/>
  </r>
  <r>
    <s v="Miscellaneous ingredients"/>
    <x v="391"/>
    <s v="Heinz"/>
    <s v="Norway"/>
    <x v="10"/>
    <x v="0"/>
  </r>
  <r>
    <s v="Desserts and cakes"/>
    <x v="283"/>
    <s v="Store Brand"/>
    <s v="USA"/>
    <x v="10"/>
    <x v="0"/>
  </r>
  <r>
    <s v="Beverages"/>
    <x v="392"/>
    <s v="The Famouse Grouse, Gloug &amp; Son, Scotland"/>
    <s v="Norway"/>
    <x v="10"/>
    <x v="0"/>
  </r>
  <r>
    <s v="Grains and grain products"/>
    <x v="361"/>
    <s v="Store Bakery"/>
    <s v="USA"/>
    <x v="11"/>
    <x v="0"/>
  </r>
  <r>
    <s v="Grains and grain products"/>
    <x v="393"/>
    <s v="Lenders Original Recipe"/>
    <s v="USA"/>
    <x v="11"/>
    <x v="0"/>
  </r>
  <r>
    <s v="Mixed food entrees"/>
    <x v="288"/>
    <s v="Tina's"/>
    <s v="USA"/>
    <x v="11"/>
    <x v="0"/>
  </r>
  <r>
    <s v="Mixed food entrees"/>
    <x v="394"/>
    <s v="Tina's"/>
    <s v="USA"/>
    <x v="11"/>
    <x v="0"/>
  </r>
  <r>
    <s v="Mixed food entrees"/>
    <x v="394"/>
    <s v="Patio"/>
    <s v="USA"/>
    <x v="11"/>
    <x v="0"/>
  </r>
  <r>
    <s v="Beverages"/>
    <x v="395"/>
    <s v="Munkholm, Norway"/>
    <s v="Norway"/>
    <x v="11"/>
    <x v="0"/>
  </r>
  <r>
    <s v="Mixed food entrees"/>
    <x v="396"/>
    <s v="Burger King"/>
    <s v="USA"/>
    <x v="11"/>
    <x v="0"/>
  </r>
  <r>
    <s v="Breakfast cereals"/>
    <x v="397"/>
    <s v="Malaco"/>
    <s v="Norway"/>
    <x v="11"/>
    <x v="0"/>
  </r>
  <r>
    <s v="Dairy and dairy products"/>
    <x v="205"/>
    <s v="Sorrento"/>
    <s v="USA"/>
    <x v="11"/>
    <x v="0"/>
  </r>
  <r>
    <s v="Mixed food entrees"/>
    <x v="398"/>
    <s v="McDonald's"/>
    <s v="USA"/>
    <x v="11"/>
    <x v="0"/>
  </r>
  <r>
    <s v="Poultry and poultry products"/>
    <x v="399"/>
    <s v="Weaver"/>
    <s v="USA"/>
    <x v="11"/>
    <x v="0"/>
  </r>
  <r>
    <s v="Miscellaneous ingredients"/>
    <x v="400"/>
    <s v="Nestlé"/>
    <s v="Norway"/>
    <x v="11"/>
    <x v="0"/>
  </r>
  <r>
    <s v="Desserts and cakes"/>
    <x v="401"/>
    <s v="Hostess Donettes"/>
    <s v="USA"/>
    <x v="11"/>
    <x v="0"/>
  </r>
  <r>
    <s v="Soups, sauces, dressings and salsa"/>
    <x v="402"/>
    <s v="Idun, Norway"/>
    <s v="Norway"/>
    <x v="11"/>
    <x v="0"/>
  </r>
  <r>
    <s v="Grains and grain products"/>
    <x v="403"/>
    <s v="Thomas"/>
    <s v="USA"/>
    <x v="11"/>
    <x v="0"/>
  </r>
  <r>
    <s v="Meat and meat products"/>
    <x v="404"/>
    <s v="Norsk Mat, Norway"/>
    <s v="Norway"/>
    <x v="11"/>
    <x v="0"/>
  </r>
  <r>
    <s v="Fruit and fruit juices"/>
    <x v="405"/>
    <s v="Møvenpick, Switzerland"/>
    <s v="Norway"/>
    <x v="11"/>
    <x v="0"/>
  </r>
  <r>
    <s v="Fish and seafood"/>
    <x v="406"/>
    <s v="Norway"/>
    <s v="Norway"/>
    <x v="11"/>
    <x v="0"/>
  </r>
  <r>
    <s v="Vegetables"/>
    <x v="407"/>
    <s v="Phillips Mushrooms"/>
    <s v="USA"/>
    <x v="11"/>
    <x v="0"/>
  </r>
  <r>
    <s v="Legumes"/>
    <x v="408"/>
    <m/>
    <s v="USA"/>
    <x v="11"/>
    <x v="0"/>
  </r>
  <r>
    <s v="Fruit and fruit juices"/>
    <x v="409"/>
    <s v="Eldorado"/>
    <s v="Norway"/>
    <x v="11"/>
    <x v="0"/>
  </r>
  <r>
    <s v="Beverages"/>
    <x v="410"/>
    <s v="Propel"/>
    <s v="USA"/>
    <x v="11"/>
    <x v="0"/>
  </r>
  <r>
    <s v="Grains and grain products"/>
    <x v="374"/>
    <s v="Quaker"/>
    <s v="USA"/>
    <x v="11"/>
    <x v="0"/>
  </r>
  <r>
    <s v="Grains and grain products"/>
    <x v="375"/>
    <s v="Quaker"/>
    <s v="USA"/>
    <x v="11"/>
    <x v="0"/>
  </r>
  <r>
    <s v="Vegetables"/>
    <x v="411"/>
    <s v="Natures Treats Australia PTY LTD, Australia"/>
    <s v="New Zealand "/>
    <x v="11"/>
    <x v="0"/>
  </r>
  <r>
    <s v="Vegetables"/>
    <x v="311"/>
    <s v="France"/>
    <s v="Norway"/>
    <x v="11"/>
    <x v="0"/>
  </r>
  <r>
    <s v="Fruit and fruit juices"/>
    <x v="378"/>
    <s v="Store Brand"/>
    <s v="USA"/>
    <x v="11"/>
    <x v="0"/>
  </r>
  <r>
    <s v="Legumes"/>
    <x v="381"/>
    <s v="Le Sueur"/>
    <s v="USA"/>
    <x v="11"/>
    <x v="0"/>
  </r>
  <r>
    <s v="Legumes"/>
    <x v="412"/>
    <s v="Store Brand"/>
    <s v="USA"/>
    <x v="11"/>
    <x v="0"/>
  </r>
  <r>
    <s v="Legumes"/>
    <x v="412"/>
    <s v="Del Monte"/>
    <s v="USA"/>
    <x v="11"/>
    <x v="0"/>
  </r>
  <r>
    <s v="Mixed food entrees"/>
    <x v="383"/>
    <s v="McCain Ellio's"/>
    <s v="USA"/>
    <x v="11"/>
    <x v="0"/>
  </r>
  <r>
    <s v="Vitamin and dietary supplements"/>
    <x v="413"/>
    <s v="Madaus AG, Germany"/>
    <s v="Norway"/>
    <x v="11"/>
    <x v="0"/>
  </r>
  <r>
    <s v="Infant foods and beverages"/>
    <x v="414"/>
    <s v="Gerber 1st Foods"/>
    <s v="USA"/>
    <x v="11"/>
    <x v="0"/>
  </r>
  <r>
    <s v="Fruit and fruit juices"/>
    <x v="415"/>
    <m/>
    <s v="Norway"/>
    <x v="11"/>
    <x v="0"/>
  </r>
  <r>
    <s v="Vegetables"/>
    <x v="325"/>
    <s v="Norway"/>
    <s v="Norway"/>
    <x v="11"/>
    <x v="0"/>
  </r>
  <r>
    <s v="Mixed food entrees"/>
    <x v="416"/>
    <s v="Boca Burgers"/>
    <s v="USA"/>
    <x v="11"/>
    <x v="0"/>
  </r>
  <r>
    <s v="Miscellaneous ingredients"/>
    <x v="391"/>
    <s v="Other Brand"/>
    <s v="USA"/>
    <x v="11"/>
    <x v="0"/>
  </r>
  <r>
    <s v="Miscellaneous ingredients"/>
    <x v="391"/>
    <s v="Heinz"/>
    <s v="USA"/>
    <x v="11"/>
    <x v="0"/>
  </r>
  <r>
    <s v="Desserts and cakes"/>
    <x v="417"/>
    <s v="Eggo"/>
    <s v="USA"/>
    <x v="11"/>
    <x v="0"/>
  </r>
  <r>
    <s v="Desserts and cakes"/>
    <x v="418"/>
    <s v="Eggo"/>
    <s v="USA"/>
    <x v="11"/>
    <x v="0"/>
  </r>
  <r>
    <s v="Spices and herbs"/>
    <x v="419"/>
    <s v="Japan"/>
    <s v="Japan"/>
    <x v="11"/>
    <x v="0"/>
  </r>
  <r>
    <s v="Dairy and dairy products"/>
    <x v="420"/>
    <s v="Yoplait"/>
    <s v="USA"/>
    <x v="11"/>
    <x v="0"/>
  </r>
  <r>
    <s v="Dairy and dairy products"/>
    <x v="421"/>
    <s v="Tine, Norway"/>
    <s v="Norway"/>
    <x v="11"/>
    <x v="0"/>
  </r>
  <r>
    <s v="Beverages"/>
    <x v="422"/>
    <s v="Løiten Brænderis Destillation, Norway"/>
    <s v="Norway"/>
    <x v="12"/>
    <x v="0"/>
  </r>
  <r>
    <s v="Grains and grain products"/>
    <x v="423"/>
    <s v="Thomas"/>
    <s v="USA"/>
    <x v="12"/>
    <x v="0"/>
  </r>
  <r>
    <s v="Poultry and poultry products"/>
    <x v="286"/>
    <s v="Remarkable"/>
    <s v="USA"/>
    <x v="12"/>
    <x v="0"/>
  </r>
  <r>
    <s v="Mixed food entrees"/>
    <x v="248"/>
    <s v="Marquez"/>
    <s v="USA"/>
    <x v="12"/>
    <x v="0"/>
  </r>
  <r>
    <s v="Mixed food entrees"/>
    <x v="249"/>
    <s v="Dinty Moore"/>
    <s v="USA"/>
    <x v="12"/>
    <x v="0"/>
  </r>
  <r>
    <s v="Beverages"/>
    <x v="424"/>
    <s v="Busch"/>
    <s v="USA"/>
    <x v="12"/>
    <x v="0"/>
  </r>
  <r>
    <s v="Beverages"/>
    <x v="424"/>
    <s v="Miller High Life"/>
    <s v="USA"/>
    <x v="12"/>
    <x v="0"/>
  </r>
  <r>
    <s v="Mixed food entrees"/>
    <x v="425"/>
    <s v="Wendy's"/>
    <s v="USA"/>
    <x v="12"/>
    <x v="0"/>
  </r>
  <r>
    <s v="Mixed food entrees"/>
    <x v="426"/>
    <s v="Taco Bell"/>
    <s v="USA"/>
    <x v="12"/>
    <x v="0"/>
  </r>
  <r>
    <s v="Mixed food entrees"/>
    <x v="427"/>
    <s v="Taco Bell"/>
    <s v="USA"/>
    <x v="12"/>
    <x v="0"/>
  </r>
  <r>
    <s v="Dairy and dairy products"/>
    <x v="205"/>
    <s v="Precious"/>
    <s v="USA"/>
    <x v="12"/>
    <x v="0"/>
  </r>
  <r>
    <s v="Infant foods and beverages"/>
    <x v="428"/>
    <s v="Hipp, Germany"/>
    <s v="Norway"/>
    <x v="12"/>
    <x v="0"/>
  </r>
  <r>
    <s v="Poultry and poultry products"/>
    <x v="336"/>
    <s v="Weaver"/>
    <s v="USA"/>
    <x v="12"/>
    <x v="0"/>
  </r>
  <r>
    <s v="Poultry and poultry products"/>
    <x v="429"/>
    <s v="Advance Fast Fixin'"/>
    <s v="USA"/>
    <x v="12"/>
    <x v="0"/>
  </r>
  <r>
    <s v="Poultry and poultry products"/>
    <x v="430"/>
    <s v="Burger King"/>
    <s v="USA"/>
    <x v="12"/>
    <x v="0"/>
  </r>
  <r>
    <s v="Poultry and poultry products"/>
    <x v="399"/>
    <s v="Tyson"/>
    <s v="USA"/>
    <x v="12"/>
    <x v="0"/>
  </r>
  <r>
    <s v="Poultry and poultry products"/>
    <x v="399"/>
    <s v="Banquet"/>
    <s v="USA"/>
    <x v="12"/>
    <x v="0"/>
  </r>
  <r>
    <s v="Poultry and poultry products"/>
    <x v="399"/>
    <s v="Butterball"/>
    <s v="USA"/>
    <x v="12"/>
    <x v="0"/>
  </r>
  <r>
    <s v="Grains and grain products"/>
    <x v="431"/>
    <s v="Store Brand"/>
    <s v="USA"/>
    <x v="12"/>
    <x v="0"/>
  </r>
  <r>
    <s v="Fish and seafood"/>
    <x v="432"/>
    <s v="Bumble Bee"/>
    <s v="USA"/>
    <x v="12"/>
    <x v="0"/>
  </r>
  <r>
    <s v="Mixed food entrees"/>
    <x v="433"/>
    <s v="Wendy's"/>
    <s v="USA"/>
    <x v="12"/>
    <x v="0"/>
  </r>
  <r>
    <s v="Meat and meat products"/>
    <x v="434"/>
    <s v="Spis, Norway"/>
    <s v="Norway"/>
    <x v="12"/>
    <x v="0"/>
  </r>
  <r>
    <s v="Mixed food entrees"/>
    <x v="435"/>
    <s v="Wendy's"/>
    <s v="USA"/>
    <x v="12"/>
    <x v="0"/>
  </r>
  <r>
    <s v="Fruit and fruit juices"/>
    <x v="436"/>
    <m/>
    <s v="USA"/>
    <x v="12"/>
    <x v="0"/>
  </r>
  <r>
    <s v="Fruit and fruit juices"/>
    <x v="437"/>
    <s v="Hakon, Norway"/>
    <s v="Norway"/>
    <x v="12"/>
    <x v="0"/>
  </r>
  <r>
    <s v="Mixed food entrees"/>
    <x v="438"/>
    <s v="Michelina's"/>
    <s v="USA"/>
    <x v="12"/>
    <x v="0"/>
  </r>
  <r>
    <s v="Mixed food entrees"/>
    <x v="439"/>
    <s v="Hormel Kid's Kitchen"/>
    <s v="USA"/>
    <x v="12"/>
    <x v="0"/>
  </r>
  <r>
    <s v="Fish and seafood"/>
    <x v="440"/>
    <s v="Norway"/>
    <s v="Norway"/>
    <x v="12"/>
    <x v="0"/>
  </r>
  <r>
    <s v="Fruit and fruit juices"/>
    <x v="441"/>
    <s v="Nolem, Brazil"/>
    <s v="Norway"/>
    <x v="12"/>
    <x v="0"/>
  </r>
  <r>
    <s v="Vitamin and dietary supplements"/>
    <x v="442"/>
    <s v="Nature Made"/>
    <s v="USA"/>
    <x v="12"/>
    <x v="0"/>
  </r>
  <r>
    <s v="Vitamin and dietary supplements"/>
    <x v="443"/>
    <s v="Nature's Bounty"/>
    <s v="USA"/>
    <x v="12"/>
    <x v="0"/>
  </r>
  <r>
    <s v="Fruit and fruit juices"/>
    <x v="444"/>
    <m/>
    <s v="USA"/>
    <x v="12"/>
    <x v="0"/>
  </r>
  <r>
    <s v="Vegetables"/>
    <x v="445"/>
    <s v="Italy"/>
    <s v="Norway"/>
    <x v="12"/>
    <x v="0"/>
  </r>
  <r>
    <s v="Legumes"/>
    <x v="350"/>
    <s v="Green Giant"/>
    <s v="USA"/>
    <x v="12"/>
    <x v="0"/>
  </r>
  <r>
    <s v="Legumes"/>
    <x v="350"/>
    <s v="Del Monte"/>
    <s v="USA"/>
    <x v="12"/>
    <x v="0"/>
  </r>
  <r>
    <s v="Legumes"/>
    <x v="412"/>
    <s v="Green Giant"/>
    <s v="USA"/>
    <x v="12"/>
    <x v="0"/>
  </r>
  <r>
    <s v="Legumes"/>
    <x v="446"/>
    <s v="S&amp;W, USA"/>
    <s v="Norway"/>
    <x v="12"/>
    <x v="0"/>
  </r>
  <r>
    <s v="Vegetables"/>
    <x v="447"/>
    <m/>
    <s v="USA"/>
    <x v="12"/>
    <x v="0"/>
  </r>
  <r>
    <s v="Grains and grain products"/>
    <x v="385"/>
    <s v="Store Brand"/>
    <s v="USA"/>
    <x v="12"/>
    <x v="0"/>
  </r>
  <r>
    <s v="Grains and grain products"/>
    <x v="448"/>
    <s v="Uncle Ben's"/>
    <s v="USA"/>
    <x v="12"/>
    <x v="0"/>
  </r>
  <r>
    <s v="Soups, sauces, dressings and salsa"/>
    <x v="449"/>
    <s v="Toro, Norway"/>
    <s v="Norway"/>
    <x v="12"/>
    <x v="0"/>
  </r>
  <r>
    <s v="Mixed food entrees"/>
    <x v="450"/>
    <s v="Franco American"/>
    <s v="USA"/>
    <x v="12"/>
    <x v="0"/>
  </r>
  <r>
    <s v="Grains and grain products"/>
    <x v="114"/>
    <s v="Store Brand"/>
    <s v="USA"/>
    <x v="12"/>
    <x v="0"/>
  </r>
  <r>
    <s v="Grains and grain products"/>
    <x v="114"/>
    <s v="Hakon, Norway"/>
    <s v="Norway"/>
    <x v="12"/>
    <x v="0"/>
  </r>
  <r>
    <s v="Grains and grain products"/>
    <x v="114"/>
    <s v="Mueller’s"/>
    <s v="USA"/>
    <x v="12"/>
    <x v="0"/>
  </r>
  <r>
    <s v="Vegetables"/>
    <x v="451"/>
    <s v="Mali"/>
    <s v="Mali"/>
    <x v="12"/>
    <x v="0"/>
  </r>
  <r>
    <s v="Fish and seafood"/>
    <x v="356"/>
    <s v="Store Brand"/>
    <s v="USA"/>
    <x v="12"/>
    <x v="0"/>
  </r>
  <r>
    <s v="Dairy and dairy products"/>
    <x v="452"/>
    <s v="McDonald's"/>
    <s v="USA"/>
    <x v="12"/>
    <x v="0"/>
  </r>
  <r>
    <s v="Infant foods and beverages"/>
    <x v="238"/>
    <s v="Gerber 2nd Foods"/>
    <s v="USA"/>
    <x v="12"/>
    <x v="0"/>
  </r>
  <r>
    <s v="Miscellaneous ingredients"/>
    <x v="391"/>
    <s v="Store Brand"/>
    <s v="USA"/>
    <x v="12"/>
    <x v="0"/>
  </r>
  <r>
    <s v="Desserts and cakes"/>
    <x v="329"/>
    <s v="Aunt Jemima"/>
    <s v="USA"/>
    <x v="12"/>
    <x v="0"/>
  </r>
  <r>
    <s v="Desserts and cakes"/>
    <x v="282"/>
    <s v="Aunt Jemima"/>
    <s v="USA"/>
    <x v="12"/>
    <x v="0"/>
  </r>
  <r>
    <s v="Grains and grain products"/>
    <x v="453"/>
    <s v="Møllerens, Norway"/>
    <s v="Norway"/>
    <x v="12"/>
    <x v="0"/>
  </r>
  <r>
    <s v="Nuts and seeds"/>
    <x v="454"/>
    <s v="Eldorado"/>
    <s v="Norway"/>
    <x v="13"/>
    <x v="0"/>
  </r>
  <r>
    <s v="Vitamin and dietary supplements"/>
    <x v="455"/>
    <m/>
    <s v="Norway"/>
    <x v="13"/>
    <x v="0"/>
  </r>
  <r>
    <s v="Mixed food entrees"/>
    <x v="288"/>
    <s v="Las Campanas"/>
    <s v="USA"/>
    <x v="13"/>
    <x v="0"/>
  </r>
  <r>
    <s v="Mixed food entrees"/>
    <x v="288"/>
    <s v="Marquez"/>
    <s v="USA"/>
    <x v="13"/>
    <x v="0"/>
  </r>
  <r>
    <s v="Mixed food entrees"/>
    <x v="332"/>
    <s v="Tina's"/>
    <s v="USA"/>
    <x v="13"/>
    <x v="0"/>
  </r>
  <r>
    <s v="Mixed food entrees"/>
    <x v="456"/>
    <s v="Dinty Moore"/>
    <s v="USA"/>
    <x v="13"/>
    <x v="0"/>
  </r>
  <r>
    <s v="Beverages"/>
    <x v="457"/>
    <s v="Brauerei Beck &amp; CO, Germany"/>
    <s v="Norway"/>
    <x v="13"/>
    <x v="0"/>
  </r>
  <r>
    <s v="Beverages"/>
    <x v="458"/>
    <s v="Heineken, Netherlands"/>
    <s v="Norway"/>
    <x v="13"/>
    <x v="0"/>
  </r>
  <r>
    <s v="Infant foods and beverages"/>
    <x v="459"/>
    <s v="Gerber Graduates"/>
    <s v="USA"/>
    <x v="13"/>
    <x v="0"/>
  </r>
  <r>
    <s v="Mixed food entrees"/>
    <x v="460"/>
    <s v="Taco Bell"/>
    <s v="USA"/>
    <x v="13"/>
    <x v="0"/>
  </r>
  <r>
    <s v="Vegetables"/>
    <x v="461"/>
    <s v="Norwegian University of Life Sciences"/>
    <s v="Norway"/>
    <x v="13"/>
    <x v="0"/>
  </r>
  <r>
    <s v="Mixed food entrees"/>
    <x v="462"/>
    <s v="Tony's"/>
    <s v="USA"/>
    <x v="13"/>
    <x v="0"/>
  </r>
  <r>
    <s v="Poultry and poultry products"/>
    <x v="463"/>
    <s v="Kings Delight"/>
    <s v="USA"/>
    <x v="13"/>
    <x v="0"/>
  </r>
  <r>
    <s v="Poultry and poultry products"/>
    <x v="463"/>
    <s v="Tyson"/>
    <s v="USA"/>
    <x v="13"/>
    <x v="0"/>
  </r>
  <r>
    <s v="Poultry and poultry products"/>
    <x v="337"/>
    <s v="Mixed brands"/>
    <s v="USA"/>
    <x v="13"/>
    <x v="0"/>
  </r>
  <r>
    <s v="Mixed food entrees"/>
    <x v="464"/>
    <s v="McDonald's"/>
    <s v="USA"/>
    <x v="13"/>
    <x v="0"/>
  </r>
  <r>
    <s v="Vegetables"/>
    <x v="465"/>
    <s v="Ore Ida"/>
    <s v="USA"/>
    <x v="13"/>
    <x v="0"/>
  </r>
  <r>
    <s v="Fruit and fruit juices"/>
    <x v="466"/>
    <m/>
    <s v="USA"/>
    <x v="13"/>
    <x v="0"/>
  </r>
  <r>
    <s v="Mixed food entrees"/>
    <x v="467"/>
    <s v="McDonald's"/>
    <s v="USA"/>
    <x v="13"/>
    <x v="0"/>
  </r>
  <r>
    <s v="Miscellaneous ingredients"/>
    <x v="468"/>
    <s v="Any Brand"/>
    <s v="USA"/>
    <x v="13"/>
    <x v="0"/>
  </r>
  <r>
    <s v="Mixed food entrees"/>
    <x v="469"/>
    <s v="Weight Watchers Smart Ones"/>
    <s v="USA"/>
    <x v="13"/>
    <x v="0"/>
  </r>
  <r>
    <s v="Vegetables"/>
    <x v="470"/>
    <m/>
    <s v="USA"/>
    <x v="13"/>
    <x v="0"/>
  </r>
  <r>
    <s v="Desserts and cakes"/>
    <x v="471"/>
    <s v="Eggo"/>
    <s v="USA"/>
    <x v="13"/>
    <x v="0"/>
  </r>
  <r>
    <s v="Mixed food entrees"/>
    <x v="472"/>
    <s v="Stabburet, Norway"/>
    <s v="Norway"/>
    <x v="13"/>
    <x v="0"/>
  </r>
  <r>
    <s v="Vegetables"/>
    <x v="473"/>
    <s v="Mali"/>
    <s v="Mali"/>
    <x v="13"/>
    <x v="0"/>
  </r>
  <r>
    <s v="Desserts and cakes"/>
    <x v="474"/>
    <s v="Jell‐O"/>
    <s v="USA"/>
    <x v="13"/>
    <x v="0"/>
  </r>
  <r>
    <s v="Fish and seafood"/>
    <x v="232"/>
    <s v="Store Brand"/>
    <s v="USA"/>
    <x v="13"/>
    <x v="0"/>
  </r>
  <r>
    <s v="Beverages"/>
    <x v="475"/>
    <s v="Ringnes, Norway"/>
    <s v="Norway"/>
    <x v="13"/>
    <x v="0"/>
  </r>
  <r>
    <s v="Soups, sauces, dressings and salsa"/>
    <x v="476"/>
    <s v="First Price"/>
    <s v="Norway"/>
    <x v="13"/>
    <x v="0"/>
  </r>
  <r>
    <s v="Mixed food entrees"/>
    <x v="477"/>
    <s v="Franco American"/>
    <s v="USA"/>
    <x v="13"/>
    <x v="0"/>
  </r>
  <r>
    <s v="Grains and grain products"/>
    <x v="114"/>
    <s v="Buitoni, Italy"/>
    <s v="Norway"/>
    <x v="13"/>
    <x v="0"/>
  </r>
  <r>
    <s v="Mixed food entrees"/>
    <x v="478"/>
    <s v="Franco American"/>
    <s v="USA"/>
    <x v="13"/>
    <x v="0"/>
  </r>
  <r>
    <s v="Mixed food entrees"/>
    <x v="479"/>
    <s v="Terina as, Norway"/>
    <s v="Norway"/>
    <x v="13"/>
    <x v="0"/>
  </r>
  <r>
    <s v="Mixed food entrees"/>
    <x v="480"/>
    <s v="Taco Bell"/>
    <s v="USA"/>
    <x v="13"/>
    <x v="0"/>
  </r>
  <r>
    <s v="Dairy and dairy products"/>
    <x v="481"/>
    <s v="Dannon"/>
    <s v="USA"/>
    <x v="13"/>
    <x v="0"/>
  </r>
  <r>
    <s v="Vegetables"/>
    <x v="482"/>
    <s v="Natural Spirer"/>
    <s v="Norway"/>
    <x v="14"/>
    <x v="0"/>
  </r>
  <r>
    <s v="Fruit and fruit juices"/>
    <x v="483"/>
    <s v="Diva"/>
    <s v="Norway"/>
    <x v="14"/>
    <x v="0"/>
  </r>
  <r>
    <s v="Mixed food entrees"/>
    <x v="484"/>
    <s v="Store Brand"/>
    <s v="USA"/>
    <x v="14"/>
    <x v="0"/>
  </r>
  <r>
    <s v="Mixed food entrees"/>
    <x v="249"/>
    <s v="Store Brand"/>
    <s v="USA"/>
    <x v="14"/>
    <x v="0"/>
  </r>
  <r>
    <s v="Mixed food entrees"/>
    <x v="249"/>
    <s v="Austex"/>
    <s v="USA"/>
    <x v="14"/>
    <x v="0"/>
  </r>
  <r>
    <s v="Beverages"/>
    <x v="424"/>
    <s v="Mixed brands"/>
    <s v="USA"/>
    <x v="14"/>
    <x v="0"/>
  </r>
  <r>
    <s v="Mixed food entrees"/>
    <x v="485"/>
    <s v="Budget Gourmet"/>
    <s v="USA"/>
    <x v="14"/>
    <x v="0"/>
  </r>
  <r>
    <s v="Poultry and poultry products"/>
    <x v="429"/>
    <s v="Store Brand"/>
    <s v="USA"/>
    <x v="14"/>
    <x v="0"/>
  </r>
  <r>
    <s v="Poultry and poultry products"/>
    <x v="486"/>
    <s v="Mixed brands"/>
    <s v="USA"/>
    <x v="14"/>
    <x v="0"/>
  </r>
  <r>
    <s v="Grains and grain products"/>
    <x v="487"/>
    <s v="E. Zwicky, Switzerland"/>
    <s v="Norway"/>
    <x v="14"/>
    <x v="0"/>
  </r>
  <r>
    <s v="Grains and grain products"/>
    <x v="488"/>
    <s v="Store Brand"/>
    <s v="USA"/>
    <x v="14"/>
    <x v="0"/>
  </r>
  <r>
    <s v="Desserts and cakes"/>
    <x v="489"/>
    <s v="Store Bakery or prepackaged"/>
    <s v="USA"/>
    <x v="14"/>
    <x v="0"/>
  </r>
  <r>
    <s v="Soups, sauces, dressings and salsa"/>
    <x v="490"/>
    <s v="Wishbone"/>
    <s v="USA"/>
    <x v="14"/>
    <x v="0"/>
  </r>
  <r>
    <s v="Soups, sauces, dressings and salsa"/>
    <x v="491"/>
    <s v="Kraft"/>
    <s v="USA"/>
    <x v="14"/>
    <x v="0"/>
  </r>
  <r>
    <s v="Grains and grain products"/>
    <x v="492"/>
    <s v="Helios, Norway"/>
    <s v="Norway"/>
    <x v="14"/>
    <x v="0"/>
  </r>
  <r>
    <s v="Fruit and fruit juices"/>
    <x v="493"/>
    <s v="Home Brand"/>
    <s v="New Zealand "/>
    <x v="14"/>
    <x v="0"/>
  </r>
  <r>
    <s v="Mixed food entrees"/>
    <x v="494"/>
    <s v="McDonald's"/>
    <s v="USA"/>
    <x v="14"/>
    <x v="0"/>
  </r>
  <r>
    <s v="Mixed food entrees"/>
    <x v="495"/>
    <s v="Wendy's"/>
    <s v="USA"/>
    <x v="14"/>
    <x v="0"/>
  </r>
  <r>
    <s v="Miscellaneous ingredients"/>
    <x v="468"/>
    <s v="Sue Bee"/>
    <s v="USA"/>
    <x v="14"/>
    <x v="0"/>
  </r>
  <r>
    <s v="Miscellaneous ingredients"/>
    <x v="468"/>
    <s v="Dutch Gold"/>
    <s v="USA"/>
    <x v="14"/>
    <x v="0"/>
  </r>
  <r>
    <s v="Fruit and fruit juices"/>
    <x v="496"/>
    <s v="Hervik, Norway"/>
    <s v="Norway"/>
    <x v="14"/>
    <x v="0"/>
  </r>
  <r>
    <s v="Beverages"/>
    <x v="497"/>
    <s v="Nora, Stabburet, Norway"/>
    <s v="Norway"/>
    <x v="14"/>
    <x v="0"/>
  </r>
  <r>
    <s v="Dairy and dairy products"/>
    <x v="498"/>
    <s v="Store Brand"/>
    <s v="USA"/>
    <x v="14"/>
    <x v="0"/>
  </r>
  <r>
    <s v="Vitamin and dietary supplements"/>
    <x v="499"/>
    <s v="Nature's Bounty"/>
    <s v="USA"/>
    <x v="14"/>
    <x v="0"/>
  </r>
  <r>
    <s v="Fruit and fruit juices"/>
    <x v="409"/>
    <s v="Mills, Norway"/>
    <s v="Norway"/>
    <x v="14"/>
    <x v="0"/>
  </r>
  <r>
    <s v="Fruit and fruit juices"/>
    <x v="500"/>
    <s v="Fellesmeieriet, Norway"/>
    <s v="Norway"/>
    <x v="14"/>
    <x v="0"/>
  </r>
  <r>
    <s v="Desserts and cakes"/>
    <x v="501"/>
    <s v="Eggo"/>
    <s v="USA"/>
    <x v="14"/>
    <x v="0"/>
  </r>
  <r>
    <s v="Fruit and fruit juices"/>
    <x v="502"/>
    <s v="Northwest Delights, USA"/>
    <s v="USA"/>
    <x v="14"/>
    <x v="0"/>
  </r>
  <r>
    <s v="Fruit and fruit juices"/>
    <x v="503"/>
    <s v="Del Monte"/>
    <s v="Norway"/>
    <x v="14"/>
    <x v="0"/>
  </r>
  <r>
    <s v="Mixed food entrees"/>
    <x v="504"/>
    <s v="Pizza Hut"/>
    <s v="USA"/>
    <x v="14"/>
    <x v="0"/>
  </r>
  <r>
    <s v="Desserts and cakes"/>
    <x v="505"/>
    <s v="Jell‐O"/>
    <s v="USA"/>
    <x v="14"/>
    <x v="0"/>
  </r>
  <r>
    <s v="Grains and grain products"/>
    <x v="506"/>
    <s v="Eldorado"/>
    <s v="Norway"/>
    <x v="14"/>
    <x v="0"/>
  </r>
  <r>
    <s v="Soups, sauces, dressings and salsa"/>
    <x v="507"/>
    <s v="Knorr"/>
    <s v="Denmark"/>
    <x v="14"/>
    <x v="0"/>
  </r>
  <r>
    <s v="Soups, sauces, dressings and salsa"/>
    <x v="508"/>
    <s v="Toro, Norway"/>
    <s v="Norway"/>
    <x v="14"/>
    <x v="0"/>
  </r>
  <r>
    <s v="Infant foods and beverages"/>
    <x v="509"/>
    <s v="Hipp, Germany"/>
    <s v="Norway"/>
    <x v="14"/>
    <x v="0"/>
  </r>
  <r>
    <s v="Mixed food entrees"/>
    <x v="510"/>
    <s v="Franco American"/>
    <s v="USA"/>
    <x v="14"/>
    <x v="0"/>
  </r>
  <r>
    <s v="Mixed food entrees"/>
    <x v="511"/>
    <s v="Franco American"/>
    <s v="USA"/>
    <x v="14"/>
    <x v="0"/>
  </r>
  <r>
    <s v="Fish and seafood"/>
    <x v="512"/>
    <s v="USA"/>
    <s v="USA"/>
    <x v="14"/>
    <x v="0"/>
  </r>
  <r>
    <s v="Soups, sauces, dressings and salsa"/>
    <x v="513"/>
    <s v="Gourmet Compagniet"/>
    <s v="Norway"/>
    <x v="14"/>
    <x v="0"/>
  </r>
  <r>
    <s v="Fruit and fruit juices"/>
    <x v="514"/>
    <s v="New Zealand"/>
    <s v="Norway"/>
    <x v="15"/>
    <x v="0"/>
  </r>
  <r>
    <s v="Grains and grain products"/>
    <x v="393"/>
    <s v="Sara Lee"/>
    <s v="USA"/>
    <x v="15"/>
    <x v="0"/>
  </r>
  <r>
    <s v="Beverages"/>
    <x v="424"/>
    <s v="Budweiser"/>
    <s v="USA"/>
    <x v="15"/>
    <x v="0"/>
  </r>
  <r>
    <s v="Vegetables"/>
    <x v="55"/>
    <s v="Norway"/>
    <s v="Norway"/>
    <x v="15"/>
    <x v="0"/>
  </r>
  <r>
    <s v="Desserts and cakes"/>
    <x v="515"/>
    <s v="Betty Crocker"/>
    <s v="USA"/>
    <x v="15"/>
    <x v="0"/>
  </r>
  <r>
    <s v="Vegetables"/>
    <x v="516"/>
    <s v="Roopaks, Ajmal Khan, N. Dehli"/>
    <s v="India"/>
    <x v="15"/>
    <x v="0"/>
  </r>
  <r>
    <s v="Mixed food entrees"/>
    <x v="517"/>
    <s v="Burger King"/>
    <s v="USA"/>
    <x v="15"/>
    <x v="0"/>
  </r>
  <r>
    <s v="Infant foods and beverages"/>
    <x v="518"/>
    <s v="Nestlé, Norway"/>
    <s v="Norway"/>
    <x v="15"/>
    <x v="0"/>
  </r>
  <r>
    <s v="Poultry and poultry products"/>
    <x v="519"/>
    <s v="Gwaltney"/>
    <s v="USA"/>
    <x v="15"/>
    <x v="0"/>
  </r>
  <r>
    <s v="Poultry and poultry products"/>
    <x v="519"/>
    <s v="Weaver"/>
    <s v="USA"/>
    <x v="15"/>
    <x v="0"/>
  </r>
  <r>
    <s v="Poultry and poultry products"/>
    <x v="520"/>
    <s v="Tyson"/>
    <s v="USA"/>
    <x v="15"/>
    <x v="0"/>
  </r>
  <r>
    <s v="Poultry and poultry products"/>
    <x v="521"/>
    <s v="Wendy's"/>
    <s v="USA"/>
    <x v="15"/>
    <x v="0"/>
  </r>
  <r>
    <s v="Poultry and poultry products"/>
    <x v="522"/>
    <s v="Banquet"/>
    <s v="USA"/>
    <x v="15"/>
    <x v="0"/>
  </r>
  <r>
    <s v="Beverages"/>
    <x v="523"/>
    <s v="Stabburet, Norway"/>
    <s v="Norway"/>
    <x v="15"/>
    <x v="0"/>
  </r>
  <r>
    <s v="Mixed food entrees"/>
    <x v="524"/>
    <s v="Burger King"/>
    <s v="USA"/>
    <x v="15"/>
    <x v="0"/>
  </r>
  <r>
    <s v="Legumes"/>
    <x v="525"/>
    <s v="India"/>
    <s v="India"/>
    <x v="15"/>
    <x v="0"/>
  </r>
  <r>
    <s v="Fruit and fruit juices"/>
    <x v="526"/>
    <s v="Mali"/>
    <s v="Mali"/>
    <x v="15"/>
    <x v="0"/>
  </r>
  <r>
    <s v="Vitamin and dietary supplements"/>
    <x v="527"/>
    <s v="Natrol"/>
    <s v="USA"/>
    <x v="15"/>
    <x v="0"/>
  </r>
  <r>
    <s v="Vitamin and dietary supplements"/>
    <x v="528"/>
    <s v="Nature's Bounty"/>
    <s v="USA"/>
    <x v="15"/>
    <x v="0"/>
  </r>
  <r>
    <s v="Fruit and fruit juices"/>
    <x v="377"/>
    <m/>
    <s v="USA"/>
    <x v="15"/>
    <x v="0"/>
  </r>
  <r>
    <s v="Legumes"/>
    <x v="226"/>
    <s v="Del Monte"/>
    <s v="USA"/>
    <x v="15"/>
    <x v="0"/>
  </r>
  <r>
    <s v="Vegetables"/>
    <x v="529"/>
    <s v="Sweets Favorite"/>
    <s v="USA"/>
    <x v="15"/>
    <x v="0"/>
  </r>
  <r>
    <s v="Desserts and cakes"/>
    <x v="530"/>
    <s v="Store Brand"/>
    <s v="USA"/>
    <x v="15"/>
    <x v="0"/>
  </r>
  <r>
    <s v="Mixed food entrees"/>
    <x v="383"/>
    <s v="Celeste pizza for one"/>
    <s v="USA"/>
    <x v="15"/>
    <x v="0"/>
  </r>
  <r>
    <s v="Mixed food entrees"/>
    <x v="314"/>
    <s v="Eldorado"/>
    <s v="Norway"/>
    <x v="15"/>
    <x v="0"/>
  </r>
  <r>
    <s v="Infant foods and beverages"/>
    <x v="531"/>
    <s v="Hipp, Germany"/>
    <s v="Norway"/>
    <x v="15"/>
    <x v="0"/>
  </r>
  <r>
    <s v="Snacks"/>
    <x v="532"/>
    <s v="Lays Wow"/>
    <s v="USA"/>
    <x v="15"/>
    <x v="0"/>
  </r>
  <r>
    <s v="Soups, sauces, dressings and salsa"/>
    <x v="278"/>
    <s v="Toro, Norway"/>
    <s v="Norway"/>
    <x v="15"/>
    <x v="0"/>
  </r>
  <r>
    <s v="Dairy and dairy products"/>
    <x v="48"/>
    <s v="Tine, Norway"/>
    <s v="Norway"/>
    <x v="15"/>
    <x v="0"/>
  </r>
  <r>
    <s v="Mixed food entrees"/>
    <x v="533"/>
    <s v="McDonald's"/>
    <s v="USA"/>
    <x v="15"/>
    <x v="0"/>
  </r>
  <r>
    <s v="Vegetables"/>
    <x v="534"/>
    <m/>
    <s v="USA"/>
    <x v="15"/>
    <x v="0"/>
  </r>
  <r>
    <s v="Desserts and cakes"/>
    <x v="535"/>
    <s v="Kellogg's Pop Tarts"/>
    <s v="USA"/>
    <x v="15"/>
    <x v="0"/>
  </r>
  <r>
    <s v="Grains and grain products"/>
    <x v="536"/>
    <s v="Wonder"/>
    <s v="USA"/>
    <x v="15"/>
    <x v="0"/>
  </r>
  <r>
    <s v="Breakfast cereals"/>
    <x v="537"/>
    <s v="Quaker"/>
    <s v="USA"/>
    <x v="16"/>
    <x v="0"/>
  </r>
  <r>
    <s v="Mixed food entrees"/>
    <x v="484"/>
    <s v="B &amp; M"/>
    <s v="USA"/>
    <x v="16"/>
    <x v="0"/>
  </r>
  <r>
    <s v="Vegetables"/>
    <x v="538"/>
    <s v="Diva, Italy"/>
    <s v="Norway"/>
    <x v="16"/>
    <x v="0"/>
  </r>
  <r>
    <s v="Grains and grain products"/>
    <x v="539"/>
    <s v="Pillsbury"/>
    <s v="USA"/>
    <x v="16"/>
    <x v="0"/>
  </r>
  <r>
    <s v="Mixed food entrees"/>
    <x v="540"/>
    <s v="Taco Bell"/>
    <s v="USA"/>
    <x v="16"/>
    <x v="0"/>
  </r>
  <r>
    <s v="Mixed food entrees"/>
    <x v="541"/>
    <s v="Tombstone"/>
    <s v="USA"/>
    <x v="16"/>
    <x v="0"/>
  </r>
  <r>
    <s v="Poultry and poultry products"/>
    <x v="519"/>
    <s v="Grillmaster"/>
    <s v="USA"/>
    <x v="16"/>
    <x v="0"/>
  </r>
  <r>
    <s v="Poultry and poultry products"/>
    <x v="429"/>
    <s v="Weaver"/>
    <s v="USA"/>
    <x v="16"/>
    <x v="0"/>
  </r>
  <r>
    <s v="Poultry and poultry products"/>
    <x v="399"/>
    <s v="Store Brand"/>
    <s v="USA"/>
    <x v="16"/>
    <x v="0"/>
  </r>
  <r>
    <s v="Mixed food entrees"/>
    <x v="542"/>
    <s v="Burger King"/>
    <s v="USA"/>
    <x v="16"/>
    <x v="0"/>
  </r>
  <r>
    <s v="Grains and grain products"/>
    <x v="543"/>
    <s v="Pepperidge Farm"/>
    <s v="USA"/>
    <x v="16"/>
    <x v="0"/>
  </r>
  <r>
    <s v="Desserts and cakes"/>
    <x v="544"/>
    <s v="Krispy Kreme"/>
    <s v="USA"/>
    <x v="16"/>
    <x v="0"/>
  </r>
  <r>
    <s v="Egg"/>
    <x v="70"/>
    <s v="Prior, Norway"/>
    <s v="Norway"/>
    <x v="16"/>
    <x v="0"/>
  </r>
  <r>
    <s v="Grains and grain products"/>
    <x v="403"/>
    <s v="Store Brand"/>
    <s v="USA"/>
    <x v="16"/>
    <x v="0"/>
  </r>
  <r>
    <s v="Vegetables"/>
    <x v="545"/>
    <s v="Hoff Norske Potetindustrier, Norway"/>
    <s v="Norway"/>
    <x v="16"/>
    <x v="0"/>
  </r>
  <r>
    <s v="Desserts and cakes"/>
    <x v="546"/>
    <s v="Wendy's"/>
    <s v="USA"/>
    <x v="16"/>
    <x v="0"/>
  </r>
  <r>
    <s v="Nuts and seeds"/>
    <x v="304"/>
    <s v="Sunport"/>
    <s v="Norway"/>
    <x v="16"/>
    <x v="0"/>
  </r>
  <r>
    <s v="Miscellaneous ingredients"/>
    <x v="468"/>
    <s v="Store Brand"/>
    <s v="USA"/>
    <x v="16"/>
    <x v="0"/>
  </r>
  <r>
    <s v="Miscellaneous ingredients"/>
    <x v="547"/>
    <s v="FMV"/>
    <s v="USA"/>
    <x v="16"/>
    <x v="0"/>
  </r>
  <r>
    <s v="Miscellaneous ingredients"/>
    <x v="548"/>
    <s v="Best‐in, England"/>
    <s v="Norway"/>
    <x v="16"/>
    <x v="0"/>
  </r>
  <r>
    <s v="Fruit and fruit juices"/>
    <x v="437"/>
    <s v="Nora, Stabburet, Norway"/>
    <s v="Norway"/>
    <x v="16"/>
    <x v="0"/>
  </r>
  <r>
    <s v="Fruit and fruit juices"/>
    <x v="549"/>
    <s v="Nora, Stabburet, Norway"/>
    <s v="Norway"/>
    <x v="16"/>
    <x v="0"/>
  </r>
  <r>
    <s v="Mixed food entrees"/>
    <x v="550"/>
    <s v="Michelina's"/>
    <s v="USA"/>
    <x v="16"/>
    <x v="0"/>
  </r>
  <r>
    <s v="Beverages"/>
    <x v="551"/>
    <s v="Goya"/>
    <s v="USA"/>
    <x v="16"/>
    <x v="0"/>
  </r>
  <r>
    <s v="Vegetables"/>
    <x v="552"/>
    <s v="Sweden"/>
    <s v="Norway"/>
    <x v="16"/>
    <x v="0"/>
  </r>
  <r>
    <s v="Legumes"/>
    <x v="553"/>
    <s v="India"/>
    <s v="India"/>
    <x v="16"/>
    <x v="0"/>
  </r>
  <r>
    <s v="Legumes"/>
    <x v="554"/>
    <s v="India"/>
    <s v="India"/>
    <x v="16"/>
    <x v="0"/>
  </r>
  <r>
    <s v="Meat and meat products"/>
    <x v="555"/>
    <s v="Hygrade"/>
    <s v="USA"/>
    <x v="16"/>
    <x v="0"/>
  </r>
  <r>
    <s v="Mixed food entrees"/>
    <x v="383"/>
    <s v="Mr. P's"/>
    <s v="USA"/>
    <x v="16"/>
    <x v="0"/>
  </r>
  <r>
    <s v="Mixed food entrees"/>
    <x v="556"/>
    <s v="Little Caesar’s"/>
    <s v="USA"/>
    <x v="16"/>
    <x v="0"/>
  </r>
  <r>
    <s v="Nuts and seeds"/>
    <x v="557"/>
    <s v="TRS Wholesale CO, England"/>
    <s v="Norway"/>
    <x v="16"/>
    <x v="0"/>
  </r>
  <r>
    <s v="Grains and grain products"/>
    <x v="558"/>
    <s v="Shakati Bhoug Snacks LTD Dehli"/>
    <s v="India"/>
    <x v="16"/>
    <x v="0"/>
  </r>
  <r>
    <s v="Mixed food entrees"/>
    <x v="559"/>
    <s v="Tony's"/>
    <s v="USA"/>
    <x v="16"/>
    <x v="0"/>
  </r>
  <r>
    <s v="Mixed food entrees"/>
    <x v="560"/>
    <s v="McDonald's"/>
    <s v="USA"/>
    <x v="16"/>
    <x v="0"/>
  </r>
  <r>
    <s v="Soups, sauces, dressings and salsa"/>
    <x v="278"/>
    <s v="Knorr"/>
    <s v="Norway"/>
    <x v="16"/>
    <x v="0"/>
  </r>
  <r>
    <s v="Soups, sauces, dressings and salsa"/>
    <x v="561"/>
    <s v="Toro, Norway"/>
    <s v="Norway"/>
    <x v="16"/>
    <x v="0"/>
  </r>
  <r>
    <s v="Mixed food entrees"/>
    <x v="562"/>
    <s v="Franco American"/>
    <s v="USA"/>
    <x v="16"/>
    <x v="0"/>
  </r>
  <r>
    <s v="Grains and grain products"/>
    <x v="563"/>
    <s v="Regal, Norway"/>
    <s v="Norway"/>
    <x v="16"/>
    <x v="0"/>
  </r>
  <r>
    <s v="Vegetables"/>
    <x v="564"/>
    <s v="Mali"/>
    <s v="Mali"/>
    <x v="16"/>
    <x v="0"/>
  </r>
  <r>
    <s v="Beverages"/>
    <x v="565"/>
    <s v="Arizona"/>
    <s v="USA"/>
    <x v="16"/>
    <x v="0"/>
  </r>
  <r>
    <s v="Desserts and cakes"/>
    <x v="566"/>
    <s v="Kellogg's Pop Tarts"/>
    <s v="USA"/>
    <x v="16"/>
    <x v="0"/>
  </r>
  <r>
    <s v="Vegetables"/>
    <x v="567"/>
    <m/>
    <s v="USA"/>
    <x v="16"/>
    <x v="0"/>
  </r>
  <r>
    <s v="Snacks"/>
    <x v="568"/>
    <s v="Tostitos Wow"/>
    <s v="USA"/>
    <x v="16"/>
    <x v="0"/>
  </r>
  <r>
    <s v="Desserts and cakes"/>
    <x v="417"/>
    <s v="Downyflake"/>
    <s v="USA"/>
    <x v="16"/>
    <x v="0"/>
  </r>
  <r>
    <s v="Desserts and cakes"/>
    <x v="418"/>
    <s v="Downyflake"/>
    <s v="USA"/>
    <x v="16"/>
    <x v="0"/>
  </r>
  <r>
    <s v="Grains and grain products"/>
    <x v="536"/>
    <s v="Store Brand"/>
    <s v="USA"/>
    <x v="16"/>
    <x v="0"/>
  </r>
  <r>
    <s v="Beverages"/>
    <x v="569"/>
    <m/>
    <s v="USA"/>
    <x v="16"/>
    <x v="0"/>
  </r>
  <r>
    <s v="Vegetables"/>
    <x v="570"/>
    <s v="Mali"/>
    <s v="Mali"/>
    <x v="17"/>
    <x v="0"/>
  </r>
  <r>
    <s v="Mixed food entrees"/>
    <x v="571"/>
    <s v="Store Brand"/>
    <s v="USA"/>
    <x v="17"/>
    <x v="0"/>
  </r>
  <r>
    <s v="Mixed food entrees"/>
    <x v="248"/>
    <s v="El Monterey"/>
    <s v="USA"/>
    <x v="17"/>
    <x v="0"/>
  </r>
  <r>
    <s v="Mixed food entrees"/>
    <x v="572"/>
    <s v="Tina's"/>
    <s v="USA"/>
    <x v="17"/>
    <x v="0"/>
  </r>
  <r>
    <s v="Vegetables"/>
    <x v="573"/>
    <s v="Mali"/>
    <s v="Mali"/>
    <x v="17"/>
    <x v="0"/>
  </r>
  <r>
    <s v="Poultry and poultry products"/>
    <x v="574"/>
    <s v="Gwaltney"/>
    <s v="USA"/>
    <x v="17"/>
    <x v="0"/>
  </r>
  <r>
    <s v="Mixed food entrees"/>
    <x v="575"/>
    <s v="Burger King"/>
    <s v="USA"/>
    <x v="17"/>
    <x v="0"/>
  </r>
  <r>
    <s v="Grains and grain products"/>
    <x v="576"/>
    <s v="Lakeside Foods"/>
    <s v="USA"/>
    <x v="17"/>
    <x v="0"/>
  </r>
  <r>
    <s v="Grains and grain products"/>
    <x v="577"/>
    <s v="Kraft Foods North Amerika, INC"/>
    <s v="USA"/>
    <x v="17"/>
    <x v="0"/>
  </r>
  <r>
    <s v="Grains and grain products"/>
    <x v="578"/>
    <s v="Any Brand"/>
    <s v="USA"/>
    <x v="17"/>
    <x v="0"/>
  </r>
  <r>
    <s v="Grains and grain products"/>
    <x v="579"/>
    <s v="Store Brand"/>
    <s v="USA"/>
    <x v="17"/>
    <x v="0"/>
  </r>
  <r>
    <s v="Fruit and fruit juices"/>
    <x v="437"/>
    <s v="Fellesmeieriet, Norway"/>
    <s v="Norway"/>
    <x v="17"/>
    <x v="0"/>
  </r>
  <r>
    <s v="Fruit and fruit juices"/>
    <x v="437"/>
    <s v="Lerum, Norway"/>
    <s v="Norway"/>
    <x v="17"/>
    <x v="0"/>
  </r>
  <r>
    <s v="Vegetables"/>
    <x v="73"/>
    <m/>
    <s v="USA"/>
    <x v="17"/>
    <x v="0"/>
  </r>
  <r>
    <s v="Soups, sauces, dressings and salsa"/>
    <x v="580"/>
    <s v="Maggi"/>
    <s v="Norway"/>
    <x v="17"/>
    <x v="0"/>
  </r>
  <r>
    <s v="Dairy and dairy products"/>
    <x v="581"/>
    <s v="Hershey's"/>
    <s v="USA"/>
    <x v="17"/>
    <x v="0"/>
  </r>
  <r>
    <s v="Fruit and fruit juices"/>
    <x v="500"/>
    <s v="Eldorado"/>
    <s v="Norway"/>
    <x v="17"/>
    <x v="0"/>
  </r>
  <r>
    <s v="Desserts and cakes"/>
    <x v="582"/>
    <s v="Hungry Jack"/>
    <s v="USA"/>
    <x v="17"/>
    <x v="0"/>
  </r>
  <r>
    <s v="Fruit and fruit juices"/>
    <x v="583"/>
    <s v="S&amp;W Fine Food, USA"/>
    <s v="Norway"/>
    <x v="17"/>
    <x v="0"/>
  </r>
  <r>
    <s v="Legumes"/>
    <x v="226"/>
    <s v="Green Giant"/>
    <s v="USA"/>
    <x v="17"/>
    <x v="0"/>
  </r>
  <r>
    <s v="Desserts and cakes"/>
    <x v="530"/>
    <s v="Marie Callender's"/>
    <s v="USA"/>
    <x v="17"/>
    <x v="0"/>
  </r>
  <r>
    <s v="Mixed food entrees"/>
    <x v="584"/>
    <s v="Pizza Hut"/>
    <s v="USA"/>
    <x v="17"/>
    <x v="0"/>
  </r>
  <r>
    <s v="Mixed food entrees"/>
    <x v="585"/>
    <s v="Little Caesar’s"/>
    <s v="USA"/>
    <x v="17"/>
    <x v="0"/>
  </r>
  <r>
    <s v="Fruit and fruit juices"/>
    <x v="586"/>
    <s v="Mali"/>
    <s v="Mali"/>
    <x v="17"/>
    <x v="0"/>
  </r>
  <r>
    <s v="Grains and grain products"/>
    <x v="587"/>
    <s v="Uncle Ben's"/>
    <s v="USA"/>
    <x v="17"/>
    <x v="0"/>
  </r>
  <r>
    <s v="Soups, sauces, dressings and salsa"/>
    <x v="588"/>
    <s v="Toro, Norway"/>
    <s v="Norway"/>
    <x v="17"/>
    <x v="0"/>
  </r>
  <r>
    <s v="Mixed food entrees"/>
    <x v="589"/>
    <s v="Franco American"/>
    <s v="USA"/>
    <x v="17"/>
    <x v="0"/>
  </r>
  <r>
    <s v="Infant foods and beverages"/>
    <x v="414"/>
    <s v="Heinz"/>
    <s v="USA"/>
    <x v="17"/>
    <x v="0"/>
  </r>
  <r>
    <s v="Desserts and cakes"/>
    <x v="566"/>
    <s v="Store Brand"/>
    <s v="USA"/>
    <x v="17"/>
    <x v="0"/>
  </r>
  <r>
    <s v="Vegetables"/>
    <x v="590"/>
    <s v="Norway"/>
    <s v="Norway"/>
    <x v="17"/>
    <x v="0"/>
  </r>
  <r>
    <s v="Mixed food entrees"/>
    <x v="591"/>
    <s v="Morningstar Farms"/>
    <s v="USA"/>
    <x v="17"/>
    <x v="0"/>
  </r>
  <r>
    <s v="Mixed food entrees"/>
    <x v="592"/>
    <s v="Gardenburger Original"/>
    <s v="USA"/>
    <x v="17"/>
    <x v="0"/>
  </r>
  <r>
    <s v="Desserts and cakes"/>
    <x v="418"/>
    <s v="Store Brand"/>
    <s v="USA"/>
    <x v="17"/>
    <x v="0"/>
  </r>
  <r>
    <s v="Desserts and cakes"/>
    <x v="418"/>
    <s v="Aunt Jemima"/>
    <s v="USA"/>
    <x v="17"/>
    <x v="0"/>
  </r>
  <r>
    <s v="Vegetables"/>
    <x v="245"/>
    <s v="Italy"/>
    <s v="Norway"/>
    <x v="18"/>
    <x v="0"/>
  </r>
  <r>
    <s v="Mixed food entrees"/>
    <x v="484"/>
    <s v="Heinz"/>
    <s v="USA"/>
    <x v="18"/>
    <x v="0"/>
  </r>
  <r>
    <s v="Mixed food entrees"/>
    <x v="249"/>
    <s v="Castleberry"/>
    <s v="USA"/>
    <x v="18"/>
    <x v="0"/>
  </r>
  <r>
    <s v="Beverages"/>
    <x v="593"/>
    <s v="E.C. Dahls bryggeri, Norway"/>
    <s v="Norway"/>
    <x v="18"/>
    <x v="0"/>
  </r>
  <r>
    <s v="Mixed food entrees"/>
    <x v="594"/>
    <s v="Budget Gourmet"/>
    <s v="USA"/>
    <x v="18"/>
    <x v="0"/>
  </r>
  <r>
    <s v="Poultry and poultry products"/>
    <x v="519"/>
    <s v="Talmadge Farms"/>
    <s v="USA"/>
    <x v="18"/>
    <x v="0"/>
  </r>
  <r>
    <s v="Grains and grain products"/>
    <x v="431"/>
    <s v="Quaker"/>
    <s v="USA"/>
    <x v="18"/>
    <x v="0"/>
  </r>
  <r>
    <s v="Poultry and poultry products"/>
    <x v="595"/>
    <s v="McDonald's"/>
    <s v="USA"/>
    <x v="18"/>
    <x v="0"/>
  </r>
  <r>
    <s v="Desserts and cakes"/>
    <x v="544"/>
    <s v="Store Brand"/>
    <s v="USA"/>
    <x v="18"/>
    <x v="0"/>
  </r>
  <r>
    <s v="Soups, sauces, dressings and salsa"/>
    <x v="491"/>
    <s v="Wishbone"/>
    <s v="USA"/>
    <x v="18"/>
    <x v="0"/>
  </r>
  <r>
    <s v="Fruit and fruit juices"/>
    <x v="596"/>
    <s v="Turkey"/>
    <s v="Norway"/>
    <x v="18"/>
    <x v="0"/>
  </r>
  <r>
    <s v="Mixed food entrees"/>
    <x v="494"/>
    <s v="Burger King"/>
    <s v="USA"/>
    <x v="18"/>
    <x v="0"/>
  </r>
  <r>
    <s v="Grains and grain products"/>
    <x v="597"/>
    <s v="Store Brand"/>
    <s v="USA"/>
    <x v="18"/>
    <x v="0"/>
  </r>
  <r>
    <s v="Mixed food entrees"/>
    <x v="598"/>
    <s v="McDonald's"/>
    <s v="USA"/>
    <x v="18"/>
    <x v="0"/>
  </r>
  <r>
    <s v="Infant foods and beverages"/>
    <x v="599"/>
    <s v="Nycomed Pharma"/>
    <s v="Norway"/>
    <x v="18"/>
    <x v="0"/>
  </r>
  <r>
    <s v="Mixed food entrees"/>
    <x v="438"/>
    <s v="Stouffer's"/>
    <s v="USA"/>
    <x v="18"/>
    <x v="0"/>
  </r>
  <r>
    <s v="Vegetables"/>
    <x v="600"/>
    <s v="Mali"/>
    <s v="Mali"/>
    <x v="18"/>
    <x v="0"/>
  </r>
  <r>
    <s v="Fruit and fruit juices"/>
    <x v="601"/>
    <s v="Netherlands"/>
    <s v="Norway"/>
    <x v="18"/>
    <x v="0"/>
  </r>
  <r>
    <s v="Fruit and fruit juices"/>
    <x v="602"/>
    <m/>
    <s v="USA"/>
    <x v="18"/>
    <x v="0"/>
  </r>
  <r>
    <s v="Fruit and fruit juices"/>
    <x v="603"/>
    <s v="Mariani, USA"/>
    <s v="USA"/>
    <x v="18"/>
    <x v="0"/>
  </r>
  <r>
    <s v="Mixed food entrees"/>
    <x v="604"/>
    <s v="Little Caesar’s"/>
    <s v="USA"/>
    <x v="18"/>
    <x v="0"/>
  </r>
  <r>
    <s v="Mixed food entrees"/>
    <x v="605"/>
    <s v="Pizza Hut"/>
    <s v="USA"/>
    <x v="18"/>
    <x v="0"/>
  </r>
  <r>
    <s v="Mixed food entrees"/>
    <x v="606"/>
    <s v="Domino's"/>
    <s v="USA"/>
    <x v="18"/>
    <x v="0"/>
  </r>
  <r>
    <s v="Mixed food entrees"/>
    <x v="607"/>
    <s v="Pizza Hut"/>
    <s v="USA"/>
    <x v="18"/>
    <x v="0"/>
  </r>
  <r>
    <s v="Mixed food entrees"/>
    <x v="608"/>
    <s v="Red Baron"/>
    <s v="USA"/>
    <x v="18"/>
    <x v="0"/>
  </r>
  <r>
    <s v="Soups, sauces, dressings and salsa"/>
    <x v="609"/>
    <s v="SW"/>
    <s v="Norway"/>
    <x v="18"/>
    <x v="0"/>
  </r>
  <r>
    <s v="Soups, sauces, dressings and salsa"/>
    <x v="610"/>
    <s v="Old El Paso"/>
    <s v="Norway"/>
    <x v="18"/>
    <x v="0"/>
  </r>
  <r>
    <s v="Soups, sauces, dressings and salsa"/>
    <x v="611"/>
    <s v="Knorr"/>
    <s v="Denmark"/>
    <x v="18"/>
    <x v="0"/>
  </r>
  <r>
    <s v="Desserts and cakes"/>
    <x v="535"/>
    <s v="Store Brand"/>
    <s v="USA"/>
    <x v="18"/>
    <x v="0"/>
  </r>
  <r>
    <s v="Vegetables"/>
    <x v="612"/>
    <s v="Netherlands"/>
    <s v="Norway"/>
    <x v="18"/>
    <x v="0"/>
  </r>
  <r>
    <s v="Fruit and fruit juices"/>
    <x v="88"/>
    <m/>
    <s v="USA"/>
    <x v="18"/>
    <x v="0"/>
  </r>
  <r>
    <s v="Grains and grain products"/>
    <x v="613"/>
    <s v="Mali"/>
    <s v="Mali"/>
    <x v="18"/>
    <x v="0"/>
  </r>
  <r>
    <s v="Desserts and cakes"/>
    <x v="614"/>
    <s v="Berthas"/>
    <s v="Norway"/>
    <x v="19"/>
    <x v="0"/>
  </r>
  <r>
    <s v="Mixed food entrees"/>
    <x v="484"/>
    <s v="Bush's"/>
    <s v="USA"/>
    <x v="19"/>
    <x v="0"/>
  </r>
  <r>
    <s v="Beverages"/>
    <x v="615"/>
    <s v="Aass Bryggerier, Norway"/>
    <s v="Norway"/>
    <x v="19"/>
    <x v="0"/>
  </r>
  <r>
    <s v="Beverages"/>
    <x v="616"/>
    <s v="Ringnes, Norway"/>
    <s v="Norway"/>
    <x v="19"/>
    <x v="0"/>
  </r>
  <r>
    <s v="Grains and grain products"/>
    <x v="617"/>
    <s v="Pillsbury Hungry Jack"/>
    <s v="USA"/>
    <x v="19"/>
    <x v="0"/>
  </r>
  <r>
    <s v="Fats and oils"/>
    <x v="618"/>
    <s v="Mazola Right Blend"/>
    <s v="USA"/>
    <x v="19"/>
    <x v="0"/>
  </r>
  <r>
    <s v="Dairy and dairy products"/>
    <x v="619"/>
    <s v="Kraft"/>
    <s v="Norway"/>
    <x v="19"/>
    <x v="0"/>
  </r>
  <r>
    <s v="Legumes"/>
    <x v="620"/>
    <s v="India"/>
    <s v="India"/>
    <x v="19"/>
    <x v="0"/>
  </r>
  <r>
    <s v="Vitamin and dietary supplements"/>
    <x v="621"/>
    <s v="Cumberland Swan"/>
    <s v="USA"/>
    <x v="19"/>
    <x v="0"/>
  </r>
  <r>
    <s v="Grains and grain products"/>
    <x v="622"/>
    <s v="Store Brand"/>
    <s v="USA"/>
    <x v="19"/>
    <x v="0"/>
  </r>
  <r>
    <s v="Grains and grain products"/>
    <x v="623"/>
    <s v="Lakeside Foods"/>
    <s v="USA"/>
    <x v="19"/>
    <x v="0"/>
  </r>
  <r>
    <s v="Vitamin and dietary supplements"/>
    <x v="624"/>
    <s v="CVS"/>
    <s v="USA"/>
    <x v="19"/>
    <x v="0"/>
  </r>
  <r>
    <s v="Soups, sauces, dressings and salsa"/>
    <x v="491"/>
    <s v="Hidden Valley"/>
    <s v="USA"/>
    <x v="19"/>
    <x v="0"/>
  </r>
  <r>
    <s v="Vegetables"/>
    <x v="625"/>
    <s v="Burger King"/>
    <s v="USA"/>
    <x v="19"/>
    <x v="0"/>
  </r>
  <r>
    <s v="Miscellaneous ingredients"/>
    <x v="468"/>
    <s v="Golden Blossom"/>
    <s v="USA"/>
    <x v="19"/>
    <x v="0"/>
  </r>
  <r>
    <s v="Fruit and fruit juices"/>
    <x v="437"/>
    <s v="Meierienes, Norway"/>
    <s v="Norway"/>
    <x v="19"/>
    <x v="0"/>
  </r>
  <r>
    <s v="Fruit and fruit juices"/>
    <x v="626"/>
    <s v="Fellesmeieriet, Norway"/>
    <s v="Norway"/>
    <x v="19"/>
    <x v="0"/>
  </r>
  <r>
    <s v="Fruit and fruit juices"/>
    <x v="627"/>
    <s v="Rose, Spain"/>
    <s v="Norway"/>
    <x v="19"/>
    <x v="0"/>
  </r>
  <r>
    <s v="Fats and oils"/>
    <x v="628"/>
    <s v="Pietro Coricelli, Italy"/>
    <s v="Norway"/>
    <x v="19"/>
    <x v="0"/>
  </r>
  <r>
    <s v="Legumes"/>
    <x v="629"/>
    <m/>
    <s v="USA"/>
    <x v="19"/>
    <x v="0"/>
  </r>
  <r>
    <s v="Mixed food entrees"/>
    <x v="313"/>
    <s v="Red Baron"/>
    <s v="USA"/>
    <x v="19"/>
    <x v="0"/>
  </r>
  <r>
    <s v="Mixed food entrees"/>
    <x v="630"/>
    <s v="Little Caesar’s"/>
    <s v="USA"/>
    <x v="19"/>
    <x v="0"/>
  </r>
  <r>
    <s v="Mixed food entrees"/>
    <x v="631"/>
    <s v="Domino's"/>
    <s v="USA"/>
    <x v="19"/>
    <x v="0"/>
  </r>
  <r>
    <s v="Mixed food entrees"/>
    <x v="632"/>
    <s v="Dr Oetker"/>
    <s v="Norway"/>
    <x v="19"/>
    <x v="0"/>
  </r>
  <r>
    <s v="Vegetables"/>
    <x v="633"/>
    <m/>
    <s v="USA"/>
    <x v="19"/>
    <x v="0"/>
  </r>
  <r>
    <s v="Grains and grain products"/>
    <x v="634"/>
    <s v="Mali"/>
    <s v="Mali"/>
    <x v="19"/>
    <x v="0"/>
  </r>
  <r>
    <s v="Infant foods and beverages"/>
    <x v="635"/>
    <s v="Småfolk Barnemat, Norway"/>
    <s v="Norway"/>
    <x v="19"/>
    <x v="0"/>
  </r>
  <r>
    <s v="Mixed food entrees"/>
    <x v="636"/>
    <s v="Trondhjems, Norway"/>
    <s v="Norway"/>
    <x v="19"/>
    <x v="0"/>
  </r>
  <r>
    <s v="Vegetables"/>
    <x v="637"/>
    <s v="Welch's"/>
    <s v="USA"/>
    <x v="19"/>
    <x v="0"/>
  </r>
  <r>
    <s v="Soups, sauces, dressings and salsa"/>
    <x v="638"/>
    <s v="First Price"/>
    <s v="Norway"/>
    <x v="19"/>
    <x v="0"/>
  </r>
  <r>
    <s v="Mixed food entrees"/>
    <x v="639"/>
    <s v="Morningstar Farms"/>
    <s v="USA"/>
    <x v="19"/>
    <x v="0"/>
  </r>
  <r>
    <s v="Beverages"/>
    <x v="640"/>
    <m/>
    <s v="Norway"/>
    <x v="19"/>
    <x v="0"/>
  </r>
  <r>
    <s v="Nuts and seeds"/>
    <x v="641"/>
    <s v="Freia"/>
    <s v="Norway"/>
    <x v="20"/>
    <x v="0"/>
  </r>
  <r>
    <s v="Grains and grain products"/>
    <x v="642"/>
    <s v="Plaza bakeri, Norway"/>
    <s v="Norway"/>
    <x v="20"/>
    <x v="0"/>
  </r>
  <r>
    <s v="Grains and grain products"/>
    <x v="643"/>
    <s v="Edel"/>
    <s v="Norway"/>
    <x v="20"/>
    <x v="0"/>
  </r>
  <r>
    <s v="Poultry and poultry products"/>
    <x v="519"/>
    <s v="Shorgood"/>
    <s v="USA"/>
    <x v="20"/>
    <x v="0"/>
  </r>
  <r>
    <s v="Poultry and poultry products"/>
    <x v="644"/>
    <s v="McDonald's"/>
    <s v="USA"/>
    <x v="20"/>
    <x v="0"/>
  </r>
  <r>
    <s v="Grains and grain products"/>
    <x v="645"/>
    <s v="Thomas"/>
    <s v="USA"/>
    <x v="20"/>
    <x v="0"/>
  </r>
  <r>
    <s v="Legumes"/>
    <x v="646"/>
    <s v="Roland, Belgium"/>
    <s v="Norway"/>
    <x v="20"/>
    <x v="0"/>
  </r>
  <r>
    <s v="Vegetables"/>
    <x v="647"/>
    <s v="Hakon, Norway"/>
    <s v="Norway"/>
    <x v="20"/>
    <x v="0"/>
  </r>
  <r>
    <s v="Vitamin and dietary supplements"/>
    <x v="648"/>
    <s v="Ortis"/>
    <s v="Norway"/>
    <x v="20"/>
    <x v="0"/>
  </r>
  <r>
    <s v="Fruit and fruit juices"/>
    <x v="437"/>
    <s v="Roche Bros"/>
    <s v="USA"/>
    <x v="20"/>
    <x v="0"/>
  </r>
  <r>
    <s v="Beverages"/>
    <x v="649"/>
    <s v="Goya"/>
    <s v="USA"/>
    <x v="20"/>
    <x v="0"/>
  </r>
  <r>
    <s v="Dairy and dairy products"/>
    <x v="650"/>
    <s v="MATFORSK, Norway"/>
    <s v="Norway"/>
    <x v="20"/>
    <x v="0"/>
  </r>
  <r>
    <s v="Infant foods and beverages"/>
    <x v="651"/>
    <s v="Småfolk Barnemat, Norway"/>
    <s v="Norway"/>
    <x v="20"/>
    <x v="0"/>
  </r>
  <r>
    <s v="Mixed food entrees"/>
    <x v="652"/>
    <s v="Domino's"/>
    <s v="USA"/>
    <x v="20"/>
    <x v="0"/>
  </r>
  <r>
    <s v="Mixed food entrees"/>
    <x v="653"/>
    <s v="Pizza Hut"/>
    <s v="USA"/>
    <x v="20"/>
    <x v="0"/>
  </r>
  <r>
    <s v="Mixed food entrees"/>
    <x v="654"/>
    <s v="Domino's"/>
    <s v="USA"/>
    <x v="20"/>
    <x v="0"/>
  </r>
  <r>
    <s v="Mixed food entrees"/>
    <x v="655"/>
    <s v="Pizza Hut"/>
    <s v="USA"/>
    <x v="20"/>
    <x v="0"/>
  </r>
  <r>
    <s v="Fish and seafood"/>
    <x v="656"/>
    <s v="Fiskern Maritime Produkter, Norway"/>
    <s v="Norway"/>
    <x v="20"/>
    <x v="0"/>
  </r>
  <r>
    <s v="Grains and grain products"/>
    <x v="657"/>
    <s v="Regal, Norway"/>
    <s v="Norway"/>
    <x v="20"/>
    <x v="0"/>
  </r>
  <r>
    <s v="Grains and grain products"/>
    <x v="658"/>
    <s v="Regal, Norway"/>
    <s v="Norway"/>
    <x v="20"/>
    <x v="0"/>
  </r>
  <r>
    <s v="Soups, sauces, dressings and salsa"/>
    <x v="659"/>
    <s v="Blue Dragon, Malaysia"/>
    <s v="Norway"/>
    <x v="20"/>
    <x v="0"/>
  </r>
  <r>
    <s v="Soups, sauces, dressings and salsa"/>
    <x v="660"/>
    <s v="Dolmio"/>
    <s v="Norway"/>
    <x v="20"/>
    <x v="0"/>
  </r>
  <r>
    <s v="Soups, sauces, dressings and salsa"/>
    <x v="661"/>
    <s v="Santa Maria, Sweden"/>
    <s v="Norway"/>
    <x v="20"/>
    <x v="0"/>
  </r>
  <r>
    <s v="Vegetables"/>
    <x v="662"/>
    <s v="New Zealand"/>
    <s v="New Zealand "/>
    <x v="20"/>
    <x v="0"/>
  </r>
  <r>
    <s v="Grains and grain products"/>
    <x v="663"/>
    <s v="Dinner Hakon, Norway"/>
    <s v="Norway"/>
    <x v="20"/>
    <x v="0"/>
  </r>
  <r>
    <s v="Beverages"/>
    <x v="664"/>
    <s v="Helios, Norway"/>
    <s v="Norway"/>
    <x v="20"/>
    <x v="0"/>
  </r>
  <r>
    <s v="Soups, sauces, dressings and salsa"/>
    <x v="665"/>
    <s v="Toro, Norway"/>
    <s v="Norway"/>
    <x v="20"/>
    <x v="0"/>
  </r>
  <r>
    <s v="Vegetables"/>
    <x v="666"/>
    <s v="SW"/>
    <s v="Norway"/>
    <x v="20"/>
    <x v="0"/>
  </r>
  <r>
    <s v="Mixed food entrees"/>
    <x v="667"/>
    <s v="Morningstar Farms"/>
    <s v="USA"/>
    <x v="20"/>
    <x v="0"/>
  </r>
  <r>
    <s v="Desserts and cakes"/>
    <x v="417"/>
    <s v="Store Brand"/>
    <s v="USA"/>
    <x v="20"/>
    <x v="0"/>
  </r>
  <r>
    <s v="Desserts and cakes"/>
    <x v="417"/>
    <s v="Hungry Jack"/>
    <s v="USA"/>
    <x v="20"/>
    <x v="0"/>
  </r>
  <r>
    <s v="Mixed food entrees"/>
    <x v="668"/>
    <s v="Bush's"/>
    <s v="USA"/>
    <x v="21"/>
    <x v="0"/>
  </r>
  <r>
    <s v="Mixed food entrees"/>
    <x v="484"/>
    <s v="Campbell's"/>
    <s v="USA"/>
    <x v="21"/>
    <x v="0"/>
  </r>
  <r>
    <s v="Mixed food entrees"/>
    <x v="571"/>
    <s v="Campbell's"/>
    <s v="USA"/>
    <x v="21"/>
    <x v="0"/>
  </r>
  <r>
    <s v="Poultry and poultry products"/>
    <x v="247"/>
    <s v="Simmons"/>
    <s v="USA"/>
    <x v="21"/>
    <x v="0"/>
  </r>
  <r>
    <s v="Beverages"/>
    <x v="669"/>
    <s v="Guinness UDV, Irland"/>
    <s v="Norway"/>
    <x v="21"/>
    <x v="0"/>
  </r>
  <r>
    <s v="Beverages"/>
    <x v="670"/>
    <s v="Grolsch"/>
    <s v="Norway"/>
    <x v="21"/>
    <x v="0"/>
  </r>
  <r>
    <s v="Mixed food entrees"/>
    <x v="671"/>
    <s v="Burger King"/>
    <s v="USA"/>
    <x v="21"/>
    <x v="0"/>
  </r>
  <r>
    <s v="Grains and grain products"/>
    <x v="645"/>
    <s v="Store Brand"/>
    <s v="USA"/>
    <x v="21"/>
    <x v="0"/>
  </r>
  <r>
    <s v="Vegetables"/>
    <x v="672"/>
    <s v="Store or Other Brand"/>
    <s v="USA"/>
    <x v="21"/>
    <x v="0"/>
  </r>
  <r>
    <s v="Vegetables"/>
    <x v="218"/>
    <s v="Mali"/>
    <s v="Mali"/>
    <x v="21"/>
    <x v="0"/>
  </r>
  <r>
    <s v="Vegetables"/>
    <x v="218"/>
    <s v="Netherlands"/>
    <s v="Norway"/>
    <x v="21"/>
    <x v="0"/>
  </r>
  <r>
    <s v="Dairy and dairy products"/>
    <x v="673"/>
    <s v="Hennig Olsen, Norway"/>
    <s v="Norway"/>
    <x v="21"/>
    <x v="0"/>
  </r>
  <r>
    <s v="Beverages"/>
    <x v="674"/>
    <s v="Goya"/>
    <s v="USA"/>
    <x v="21"/>
    <x v="0"/>
  </r>
  <r>
    <s v="Vegetables"/>
    <x v="675"/>
    <m/>
    <s v="USA"/>
    <x v="21"/>
    <x v="0"/>
  </r>
  <r>
    <s v="Grains and grain products"/>
    <x v="676"/>
    <s v="Carmel, Israel"/>
    <s v="Norway"/>
    <x v="21"/>
    <x v="0"/>
  </r>
  <r>
    <s v="Infant foods and beverages"/>
    <x v="677"/>
    <s v="Nestlé, Norway"/>
    <s v="Norway"/>
    <x v="21"/>
    <x v="0"/>
  </r>
  <r>
    <s v="Desserts and cakes"/>
    <x v="530"/>
    <s v="Pilsbury Pet‐Ritz"/>
    <s v="USA"/>
    <x v="21"/>
    <x v="0"/>
  </r>
  <r>
    <s v="Mixed food entrees"/>
    <x v="313"/>
    <s v="DiGiorno"/>
    <s v="USA"/>
    <x v="21"/>
    <x v="0"/>
  </r>
  <r>
    <s v="Mixed food entrees"/>
    <x v="678"/>
    <s v="Little Caesar’s"/>
    <s v="USA"/>
    <x v="21"/>
    <x v="0"/>
  </r>
  <r>
    <s v="Mixed food entrees"/>
    <x v="679"/>
    <s v="Domino's"/>
    <s v="USA"/>
    <x v="21"/>
    <x v="0"/>
  </r>
  <r>
    <s v="Soups, sauces, dressings and salsa"/>
    <x v="680"/>
    <s v="Uncle Ben's"/>
    <s v="Norway"/>
    <x v="21"/>
    <x v="0"/>
  </r>
  <r>
    <s v="Mixed food entrees"/>
    <x v="681"/>
    <s v="McDonald's"/>
    <s v="USA"/>
    <x v="21"/>
    <x v="0"/>
  </r>
  <r>
    <s v="Grains and grain products"/>
    <x v="682"/>
    <s v="Regal, Norway"/>
    <s v="Norway"/>
    <x v="21"/>
    <x v="0"/>
  </r>
  <r>
    <s v="Grains and grain products"/>
    <x v="683"/>
    <s v="Kvelde Mølle, Norway"/>
    <s v="Norway"/>
    <x v="21"/>
    <x v="0"/>
  </r>
  <r>
    <s v="Miscellaneous ingredients"/>
    <x v="684"/>
    <s v="Sugar In The Raw"/>
    <s v="USA"/>
    <x v="21"/>
    <x v="0"/>
  </r>
  <r>
    <s v="Fish and seafood"/>
    <x v="685"/>
    <s v="Diva"/>
    <s v="Norway"/>
    <x v="21"/>
    <x v="0"/>
  </r>
  <r>
    <s v="Desserts and cakes"/>
    <x v="686"/>
    <s v="Baker Nordby, Norway"/>
    <s v="Norway"/>
    <x v="21"/>
    <x v="0"/>
  </r>
  <r>
    <s v="Nuts and seeds"/>
    <x v="454"/>
    <s v="Coop Chef's"/>
    <s v="Norway"/>
    <x v="22"/>
    <x v="0"/>
  </r>
  <r>
    <s v="Fruit and fruit juices"/>
    <x v="687"/>
    <m/>
    <s v="USA"/>
    <x v="22"/>
    <x v="0"/>
  </r>
  <r>
    <s v="Fruit and fruit juices"/>
    <x v="688"/>
    <s v="Italy"/>
    <s v="Norway"/>
    <x v="22"/>
    <x v="0"/>
  </r>
  <r>
    <s v="Mixed food entrees"/>
    <x v="689"/>
    <s v="Campbell's"/>
    <s v="USA"/>
    <x v="22"/>
    <x v="0"/>
  </r>
  <r>
    <s v="Mixed food entrees"/>
    <x v="690"/>
    <s v="Campbell`s"/>
    <s v="USA"/>
    <x v="22"/>
    <x v="0"/>
  </r>
  <r>
    <s v="Beverages"/>
    <x v="691"/>
    <s v="Br.Abbaye de Leffe, Belgium"/>
    <s v="Norway"/>
    <x v="22"/>
    <x v="0"/>
  </r>
  <r>
    <s v="Beverages"/>
    <x v="616"/>
    <s v="Tuborg, Denmark"/>
    <s v="Norway"/>
    <x v="22"/>
    <x v="0"/>
  </r>
  <r>
    <s v="Beverages"/>
    <x v="692"/>
    <s v="St.Remy Machecoul, France"/>
    <s v="Norway"/>
    <x v="22"/>
    <x v="0"/>
  </r>
  <r>
    <s v="Vegetables"/>
    <x v="693"/>
    <s v="Norwegian University of Life Sciences"/>
    <s v="Norway"/>
    <x v="22"/>
    <x v="0"/>
  </r>
  <r>
    <s v="Dairy and dairy products"/>
    <x v="694"/>
    <s v="France"/>
    <s v="Norway"/>
    <x v="22"/>
    <x v="0"/>
  </r>
  <r>
    <s v="Legumes"/>
    <x v="620"/>
    <s v="Kkorhan, Turkey"/>
    <s v="Norway"/>
    <x v="22"/>
    <x v="0"/>
  </r>
  <r>
    <s v="Grains and grain products"/>
    <x v="488"/>
    <s v="Quaker"/>
    <s v="USA"/>
    <x v="22"/>
    <x v="0"/>
  </r>
  <r>
    <s v="Grains and grain products"/>
    <x v="695"/>
    <s v="Pepperidge Farm"/>
    <s v="USA"/>
    <x v="22"/>
    <x v="0"/>
  </r>
  <r>
    <s v="Soups, sauces, dressings and salsa"/>
    <x v="67"/>
    <s v="Hidden Valley"/>
    <s v="USA"/>
    <x v="22"/>
    <x v="0"/>
  </r>
  <r>
    <s v="Vegetables"/>
    <x v="696"/>
    <s v="Ore Ida"/>
    <s v="USA"/>
    <x v="22"/>
    <x v="0"/>
  </r>
  <r>
    <s v="Vegetables"/>
    <x v="697"/>
    <s v="Store or Other Brand"/>
    <s v="USA"/>
    <x v="22"/>
    <x v="0"/>
  </r>
  <r>
    <s v="Vegetables"/>
    <x v="218"/>
    <m/>
    <s v="Norway"/>
    <x v="22"/>
    <x v="0"/>
  </r>
  <r>
    <s v="Dairy and dairy products"/>
    <x v="698"/>
    <s v="Nestlé, Norway"/>
    <s v="Norway"/>
    <x v="22"/>
    <x v="0"/>
  </r>
  <r>
    <s v="Fruit and fruit juices"/>
    <x v="699"/>
    <s v="Nora, Stabburet, Norway"/>
    <s v="Norway"/>
    <x v="22"/>
    <x v="0"/>
  </r>
  <r>
    <s v="Fruit and fruit juices"/>
    <x v="700"/>
    <s v="Meierienes, Norway"/>
    <s v="Norway"/>
    <x v="22"/>
    <x v="0"/>
  </r>
  <r>
    <s v="Soups, sauces, dressings and salsa"/>
    <x v="580"/>
    <s v="Mills, Norway"/>
    <s v="Norway"/>
    <x v="22"/>
    <x v="0"/>
  </r>
  <r>
    <s v="Vegetables"/>
    <x v="701"/>
    <m/>
    <s v="USA"/>
    <x v="22"/>
    <x v="0"/>
  </r>
  <r>
    <s v="Vegetables"/>
    <x v="702"/>
    <s v="Mali"/>
    <s v="Mali"/>
    <x v="22"/>
    <x v="0"/>
  </r>
  <r>
    <s v="Fruit and fruit juices"/>
    <x v="703"/>
    <m/>
    <s v="USA"/>
    <x v="22"/>
    <x v="0"/>
  </r>
  <r>
    <s v="Fruit and fruit juices"/>
    <x v="704"/>
    <m/>
    <s v="USA"/>
    <x v="22"/>
    <x v="0"/>
  </r>
  <r>
    <s v="Soups, sauces, dressings and salsa"/>
    <x v="705"/>
    <s v="Mutti"/>
    <s v="Norway"/>
    <x v="22"/>
    <x v="0"/>
  </r>
  <r>
    <s v="Mixed food entrees"/>
    <x v="653"/>
    <s v="Little Caesar’s"/>
    <s v="USA"/>
    <x v="22"/>
    <x v="0"/>
  </r>
  <r>
    <s v="Vegetables"/>
    <x v="706"/>
    <m/>
    <s v="USA"/>
    <x v="22"/>
    <x v="0"/>
  </r>
  <r>
    <s v="Soups, sauces, dressings and salsa"/>
    <x v="707"/>
    <s v="Santa Maria, Sweden"/>
    <s v="Norway"/>
    <x v="22"/>
    <x v="0"/>
  </r>
  <r>
    <s v="Breakfast cereals"/>
    <x v="708"/>
    <s v="Post"/>
    <s v="USA"/>
    <x v="22"/>
    <x v="0"/>
  </r>
  <r>
    <s v="Mixed food entrees"/>
    <x v="709"/>
    <s v="Chef Boyardee"/>
    <s v="USA"/>
    <x v="22"/>
    <x v="0"/>
  </r>
  <r>
    <s v="Mixed food entrees"/>
    <x v="710"/>
    <s v="Chef Boyardee"/>
    <s v="USA"/>
    <x v="22"/>
    <x v="0"/>
  </r>
  <r>
    <s v="Vegetables"/>
    <x v="567"/>
    <s v="Norway"/>
    <s v="Norway"/>
    <x v="22"/>
    <x v="0"/>
  </r>
  <r>
    <s v="Vegetables"/>
    <x v="711"/>
    <m/>
    <s v="USA"/>
    <x v="22"/>
    <x v="0"/>
  </r>
  <r>
    <s v="Vegetables"/>
    <x v="712"/>
    <s v="SW"/>
    <s v="Norway"/>
    <x v="22"/>
    <x v="0"/>
  </r>
  <r>
    <s v="Snacks"/>
    <x v="713"/>
    <s v="Doritos Wow"/>
    <s v="USA"/>
    <x v="22"/>
    <x v="0"/>
  </r>
  <r>
    <s v="Vegetables"/>
    <x v="714"/>
    <s v="Mali"/>
    <s v="Mali"/>
    <x v="22"/>
    <x v="0"/>
  </r>
  <r>
    <s v="Nuts and seeds"/>
    <x v="715"/>
    <s v="Kjøkkensjefens"/>
    <s v="Norway"/>
    <x v="23"/>
    <x v="0"/>
  </r>
  <r>
    <s v="Grains and grain products"/>
    <x v="716"/>
    <s v="Hatting Bageri, Denmark"/>
    <s v="Norway"/>
    <x v="23"/>
    <x v="0"/>
  </r>
  <r>
    <s v="Grains and grain products"/>
    <x v="717"/>
    <s v="Pepperidge Farm"/>
    <s v="USA"/>
    <x v="23"/>
    <x v="0"/>
  </r>
  <r>
    <s v="Mixed food entrees"/>
    <x v="690"/>
    <s v="Store Brand"/>
    <s v="USA"/>
    <x v="23"/>
    <x v="0"/>
  </r>
  <r>
    <s v="Poultry and poultry products"/>
    <x v="286"/>
    <s v="Simmons"/>
    <s v="USA"/>
    <x v="23"/>
    <x v="0"/>
  </r>
  <r>
    <s v="Mixed food entrees"/>
    <x v="718"/>
    <s v="Budget Gourmet"/>
    <s v="USA"/>
    <x v="23"/>
    <x v="0"/>
  </r>
  <r>
    <s v="Chocolate and sweets"/>
    <x v="719"/>
    <s v="Lindt &amp; Sprungli, France"/>
    <s v="Norway"/>
    <x v="23"/>
    <x v="0"/>
  </r>
  <r>
    <s v="Vegetables"/>
    <x v="720"/>
    <s v="Diva"/>
    <s v="Norway"/>
    <x v="23"/>
    <x v="0"/>
  </r>
  <r>
    <s v="Vegetables"/>
    <x v="721"/>
    <s v="Store or Other Brand"/>
    <s v="USA"/>
    <x v="23"/>
    <x v="0"/>
  </r>
  <r>
    <s v="Breakfast cereals"/>
    <x v="722"/>
    <s v="Kellogg's"/>
    <s v="USA"/>
    <x v="23"/>
    <x v="0"/>
  </r>
  <r>
    <s v="Legumes"/>
    <x v="723"/>
    <s v="Kkorhan, Turkey"/>
    <s v="Norway"/>
    <x v="23"/>
    <x v="0"/>
  </r>
  <r>
    <s v="Vegetables"/>
    <x v="724"/>
    <m/>
    <s v="USA"/>
    <x v="23"/>
    <x v="0"/>
  </r>
  <r>
    <s v="Fruit and fruit juices"/>
    <x v="725"/>
    <s v="Mali"/>
    <s v="Mali"/>
    <x v="23"/>
    <x v="0"/>
  </r>
  <r>
    <s v="Soups, sauces, dressings and salsa"/>
    <x v="726"/>
    <s v="Maggi"/>
    <s v="Norway"/>
    <x v="23"/>
    <x v="0"/>
  </r>
  <r>
    <s v="Vegetables"/>
    <x v="407"/>
    <s v="Monterrey Mushrooms"/>
    <s v="USA"/>
    <x v="23"/>
    <x v="0"/>
  </r>
  <r>
    <s v="Vegetables"/>
    <x v="727"/>
    <m/>
    <s v="USA"/>
    <x v="23"/>
    <x v="0"/>
  </r>
  <r>
    <s v="Fats and oils"/>
    <x v="728"/>
    <s v="Store Brand"/>
    <s v="USA"/>
    <x v="23"/>
    <x v="0"/>
  </r>
  <r>
    <s v="Fruit and fruit juices"/>
    <x v="729"/>
    <s v="Euro Shopper, Spain"/>
    <s v="Norway"/>
    <x v="23"/>
    <x v="0"/>
  </r>
  <r>
    <s v="Breakfast cereals"/>
    <x v="730"/>
    <s v="Post"/>
    <s v="USA"/>
    <x v="23"/>
    <x v="0"/>
  </r>
  <r>
    <s v="Desserts and cakes"/>
    <x v="501"/>
    <s v="Hungry Jack"/>
    <s v="USA"/>
    <x v="23"/>
    <x v="0"/>
  </r>
  <r>
    <s v="Fruit and fruit juices"/>
    <x v="731"/>
    <m/>
    <s v="USA"/>
    <x v="23"/>
    <x v="0"/>
  </r>
  <r>
    <s v="Fruit and fruit juices"/>
    <x v="732"/>
    <m/>
    <s v="USA"/>
    <x v="23"/>
    <x v="0"/>
  </r>
  <r>
    <s v="Mixed food entrees"/>
    <x v="733"/>
    <s v="Papa John's"/>
    <s v="USA"/>
    <x v="23"/>
    <x v="0"/>
  </r>
  <r>
    <s v="Mixed food entrees"/>
    <x v="734"/>
    <s v="McDonald's"/>
    <s v="USA"/>
    <x v="23"/>
    <x v="0"/>
  </r>
  <r>
    <s v="Vegetables"/>
    <x v="637"/>
    <s v="Granini"/>
    <s v="Norway"/>
    <x v="23"/>
    <x v="0"/>
  </r>
  <r>
    <s v="Vegetables"/>
    <x v="735"/>
    <s v="Red Gold"/>
    <s v="USA"/>
    <x v="23"/>
    <x v="0"/>
  </r>
  <r>
    <s v="Miscellaneous ingredients"/>
    <x v="736"/>
    <s v="Store Brand"/>
    <s v="USA"/>
    <x v="23"/>
    <x v="0"/>
  </r>
  <r>
    <s v="Beverages"/>
    <x v="737"/>
    <m/>
    <s v="England"/>
    <x v="23"/>
    <x v="0"/>
  </r>
  <r>
    <s v="Vegetables"/>
    <x v="738"/>
    <s v="Hakon, Norway"/>
    <s v="Norway"/>
    <x v="24"/>
    <x v="0"/>
  </r>
  <r>
    <s v="Grains and grain products"/>
    <x v="739"/>
    <s v="Lenders Original Recipe"/>
    <s v="USA"/>
    <x v="24"/>
    <x v="0"/>
  </r>
  <r>
    <s v="Mixed food entrees"/>
    <x v="689"/>
    <s v="Bush's"/>
    <s v="USA"/>
    <x v="24"/>
    <x v="0"/>
  </r>
  <r>
    <s v="Mixed food entrees"/>
    <x v="740"/>
    <s v="Heinz"/>
    <s v="USA"/>
    <x v="24"/>
    <x v="0"/>
  </r>
  <r>
    <s v="Fruit and fruit juices"/>
    <x v="741"/>
    <s v="Italy"/>
    <s v="Norway"/>
    <x v="24"/>
    <x v="0"/>
  </r>
  <r>
    <s v="Vegetables"/>
    <x v="742"/>
    <s v="Burger King"/>
    <s v="USA"/>
    <x v="24"/>
    <x v="0"/>
  </r>
  <r>
    <s v="Vegetables"/>
    <x v="743"/>
    <m/>
    <s v="USA"/>
    <x v="24"/>
    <x v="0"/>
  </r>
  <r>
    <s v="Meat and meat products"/>
    <x v="744"/>
    <s v="Hygrade"/>
    <s v="USA"/>
    <x v="24"/>
    <x v="0"/>
  </r>
  <r>
    <s v="Vegetables"/>
    <x v="745"/>
    <m/>
    <s v="USA"/>
    <x v="24"/>
    <x v="0"/>
  </r>
  <r>
    <s v="Mixed food entrees"/>
    <x v="746"/>
    <s v="Papa John's"/>
    <s v="USA"/>
    <x v="24"/>
    <x v="0"/>
  </r>
  <r>
    <s v="Mixed food entrees"/>
    <x v="747"/>
    <s v="Peppes Pizza, Norway"/>
    <s v="Norway"/>
    <x v="24"/>
    <x v="0"/>
  </r>
  <r>
    <s v="Fish and seafood"/>
    <x v="748"/>
    <s v="Reinhartsen Seafood, Denmark"/>
    <s v="Norway"/>
    <x v="24"/>
    <x v="0"/>
  </r>
  <r>
    <s v="Breakfast cereals"/>
    <x v="749"/>
    <s v="Cub Foods"/>
    <s v="USA"/>
    <x v="24"/>
    <x v="0"/>
  </r>
  <r>
    <s v="Soups, sauces, dressings and salsa"/>
    <x v="750"/>
    <s v="Toro, Norway"/>
    <s v="Norway"/>
    <x v="24"/>
    <x v="0"/>
  </r>
  <r>
    <s v="Soups, sauces, dressings and salsa"/>
    <x v="751"/>
    <s v="Hunt's"/>
    <s v="Norway"/>
    <x v="24"/>
    <x v="0"/>
  </r>
  <r>
    <s v="Soups, sauces, dressings and salsa"/>
    <x v="752"/>
    <s v="HP Foods, England"/>
    <s v="Norway"/>
    <x v="24"/>
    <x v="0"/>
  </r>
  <r>
    <s v="Breakfast cereals"/>
    <x v="708"/>
    <s v="Kraft"/>
    <s v="USA"/>
    <x v="24"/>
    <x v="0"/>
  </r>
  <r>
    <s v="Soups, sauces, dressings and salsa"/>
    <x v="753"/>
    <s v="Heinz"/>
    <s v="Norway"/>
    <x v="24"/>
    <x v="0"/>
  </r>
  <r>
    <s v="Soups, sauces, dressings and salsa"/>
    <x v="754"/>
    <s v="Campbell's"/>
    <s v="USA"/>
    <x v="24"/>
    <x v="0"/>
  </r>
  <r>
    <s v="Vegetables"/>
    <x v="326"/>
    <s v="Mexico"/>
    <s v="Norway"/>
    <x v="24"/>
    <x v="0"/>
  </r>
  <r>
    <s v="Mixed food entrees"/>
    <x v="755"/>
    <s v="Taco Bell"/>
    <s v="USA"/>
    <x v="24"/>
    <x v="0"/>
  </r>
  <r>
    <s v="Soups, sauces, dressings and salsa"/>
    <x v="756"/>
    <s v="Heinz"/>
    <s v="Norway"/>
    <x v="24"/>
    <x v="0"/>
  </r>
  <r>
    <s v="Vegetables"/>
    <x v="735"/>
    <s v="Store Brand"/>
    <s v="USA"/>
    <x v="24"/>
    <x v="0"/>
  </r>
  <r>
    <s v="Vegetables"/>
    <x v="757"/>
    <s v="Spain"/>
    <s v="Norway"/>
    <x v="24"/>
    <x v="0"/>
  </r>
  <r>
    <s v="Miscellaneous ingredients"/>
    <x v="758"/>
    <s v="Brand 1"/>
    <s v="USA"/>
    <x v="24"/>
    <x v="0"/>
  </r>
  <r>
    <s v="Fruit and fruit juices"/>
    <x v="688"/>
    <m/>
    <s v="USA"/>
    <x v="25"/>
    <x v="0"/>
  </r>
  <r>
    <s v="Vegetables"/>
    <x v="245"/>
    <s v="Netherlands"/>
    <s v="Norway"/>
    <x v="25"/>
    <x v="0"/>
  </r>
  <r>
    <s v="Mixed food entrees"/>
    <x v="690"/>
    <s v="Bush's"/>
    <s v="USA"/>
    <x v="25"/>
    <x v="0"/>
  </r>
  <r>
    <s v="Beverages"/>
    <x v="759"/>
    <s v="Frydenlund, Norway"/>
    <s v="Norway"/>
    <x v="25"/>
    <x v="0"/>
  </r>
  <r>
    <s v="Vegetables"/>
    <x v="760"/>
    <m/>
    <s v="USA"/>
    <x v="25"/>
    <x v="0"/>
  </r>
  <r>
    <s v="Vegetables"/>
    <x v="761"/>
    <m/>
    <s v="USA"/>
    <x v="25"/>
    <x v="0"/>
  </r>
  <r>
    <s v="Poultry and poultry products"/>
    <x v="762"/>
    <s v="Wendy's"/>
    <s v="USA"/>
    <x v="25"/>
    <x v="0"/>
  </r>
  <r>
    <s v="Vegetables"/>
    <x v="696"/>
    <s v="Store or Other Brand"/>
    <s v="USA"/>
    <x v="25"/>
    <x v="0"/>
  </r>
  <r>
    <s v="Vegetables"/>
    <x v="552"/>
    <s v="France"/>
    <s v="Norway"/>
    <x v="25"/>
    <x v="0"/>
  </r>
  <r>
    <s v="Grains and grain products"/>
    <x v="763"/>
    <s v="Findus, Norway (corn from Hungary)"/>
    <s v="Norway"/>
    <x v="25"/>
    <x v="0"/>
  </r>
  <r>
    <s v="Meat and meat products"/>
    <x v="764"/>
    <s v="Bar S, Jumbo"/>
    <s v="USA"/>
    <x v="25"/>
    <x v="0"/>
  </r>
  <r>
    <s v="Vegetables"/>
    <x v="765"/>
    <m/>
    <s v="USA"/>
    <x v="25"/>
    <x v="0"/>
  </r>
  <r>
    <s v="Vegetables"/>
    <x v="766"/>
    <m/>
    <s v="USA"/>
    <x v="25"/>
    <x v="0"/>
  </r>
  <r>
    <s v="Fats and oils"/>
    <x v="767"/>
    <s v="Bertolli"/>
    <s v="USA"/>
    <x v="25"/>
    <x v="0"/>
  </r>
  <r>
    <s v="Fats and oils"/>
    <x v="768"/>
    <s v="Iliada, Greece"/>
    <s v="Norway"/>
    <x v="25"/>
    <x v="0"/>
  </r>
  <r>
    <s v="Legumes"/>
    <x v="349"/>
    <s v="Norrek Engros A/S"/>
    <s v="Norway"/>
    <x v="25"/>
    <x v="0"/>
  </r>
  <r>
    <s v="Mixed food entrees"/>
    <x v="769"/>
    <s v="Stabburet, Norway"/>
    <s v="Norway"/>
    <x v="25"/>
    <x v="0"/>
  </r>
  <r>
    <s v="Grains and grain products"/>
    <x v="657"/>
    <s v="Møllerens, Norway"/>
    <s v="Norway"/>
    <x v="25"/>
    <x v="0"/>
  </r>
  <r>
    <s v="Soups, sauces, dressings and salsa"/>
    <x v="770"/>
    <s v="Hunt's"/>
    <s v="Norway"/>
    <x v="25"/>
    <x v="0"/>
  </r>
  <r>
    <s v="Soups, sauces, dressings and salsa"/>
    <x v="771"/>
    <s v="Campbell`s"/>
    <s v="Norway"/>
    <x v="25"/>
    <x v="0"/>
  </r>
  <r>
    <s v="Legumes"/>
    <x v="772"/>
    <s v="Trader Joe's, USA"/>
    <s v="USA"/>
    <x v="25"/>
    <x v="0"/>
  </r>
  <r>
    <s v="Vegetables"/>
    <x v="637"/>
    <s v="Maroc"/>
    <s v="Norway"/>
    <x v="25"/>
    <x v="0"/>
  </r>
  <r>
    <s v="Vegetables"/>
    <x v="773"/>
    <s v="Del Monte"/>
    <s v="Norway"/>
    <x v="25"/>
    <x v="0"/>
  </r>
  <r>
    <s v="Soups, sauces, dressings and salsa"/>
    <x v="774"/>
    <s v="Idun, Norway"/>
    <s v="Norway"/>
    <x v="25"/>
    <x v="0"/>
  </r>
  <r>
    <s v="Vegetables"/>
    <x v="775"/>
    <s v="Eldorado"/>
    <s v="Norway"/>
    <x v="25"/>
    <x v="0"/>
  </r>
  <r>
    <s v="Soups, sauces, dressings and salsa"/>
    <x v="776"/>
    <s v="Eldorado"/>
    <s v="Norway"/>
    <x v="25"/>
    <x v="0"/>
  </r>
  <r>
    <s v="Beverages"/>
    <x v="777"/>
    <m/>
    <s v="Norway"/>
    <x v="25"/>
    <x v="0"/>
  </r>
  <r>
    <s v="Dairy and dairy products"/>
    <x v="778"/>
    <s v="Tine, Norway"/>
    <s v="Norway"/>
    <x v="25"/>
    <x v="0"/>
  </r>
  <r>
    <s v="Nuts and seeds"/>
    <x v="779"/>
    <s v="Blue Diamond, USA"/>
    <s v="Norway"/>
    <x v="26"/>
    <x v="0"/>
  </r>
  <r>
    <s v="Fruit and fruit juices"/>
    <x v="514"/>
    <m/>
    <s v="USA"/>
    <x v="26"/>
    <x v="0"/>
  </r>
  <r>
    <s v="Mixed food entrees"/>
    <x v="690"/>
    <s v="Heinz"/>
    <s v="USA"/>
    <x v="26"/>
    <x v="0"/>
  </r>
  <r>
    <s v="Grains and grain products"/>
    <x v="780"/>
    <s v="Pillsbury"/>
    <s v="USA"/>
    <x v="26"/>
    <x v="0"/>
  </r>
  <r>
    <s v="Desserts and cakes"/>
    <x v="781"/>
    <s v="7 eleven"/>
    <s v="Norway"/>
    <x v="26"/>
    <x v="0"/>
  </r>
  <r>
    <s v="Vegetables"/>
    <x v="782"/>
    <s v="Ore Ida"/>
    <s v="USA"/>
    <x v="26"/>
    <x v="0"/>
  </r>
  <r>
    <s v="Vegetables"/>
    <x v="783"/>
    <s v="Store or Other Brand"/>
    <s v="USA"/>
    <x v="26"/>
    <x v="0"/>
  </r>
  <r>
    <s v="Vegetables"/>
    <x v="784"/>
    <s v="Ore Ida"/>
    <s v="USA"/>
    <x v="26"/>
    <x v="0"/>
  </r>
  <r>
    <s v="Beverages"/>
    <x v="785"/>
    <s v="Toro, Norway"/>
    <s v="Norway"/>
    <x v="26"/>
    <x v="0"/>
  </r>
  <r>
    <s v="Legumes"/>
    <x v="786"/>
    <s v="Store Brand"/>
    <s v="USA"/>
    <x v="26"/>
    <x v="0"/>
  </r>
  <r>
    <s v="Grains and grain products"/>
    <x v="676"/>
    <s v="Spain"/>
    <s v="Norway"/>
    <x v="26"/>
    <x v="0"/>
  </r>
  <r>
    <s v="Grains and grain products"/>
    <x v="787"/>
    <s v="Diva, Canada"/>
    <s v="Norway"/>
    <x v="26"/>
    <x v="0"/>
  </r>
  <r>
    <s v="Beverages"/>
    <x v="788"/>
    <s v="Ringnes, Norway"/>
    <s v="Norway"/>
    <x v="26"/>
    <x v="0"/>
  </r>
  <r>
    <s v="Vegetables"/>
    <x v="789"/>
    <m/>
    <s v="USA"/>
    <x v="26"/>
    <x v="0"/>
  </r>
  <r>
    <s v="Legumes"/>
    <x v="349"/>
    <s v="Produced in Norway for Hakon Gruppen A/S"/>
    <s v="Norway"/>
    <x v="26"/>
    <x v="0"/>
  </r>
  <r>
    <s v="Spices and herbs"/>
    <x v="790"/>
    <s v="Thailand"/>
    <s v="Norway"/>
    <x v="26"/>
    <x v="0"/>
  </r>
  <r>
    <s v="Vegetables"/>
    <x v="791"/>
    <m/>
    <s v="USA"/>
    <x v="26"/>
    <x v="0"/>
  </r>
  <r>
    <s v="Mixed food entrees"/>
    <x v="653"/>
    <s v="Papa John's"/>
    <s v="USA"/>
    <x v="26"/>
    <x v="0"/>
  </r>
  <r>
    <s v="Desserts and cakes"/>
    <x v="792"/>
    <s v="Hunt's"/>
    <s v="USA"/>
    <x v="26"/>
    <x v="0"/>
  </r>
  <r>
    <s v="Soups, sauces, dressings and salsa"/>
    <x v="793"/>
    <s v="Trappeyey's Foods Inc."/>
    <s v="Norway"/>
    <x v="26"/>
    <x v="0"/>
  </r>
  <r>
    <s v="Soups, sauces, dressings and salsa"/>
    <x v="794"/>
    <s v="Toro, Norway"/>
    <s v="Norway"/>
    <x v="26"/>
    <x v="0"/>
  </r>
  <r>
    <s v="Soups, sauces, dressings and salsa"/>
    <x v="795"/>
    <s v="SW"/>
    <s v="Norway"/>
    <x v="26"/>
    <x v="0"/>
  </r>
  <r>
    <s v="Nuts and seeds"/>
    <x v="796"/>
    <s v="India"/>
    <s v="India"/>
    <x v="26"/>
    <x v="0"/>
  </r>
  <r>
    <s v="Spices and herbs"/>
    <x v="797"/>
    <s v="Iceland"/>
    <s v="Iceland"/>
    <x v="26"/>
    <x v="0"/>
  </r>
  <r>
    <s v="Vegetables"/>
    <x v="637"/>
    <s v="Eckes‐Granini"/>
    <s v="Norway"/>
    <x v="26"/>
    <x v="0"/>
  </r>
  <r>
    <s v="Soups, sauces, dressings and salsa"/>
    <x v="638"/>
    <s v="Pølsemaker Bergby"/>
    <s v="Norway"/>
    <x v="26"/>
    <x v="0"/>
  </r>
  <r>
    <s v="Vegetables"/>
    <x v="735"/>
    <s v="Hunt's"/>
    <s v="USA"/>
    <x v="26"/>
    <x v="0"/>
  </r>
  <r>
    <s v="Mixed food entrees"/>
    <x v="740"/>
    <s v="Bush's"/>
    <s v="USA"/>
    <x v="27"/>
    <x v="0"/>
  </r>
  <r>
    <s v="Fruit and fruit juices"/>
    <x v="285"/>
    <s v="Del Monte"/>
    <s v="Norway"/>
    <x v="27"/>
    <x v="0"/>
  </r>
  <r>
    <s v="Beverages"/>
    <x v="798"/>
    <s v="Haandbryggeriet, Norway"/>
    <s v="Norway"/>
    <x v="27"/>
    <x v="0"/>
  </r>
  <r>
    <s v="Grains and grain products"/>
    <x v="799"/>
    <s v="Pillsbury Hungry Jack"/>
    <s v="USA"/>
    <x v="27"/>
    <x v="0"/>
  </r>
  <r>
    <s v="Grains and grain products"/>
    <x v="800"/>
    <s v="Store Brand"/>
    <s v="USA"/>
    <x v="27"/>
    <x v="0"/>
  </r>
  <r>
    <s v="Vegetables"/>
    <x v="801"/>
    <s v="Ore Ida"/>
    <s v="USA"/>
    <x v="27"/>
    <x v="0"/>
  </r>
  <r>
    <s v="Vegetables"/>
    <x v="782"/>
    <s v="Store or Other Brand"/>
    <s v="USA"/>
    <x v="27"/>
    <x v="0"/>
  </r>
  <r>
    <s v="Legumes"/>
    <x v="802"/>
    <s v="Store Brand"/>
    <s v="USA"/>
    <x v="27"/>
    <x v="0"/>
  </r>
  <r>
    <s v="Spices and herbs"/>
    <x v="803"/>
    <s v="India"/>
    <s v="India"/>
    <x v="27"/>
    <x v="0"/>
  </r>
  <r>
    <s v="Dairy and dairy products"/>
    <x v="804"/>
    <s v="MATFORSK, Norway"/>
    <s v="Norway"/>
    <x v="27"/>
    <x v="0"/>
  </r>
  <r>
    <s v="Vegetables"/>
    <x v="805"/>
    <s v="Norway"/>
    <s v="Norway"/>
    <x v="27"/>
    <x v="0"/>
  </r>
  <r>
    <s v="Grains and grain products"/>
    <x v="806"/>
    <s v="Møllerens, Norway"/>
    <s v="Norway"/>
    <x v="27"/>
    <x v="0"/>
  </r>
  <r>
    <s v="Desserts and cakes"/>
    <x v="471"/>
    <s v="Hungry Jack"/>
    <s v="USA"/>
    <x v="27"/>
    <x v="0"/>
  </r>
  <r>
    <s v="Infant foods and beverages"/>
    <x v="807"/>
    <s v="Nestlé, Norway"/>
    <s v="Norway"/>
    <x v="27"/>
    <x v="0"/>
  </r>
  <r>
    <s v="Grains and grain products"/>
    <x v="808"/>
    <s v="Tilda, England"/>
    <s v="Norway"/>
    <x v="27"/>
    <x v="0"/>
  </r>
  <r>
    <s v="Soups, sauces, dressings and salsa"/>
    <x v="809"/>
    <s v="Santa Maria"/>
    <s v="Norway"/>
    <x v="27"/>
    <x v="0"/>
  </r>
  <r>
    <s v="Soups, sauces, dressings and salsa"/>
    <x v="794"/>
    <s v="Sopps, Norway"/>
    <s v="Norway"/>
    <x v="27"/>
    <x v="0"/>
  </r>
  <r>
    <s v="Soups, sauces, dressings and salsa"/>
    <x v="810"/>
    <s v="SW"/>
    <s v="Norway"/>
    <x v="27"/>
    <x v="0"/>
  </r>
  <r>
    <s v="Spices and herbs"/>
    <x v="811"/>
    <s v="Knorr"/>
    <s v="Norway"/>
    <x v="27"/>
    <x v="0"/>
  </r>
  <r>
    <s v="Grains and grain products"/>
    <x v="812"/>
    <s v="Santa Maria, Danske krydderier, Denmark"/>
    <s v="Norway"/>
    <x v="27"/>
    <x v="0"/>
  </r>
  <r>
    <s v="Beverages"/>
    <x v="813"/>
    <m/>
    <s v="Norway"/>
    <x v="27"/>
    <x v="0"/>
  </r>
  <r>
    <s v="Vegetables"/>
    <x v="814"/>
    <s v="Eckes‐Granini"/>
    <s v="Norway"/>
    <x v="27"/>
    <x v="0"/>
  </r>
  <r>
    <s v="Nuts and seeds"/>
    <x v="715"/>
    <s v="Coop Chef's"/>
    <s v="Norway"/>
    <x v="28"/>
    <x v="0"/>
  </r>
  <r>
    <s v="Mixed food entrees"/>
    <x v="668"/>
    <s v="Store Brand"/>
    <s v="USA"/>
    <x v="28"/>
    <x v="0"/>
  </r>
  <r>
    <s v="Poultry and poultry products"/>
    <x v="287"/>
    <s v="Simmons"/>
    <s v="USA"/>
    <x v="28"/>
    <x v="0"/>
  </r>
  <r>
    <s v="Grains and grain products"/>
    <x v="815"/>
    <s v="Pillsbury"/>
    <s v="USA"/>
    <x v="28"/>
    <x v="0"/>
  </r>
  <r>
    <s v="Vegetables"/>
    <x v="816"/>
    <s v="Eckes‐Granini"/>
    <s v="Norway"/>
    <x v="28"/>
    <x v="0"/>
  </r>
  <r>
    <s v="Spices and herbs"/>
    <x v="817"/>
    <s v="Onena Spices, Spain"/>
    <s v="Norway"/>
    <x v="28"/>
    <x v="0"/>
  </r>
  <r>
    <s v="Grains and grain products"/>
    <x v="818"/>
    <s v="Quaker"/>
    <s v="USA"/>
    <x v="28"/>
    <x v="0"/>
  </r>
  <r>
    <s v="Vegetables"/>
    <x v="819"/>
    <s v="Sweets Favorite"/>
    <s v="USA"/>
    <x v="28"/>
    <x v="0"/>
  </r>
  <r>
    <s v="Vegetables"/>
    <x v="820"/>
    <s v="Store or Other Brand"/>
    <s v="USA"/>
    <x v="28"/>
    <x v="0"/>
  </r>
  <r>
    <s v="Beverages"/>
    <x v="674"/>
    <s v="Other Brand"/>
    <s v="USA"/>
    <x v="28"/>
    <x v="0"/>
  </r>
  <r>
    <s v="Soups, sauces, dressings and salsa"/>
    <x v="726"/>
    <s v="Mills, Norway"/>
    <s v="Norway"/>
    <x v="28"/>
    <x v="0"/>
  </r>
  <r>
    <s v="Soups, sauces, dressings and salsa"/>
    <x v="821"/>
    <s v="Heinz"/>
    <s v="Norway"/>
    <x v="28"/>
    <x v="0"/>
  </r>
  <r>
    <s v="Fats and oils"/>
    <x v="822"/>
    <s v="Gaea, Greece"/>
    <s v="Norway"/>
    <x v="28"/>
    <x v="0"/>
  </r>
  <r>
    <s v="Herbal / traditional plant medicine"/>
    <x v="823"/>
    <s v="Tsumura Pharmaceutical Company, Japan"/>
    <s v="Japan"/>
    <x v="28"/>
    <x v="0"/>
  </r>
  <r>
    <s v="Mixed food entrees"/>
    <x v="824"/>
    <s v="Domino's"/>
    <s v="USA"/>
    <x v="28"/>
    <x v="0"/>
  </r>
  <r>
    <s v="Soups, sauces, dressings and salsa"/>
    <x v="825"/>
    <s v="Santa Maria"/>
    <s v="Norway"/>
    <x v="28"/>
    <x v="0"/>
  </r>
  <r>
    <s v="Snacks"/>
    <x v="826"/>
    <s v="Store Brand"/>
    <s v="USA"/>
    <x v="28"/>
    <x v="0"/>
  </r>
  <r>
    <s v="Snacks"/>
    <x v="826"/>
    <s v="Sunshine Keebler Zesty Original"/>
    <s v="USA"/>
    <x v="28"/>
    <x v="0"/>
  </r>
  <r>
    <s v="Soups, sauces, dressings and salsa"/>
    <x v="827"/>
    <s v="Old El Paso"/>
    <s v="Norway"/>
    <x v="28"/>
    <x v="0"/>
  </r>
  <r>
    <s v="Grains and grain products"/>
    <x v="828"/>
    <s v="Meadowlands, Netherlands"/>
    <s v="Norway"/>
    <x v="28"/>
    <x v="0"/>
  </r>
  <r>
    <s v="Desserts and cakes"/>
    <x v="829"/>
    <s v="Store Brand"/>
    <s v="USA"/>
    <x v="28"/>
    <x v="0"/>
  </r>
  <r>
    <s v="Desserts and cakes"/>
    <x v="829"/>
    <s v="Kellogg's Pop Tarts"/>
    <s v="USA"/>
    <x v="28"/>
    <x v="0"/>
  </r>
  <r>
    <s v="Vegetables"/>
    <x v="830"/>
    <s v="Biona"/>
    <s v="Norway"/>
    <x v="28"/>
    <x v="0"/>
  </r>
  <r>
    <s v="Vegetables"/>
    <x v="666"/>
    <s v="Eldorado"/>
    <s v="Norway"/>
    <x v="28"/>
    <x v="0"/>
  </r>
  <r>
    <s v="Miscellaneous ingredients"/>
    <x v="736"/>
    <s v="Other Brand"/>
    <s v="USA"/>
    <x v="28"/>
    <x v="0"/>
  </r>
  <r>
    <s v="Grains and grain products"/>
    <x v="739"/>
    <s v="Sara Lee"/>
    <s v="USA"/>
    <x v="29"/>
    <x v="0"/>
  </r>
  <r>
    <s v="Mixed food entrees"/>
    <x v="689"/>
    <s v="Heinz"/>
    <s v="USA"/>
    <x v="29"/>
    <x v="0"/>
  </r>
  <r>
    <s v="Mixed food entrees"/>
    <x v="689"/>
    <s v="Store Brand"/>
    <s v="USA"/>
    <x v="29"/>
    <x v="0"/>
  </r>
  <r>
    <s v="Mixed food entrees"/>
    <x v="690"/>
    <s v="B &amp; M"/>
    <s v="USA"/>
    <x v="29"/>
    <x v="0"/>
  </r>
  <r>
    <s v="Beverages"/>
    <x v="831"/>
    <s v="Belgium"/>
    <s v="Norway"/>
    <x v="29"/>
    <x v="0"/>
  </r>
  <r>
    <s v="Fats and oils"/>
    <x v="618"/>
    <s v="Store Brand"/>
    <s v="USA"/>
    <x v="29"/>
    <x v="0"/>
  </r>
  <r>
    <s v="Desserts and cakes"/>
    <x v="832"/>
    <s v="Store Brand"/>
    <s v="USA"/>
    <x v="29"/>
    <x v="0"/>
  </r>
  <r>
    <s v="Grains and grain products"/>
    <x v="833"/>
    <s v="Turkey"/>
    <s v="Norway"/>
    <x v="29"/>
    <x v="0"/>
  </r>
  <r>
    <s v="Desserts and cakes"/>
    <x v="834"/>
    <s v="Nora, Stabburet, Norway"/>
    <s v="Norway"/>
    <x v="29"/>
    <x v="0"/>
  </r>
  <r>
    <s v="Meat and meat products"/>
    <x v="835"/>
    <s v="Spis, Norway"/>
    <s v="Norway"/>
    <x v="29"/>
    <x v="0"/>
  </r>
  <r>
    <s v="Fruit and fruit juices"/>
    <x v="836"/>
    <s v="Bræmhults, Sweden"/>
    <s v="Norway"/>
    <x v="29"/>
    <x v="0"/>
  </r>
  <r>
    <s v="Grains and grain products"/>
    <x v="763"/>
    <s v="Enghav AS, Norway (corn from Belgium)"/>
    <s v="Norway"/>
    <x v="29"/>
    <x v="0"/>
  </r>
  <r>
    <s v="Fruit and fruit juices"/>
    <x v="837"/>
    <s v="Mali"/>
    <s v="Mali"/>
    <x v="29"/>
    <x v="0"/>
  </r>
  <r>
    <s v="Vegetables"/>
    <x v="838"/>
    <s v="Hakon, Norway"/>
    <s v="Norway"/>
    <x v="29"/>
    <x v="0"/>
  </r>
  <r>
    <s v="Vegetables"/>
    <x v="838"/>
    <s v="Produced in Norway for Coop Norge"/>
    <s v="Norway"/>
    <x v="29"/>
    <x v="0"/>
  </r>
  <r>
    <s v="Fats and oils"/>
    <x v="767"/>
    <s v="Gaea, Greece"/>
    <s v="Norway"/>
    <x v="29"/>
    <x v="0"/>
  </r>
  <r>
    <s v="Fats and oils"/>
    <x v="839"/>
    <s v="Iliada, Greece"/>
    <s v="Norway"/>
    <x v="29"/>
    <x v="0"/>
  </r>
  <r>
    <s v="Fruit and fruit juices"/>
    <x v="840"/>
    <s v="Mali"/>
    <s v="Mali"/>
    <x v="29"/>
    <x v="0"/>
  </r>
  <r>
    <s v="Breakfast cereals"/>
    <x v="841"/>
    <s v="Cub Foods"/>
    <s v="USA"/>
    <x v="29"/>
    <x v="0"/>
  </r>
  <r>
    <s v="Soups, sauces, dressings and salsa"/>
    <x v="842"/>
    <s v="Santa Maria, Sweden"/>
    <s v="Norway"/>
    <x v="29"/>
    <x v="0"/>
  </r>
  <r>
    <s v="Soups, sauces, dressings and salsa"/>
    <x v="843"/>
    <s v="Store Brand"/>
    <s v="USA"/>
    <x v="29"/>
    <x v="0"/>
  </r>
  <r>
    <s v="Soups, sauces, dressings and salsa"/>
    <x v="753"/>
    <s v="Campbell`s"/>
    <s v="Norway"/>
    <x v="29"/>
    <x v="0"/>
  </r>
  <r>
    <s v="Vegetables"/>
    <x v="590"/>
    <s v="Netherlands"/>
    <s v="Norway"/>
    <x v="29"/>
    <x v="0"/>
  </r>
  <r>
    <s v="Vegetables"/>
    <x v="844"/>
    <s v="Mali"/>
    <s v="Mali"/>
    <x v="29"/>
    <x v="0"/>
  </r>
  <r>
    <s v="Grains and grain products"/>
    <x v="642"/>
    <s v="Bakers, Norway"/>
    <s v="Norway"/>
    <x v="30"/>
    <x v="0"/>
  </r>
  <r>
    <s v="Vegetables"/>
    <x v="760"/>
    <s v="Sweden"/>
    <s v="Norway"/>
    <x v="30"/>
    <x v="0"/>
  </r>
  <r>
    <s v="Fruit and fruit juices"/>
    <x v="845"/>
    <s v="Italy"/>
    <s v="Norway"/>
    <x v="30"/>
    <x v="0"/>
  </r>
  <r>
    <s v="Meat and meat products"/>
    <x v="555"/>
    <s v="Oscar Mayer"/>
    <s v="USA"/>
    <x v="30"/>
    <x v="0"/>
  </r>
  <r>
    <s v="Vegetables"/>
    <x v="846"/>
    <s v="Norway"/>
    <s v="Norway"/>
    <x v="30"/>
    <x v="0"/>
  </r>
  <r>
    <s v="Mixed food entrees"/>
    <x v="847"/>
    <s v="Taco Bell"/>
    <s v="USA"/>
    <x v="30"/>
    <x v="0"/>
  </r>
  <r>
    <s v="Mixed food entrees"/>
    <x v="848"/>
    <s v="Papa John's"/>
    <s v="USA"/>
    <x v="30"/>
    <x v="0"/>
  </r>
  <r>
    <s v="Breakfast cereals"/>
    <x v="849"/>
    <s v="Hakon, Norway"/>
    <s v="Norway"/>
    <x v="30"/>
    <x v="0"/>
  </r>
  <r>
    <s v="Soups, sauces, dressings and salsa"/>
    <x v="850"/>
    <s v="Old El Paso"/>
    <s v="USA"/>
    <x v="30"/>
    <x v="0"/>
  </r>
  <r>
    <s v="Nuts and seeds"/>
    <x v="851"/>
    <s v="Hakon, Norway"/>
    <s v="Norway"/>
    <x v="30"/>
    <x v="0"/>
  </r>
  <r>
    <s v="Grains and grain products"/>
    <x v="852"/>
    <s v="Jalpur"/>
    <s v="Norway"/>
    <x v="30"/>
    <x v="0"/>
  </r>
  <r>
    <s v="Legumes"/>
    <x v="853"/>
    <s v="Alpro"/>
    <s v="Norway"/>
    <x v="30"/>
    <x v="0"/>
  </r>
  <r>
    <s v="Vegetables"/>
    <x v="567"/>
    <s v="Mali"/>
    <s v="Mali"/>
    <x v="30"/>
    <x v="0"/>
  </r>
  <r>
    <s v="Mixed food entrees"/>
    <x v="854"/>
    <s v="Morningstar Farms"/>
    <s v="USA"/>
    <x v="30"/>
    <x v="0"/>
  </r>
  <r>
    <s v="Beverages"/>
    <x v="855"/>
    <s v="Chile"/>
    <s v="Norway"/>
    <x v="30"/>
    <x v="0"/>
  </r>
  <r>
    <s v="Beverages"/>
    <x v="856"/>
    <m/>
    <s v="Norway"/>
    <x v="30"/>
    <x v="0"/>
  </r>
  <r>
    <s v="Fruit and fruit juices"/>
    <x v="857"/>
    <m/>
    <s v="USA"/>
    <x v="31"/>
    <x v="0"/>
  </r>
  <r>
    <s v="Grains and grain products"/>
    <x v="858"/>
    <s v="Thomas"/>
    <s v="USA"/>
    <x v="31"/>
    <x v="0"/>
  </r>
  <r>
    <s v="Beverages"/>
    <x v="859"/>
    <s v="Nøgne Ø, Norway"/>
    <s v="Norway"/>
    <x v="31"/>
    <x v="0"/>
  </r>
  <r>
    <s v="Grains and grain products"/>
    <x v="860"/>
    <s v="Store Brand"/>
    <s v="USA"/>
    <x v="31"/>
    <x v="0"/>
  </r>
  <r>
    <s v="Grains and grain products"/>
    <x v="861"/>
    <s v="Store Brand"/>
    <s v="USA"/>
    <x v="31"/>
    <x v="0"/>
  </r>
  <r>
    <s v="Vegetables"/>
    <x v="862"/>
    <s v="Store or Other Brand"/>
    <s v="USA"/>
    <x v="31"/>
    <x v="0"/>
  </r>
  <r>
    <s v="Vegetables"/>
    <x v="838"/>
    <s v="Landlord, Norway"/>
    <s v="Norway"/>
    <x v="31"/>
    <x v="0"/>
  </r>
  <r>
    <s v="Vegetables"/>
    <x v="766"/>
    <s v="Phillips Mushrooms"/>
    <s v="USA"/>
    <x v="31"/>
    <x v="0"/>
  </r>
  <r>
    <s v="Grains and grain products"/>
    <x v="863"/>
    <s v="Regal, Norway"/>
    <s v="Norway"/>
    <x v="31"/>
    <x v="0"/>
  </r>
  <r>
    <s v="Fats and oils"/>
    <x v="767"/>
    <s v="Pompeian"/>
    <s v="USA"/>
    <x v="31"/>
    <x v="0"/>
  </r>
  <r>
    <s v="Fats and oils"/>
    <x v="864"/>
    <s v="Gaea, Greece"/>
    <s v="Norway"/>
    <x v="31"/>
    <x v="0"/>
  </r>
  <r>
    <s v="Desserts and cakes"/>
    <x v="865"/>
    <s v="Store Brand"/>
    <s v="USA"/>
    <x v="31"/>
    <x v="0"/>
  </r>
  <r>
    <s v="Mixed food entrees"/>
    <x v="866"/>
    <s v="Stabburet, Norway"/>
    <s v="Norway"/>
    <x v="31"/>
    <x v="0"/>
  </r>
  <r>
    <s v="Mixed food entrees"/>
    <x v="867"/>
    <s v="Comisal Int.Srl.Italy for Hakon"/>
    <s v="Norway"/>
    <x v="31"/>
    <x v="0"/>
  </r>
  <r>
    <s v="Nuts and seeds"/>
    <x v="557"/>
    <s v="Black Boy, Rieber og søn"/>
    <s v="Norway"/>
    <x v="31"/>
    <x v="0"/>
  </r>
  <r>
    <s v="Infant foods and beverages"/>
    <x v="868"/>
    <s v="Nestlé, Norway"/>
    <s v="Norway"/>
    <x v="31"/>
    <x v="0"/>
  </r>
  <r>
    <s v="Desserts and cakes"/>
    <x v="869"/>
    <s v="Swiss Miss"/>
    <s v="USA"/>
    <x v="31"/>
    <x v="0"/>
  </r>
  <r>
    <s v="Soups, sauces, dressings and salsa"/>
    <x v="870"/>
    <s v="First Price"/>
    <s v="Norway"/>
    <x v="31"/>
    <x v="0"/>
  </r>
  <r>
    <s v="Soups, sauces, dressings and salsa"/>
    <x v="871"/>
    <s v="Tostitos"/>
    <s v="USA"/>
    <x v="31"/>
    <x v="0"/>
  </r>
  <r>
    <s v="Soups, sauces, dressings and salsa"/>
    <x v="872"/>
    <s v="Old El Paso"/>
    <s v="USA"/>
    <x v="31"/>
    <x v="0"/>
  </r>
  <r>
    <s v="Soups, sauces, dressings and salsa"/>
    <x v="873"/>
    <s v="First Price"/>
    <s v="Norway"/>
    <x v="31"/>
    <x v="0"/>
  </r>
  <r>
    <s v="Soups, sauces, dressings and salsa"/>
    <x v="874"/>
    <s v="Knorr"/>
    <s v="Norway"/>
    <x v="31"/>
    <x v="0"/>
  </r>
  <r>
    <s v="Soups, sauces, dressings and salsa"/>
    <x v="875"/>
    <s v="SW"/>
    <s v="Norway"/>
    <x v="31"/>
    <x v="0"/>
  </r>
  <r>
    <s v="Soups, sauces, dressings and salsa"/>
    <x v="876"/>
    <s v="Toro, Norway"/>
    <s v="Norway"/>
    <x v="31"/>
    <x v="0"/>
  </r>
  <r>
    <s v="Miscellaneous ingredients"/>
    <x v="877"/>
    <s v="www.naturlegemiddel.no"/>
    <s v="Norway"/>
    <x v="31"/>
    <x v="0"/>
  </r>
  <r>
    <s v="Beverages"/>
    <x v="878"/>
    <m/>
    <s v="Norway"/>
    <x v="31"/>
    <x v="0"/>
  </r>
  <r>
    <s v="Desserts and cakes"/>
    <x v="879"/>
    <s v="Store Brand"/>
    <s v="USA"/>
    <x v="31"/>
    <x v="0"/>
  </r>
  <r>
    <s v="Vegetables"/>
    <x v="880"/>
    <s v="Biona"/>
    <s v="Norway"/>
    <x v="31"/>
    <x v="0"/>
  </r>
  <r>
    <s v="Vegetables"/>
    <x v="666"/>
    <s v="Landlord"/>
    <s v="Norway"/>
    <x v="31"/>
    <x v="0"/>
  </r>
  <r>
    <s v="Grains and grain products"/>
    <x v="881"/>
    <s v="Wonder"/>
    <s v="USA"/>
    <x v="31"/>
    <x v="0"/>
  </r>
  <r>
    <s v="Meat and meat products"/>
    <x v="882"/>
    <s v="Spis, Norway"/>
    <s v="Norway"/>
    <x v="32"/>
    <x v="0"/>
  </r>
  <r>
    <s v="Grains and grain products"/>
    <x v="860"/>
    <s v="Colonna"/>
    <s v="USA"/>
    <x v="32"/>
    <x v="0"/>
  </r>
  <r>
    <s v="Grains and grain products"/>
    <x v="860"/>
    <s v="Progresso"/>
    <s v="USA"/>
    <x v="32"/>
    <x v="0"/>
  </r>
  <r>
    <s v="Mixed food entrees"/>
    <x v="883"/>
    <s v="Nalley"/>
    <s v="USA"/>
    <x v="32"/>
    <x v="0"/>
  </r>
  <r>
    <s v="Beverages"/>
    <x v="884"/>
    <s v="France"/>
    <s v="Norway"/>
    <x v="32"/>
    <x v="0"/>
  </r>
  <r>
    <s v="Desserts and cakes"/>
    <x v="885"/>
    <s v="7 eleven"/>
    <s v="Norway"/>
    <x v="32"/>
    <x v="0"/>
  </r>
  <r>
    <s v="Soups, sauces, dressings and salsa"/>
    <x v="886"/>
    <s v="Wishbone"/>
    <s v="USA"/>
    <x v="32"/>
    <x v="0"/>
  </r>
  <r>
    <s v="Soups, sauces, dressings and salsa"/>
    <x v="887"/>
    <s v="Kraft"/>
    <s v="USA"/>
    <x v="32"/>
    <x v="0"/>
  </r>
  <r>
    <s v="Fruit and fruit juices"/>
    <x v="888"/>
    <m/>
    <s v="USA"/>
    <x v="32"/>
    <x v="0"/>
  </r>
  <r>
    <s v="Dairy and dairy products"/>
    <x v="698"/>
    <s v="Møvenpick, Switzerland"/>
    <s v="Norway"/>
    <x v="32"/>
    <x v="0"/>
  </r>
  <r>
    <s v="Grains and grain products"/>
    <x v="889"/>
    <s v="Malawi"/>
    <s v="Malawi"/>
    <x v="32"/>
    <x v="0"/>
  </r>
  <r>
    <s v="Meat and meat products"/>
    <x v="555"/>
    <s v="Bryan"/>
    <s v="USA"/>
    <x v="32"/>
    <x v="0"/>
  </r>
  <r>
    <s v="Vitamin and dietary supplements"/>
    <x v="890"/>
    <s v="Nature's Bounty"/>
    <s v="USA"/>
    <x v="32"/>
    <x v="0"/>
  </r>
  <r>
    <s v="Grains and grain products"/>
    <x v="891"/>
    <s v="Axa"/>
    <s v="Norway"/>
    <x v="32"/>
    <x v="0"/>
  </r>
  <r>
    <s v="Grains and grain products"/>
    <x v="881"/>
    <s v="Other Brand"/>
    <s v="USA"/>
    <x v="32"/>
    <x v="0"/>
  </r>
  <r>
    <s v="Grains and grain products"/>
    <x v="892"/>
    <s v="Helios, Norway"/>
    <s v="Norway"/>
    <x v="32"/>
    <x v="0"/>
  </r>
  <r>
    <s v="Poultry and poultry products"/>
    <x v="286"/>
    <s v="Mixed brands"/>
    <s v="USA"/>
    <x v="33"/>
    <x v="0"/>
  </r>
  <r>
    <s v="Legumes"/>
    <x v="893"/>
    <s v="Conservas Viter, Spain"/>
    <s v="Norway"/>
    <x v="33"/>
    <x v="0"/>
  </r>
  <r>
    <s v="Beverages"/>
    <x v="894"/>
    <s v="Chimay, Belgium"/>
    <s v="Norway"/>
    <x v="33"/>
    <x v="0"/>
  </r>
  <r>
    <s v="Grains and grain products"/>
    <x v="895"/>
    <s v="Pillsbury Hungry Jack"/>
    <s v="USA"/>
    <x v="33"/>
    <x v="0"/>
  </r>
  <r>
    <s v="Vegetables"/>
    <x v="896"/>
    <m/>
    <s v="Norway"/>
    <x v="33"/>
    <x v="0"/>
  </r>
  <r>
    <s v="Vegetables"/>
    <x v="897"/>
    <s v="FRUPOR, Portugal"/>
    <s v="Norway"/>
    <x v="33"/>
    <x v="0"/>
  </r>
  <r>
    <s v="Fats and oils"/>
    <x v="898"/>
    <s v="Store Brand"/>
    <s v="USA"/>
    <x v="33"/>
    <x v="0"/>
  </r>
  <r>
    <s v="Vegetables"/>
    <x v="647"/>
    <s v="McDonald's"/>
    <s v="USA"/>
    <x v="33"/>
    <x v="0"/>
  </r>
  <r>
    <s v="Vitamin and dietary supplements"/>
    <x v="899"/>
    <s v="SmithKline Beecham"/>
    <s v="USA"/>
    <x v="33"/>
    <x v="0"/>
  </r>
  <r>
    <s v="Beverages"/>
    <x v="900"/>
    <s v="Confecta, Norway"/>
    <s v="Norway"/>
    <x v="33"/>
    <x v="0"/>
  </r>
  <r>
    <s v="Fruit and fruit juices"/>
    <x v="901"/>
    <s v="Mali"/>
    <s v="Mali"/>
    <x v="33"/>
    <x v="0"/>
  </r>
  <r>
    <s v="Beverages"/>
    <x v="902"/>
    <s v="Nora, Stabburet, Norway"/>
    <s v="Norway"/>
    <x v="33"/>
    <x v="0"/>
  </r>
  <r>
    <s v="Fruit and fruit juices"/>
    <x v="725"/>
    <s v="Dole"/>
    <s v="Norway"/>
    <x v="33"/>
    <x v="0"/>
  </r>
  <r>
    <s v="Vegetables"/>
    <x v="766"/>
    <s v="Monterrey Mushrooms"/>
    <s v="USA"/>
    <x v="33"/>
    <x v="0"/>
  </r>
  <r>
    <s v="Vegetables"/>
    <x v="903"/>
    <m/>
    <s v="USA"/>
    <x v="33"/>
    <x v="0"/>
  </r>
  <r>
    <s v="Vegetables"/>
    <x v="702"/>
    <s v="Mali"/>
    <s v="Mali"/>
    <x v="33"/>
    <x v="0"/>
  </r>
  <r>
    <s v="Mixed food entrees"/>
    <x v="904"/>
    <s v="Comisal Int.Srl.Italy for Hakon"/>
    <s v="Norway"/>
    <x v="33"/>
    <x v="0"/>
  </r>
  <r>
    <s v="Grains and grain products"/>
    <x v="905"/>
    <s v="Urtekram, Denmark"/>
    <s v="Norway"/>
    <x v="33"/>
    <x v="0"/>
  </r>
  <r>
    <s v="Soups, sauces, dressings and salsa"/>
    <x v="906"/>
    <s v="Tostitos"/>
    <s v="USA"/>
    <x v="33"/>
    <x v="0"/>
  </r>
  <r>
    <s v="Soups, sauces, dressings and salsa"/>
    <x v="907"/>
    <s v="Eldorado"/>
    <s v="Norway"/>
    <x v="33"/>
    <x v="0"/>
  </r>
  <r>
    <s v="Miscellaneous ingredients"/>
    <x v="908"/>
    <s v="Sweet Cloud"/>
    <s v="USA"/>
    <x v="33"/>
    <x v="0"/>
  </r>
  <r>
    <s v="Fats and oils"/>
    <x v="909"/>
    <s v="Euro Shopper"/>
    <s v="Norway"/>
    <x v="33"/>
    <x v="0"/>
  </r>
  <r>
    <s v="Vegetables"/>
    <x v="910"/>
    <m/>
    <s v="USA"/>
    <x v="33"/>
    <x v="0"/>
  </r>
  <r>
    <s v="Soups, sauces, dressings and salsa"/>
    <x v="638"/>
    <s v="Heinz"/>
    <s v="Norway"/>
    <x v="33"/>
    <x v="0"/>
  </r>
  <r>
    <s v="Vegetables"/>
    <x v="911"/>
    <s v="Del Monte"/>
    <s v="Norway"/>
    <x v="33"/>
    <x v="0"/>
  </r>
  <r>
    <s v="Vegetables"/>
    <x v="912"/>
    <s v="Jone Wiig, Norway"/>
    <s v="Norway"/>
    <x v="33"/>
    <x v="0"/>
  </r>
  <r>
    <s v="Vegetables"/>
    <x v="913"/>
    <s v="Hakon, Norway"/>
    <s v="Norway"/>
    <x v="34"/>
    <x v="0"/>
  </r>
  <r>
    <s v="Fruit and fruit juices"/>
    <x v="285"/>
    <m/>
    <s v="USA"/>
    <x v="34"/>
    <x v="0"/>
  </r>
  <r>
    <s v="Poultry and poultry products"/>
    <x v="287"/>
    <s v="Tyson"/>
    <s v="USA"/>
    <x v="34"/>
    <x v="0"/>
  </r>
  <r>
    <s v="Meat and meat products"/>
    <x v="914"/>
    <s v="Ball Park"/>
    <s v="USA"/>
    <x v="34"/>
    <x v="0"/>
  </r>
  <r>
    <s v="Vitamin and dietary supplements"/>
    <x v="621"/>
    <s v="Peter Møller, Norway"/>
    <s v="Norway"/>
    <x v="34"/>
    <x v="0"/>
  </r>
  <r>
    <s v="Fats and oils"/>
    <x v="898"/>
    <s v="Mazola"/>
    <s v="USA"/>
    <x v="34"/>
    <x v="0"/>
  </r>
  <r>
    <s v="Spices and herbs"/>
    <x v="915"/>
    <s v="Hafskjold Gartneri, Norway"/>
    <s v="Norway"/>
    <x v="34"/>
    <x v="0"/>
  </r>
  <r>
    <s v="Vegetables"/>
    <x v="916"/>
    <s v="Ore Ida"/>
    <s v="USA"/>
    <x v="34"/>
    <x v="0"/>
  </r>
  <r>
    <s v="Vegetables"/>
    <x v="647"/>
    <s v="Burger King"/>
    <s v="USA"/>
    <x v="34"/>
    <x v="0"/>
  </r>
  <r>
    <s v="Grains and grain products"/>
    <x v="917"/>
    <s v="Norsk Mat, Norway"/>
    <s v="Norway"/>
    <x v="34"/>
    <x v="0"/>
  </r>
  <r>
    <s v="Breakfast cereals"/>
    <x v="918"/>
    <s v="Post"/>
    <s v="USA"/>
    <x v="34"/>
    <x v="0"/>
  </r>
  <r>
    <s v="Fruit and fruit juices"/>
    <x v="919"/>
    <s v="Mott's"/>
    <s v="USA"/>
    <x v="34"/>
    <x v="0"/>
  </r>
  <r>
    <s v="Fruit and fruit juices"/>
    <x v="920"/>
    <s v="Bræmhults, Sweden"/>
    <s v="Norway"/>
    <x v="34"/>
    <x v="0"/>
  </r>
  <r>
    <s v="Legumes"/>
    <x v="921"/>
    <s v="India"/>
    <s v="India"/>
    <x v="34"/>
    <x v="0"/>
  </r>
  <r>
    <s v="Vitamin and dietary supplements"/>
    <x v="922"/>
    <s v="Procter&amp; Gamble"/>
    <s v="USA"/>
    <x v="34"/>
    <x v="0"/>
  </r>
  <r>
    <s v="Legumes"/>
    <x v="923"/>
    <s v="Toko‐sun, Netherlands"/>
    <s v="Norway"/>
    <x v="34"/>
    <x v="0"/>
  </r>
  <r>
    <s v="Vegetables"/>
    <x v="924"/>
    <m/>
    <s v="USA"/>
    <x v="34"/>
    <x v="0"/>
  </r>
  <r>
    <s v="Fruit and fruit juices"/>
    <x v="925"/>
    <s v="Nora, Stabburet, Norway"/>
    <s v="Norway"/>
    <x v="34"/>
    <x v="0"/>
  </r>
  <r>
    <s v="Grains and grain products"/>
    <x v="926"/>
    <s v="Store Brand"/>
    <s v="USA"/>
    <x v="34"/>
    <x v="0"/>
  </r>
  <r>
    <s v="Vegetables"/>
    <x v="927"/>
    <m/>
    <s v="Norway"/>
    <x v="34"/>
    <x v="0"/>
  </r>
  <r>
    <s v="Soups, sauces, dressings and salsa"/>
    <x v="928"/>
    <s v="Mutti"/>
    <s v="Norway"/>
    <x v="34"/>
    <x v="0"/>
  </r>
  <r>
    <s v="Soups, sauces, dressings and salsa"/>
    <x v="929"/>
    <s v="Santa Maria"/>
    <s v="Norway"/>
    <x v="34"/>
    <x v="0"/>
  </r>
  <r>
    <s v="Soups, sauces, dressings and salsa"/>
    <x v="930"/>
    <s v="Toro, Norway"/>
    <s v="Norway"/>
    <x v="34"/>
    <x v="0"/>
  </r>
  <r>
    <s v="Soups, sauces, dressings and salsa"/>
    <x v="843"/>
    <s v="Hunt's"/>
    <s v="USA"/>
    <x v="34"/>
    <x v="0"/>
  </r>
  <r>
    <s v="Soups, sauces, dressings and salsa"/>
    <x v="931"/>
    <s v="Knorr"/>
    <s v="Norway"/>
    <x v="34"/>
    <x v="0"/>
  </r>
  <r>
    <s v="Vegetables"/>
    <x v="637"/>
    <s v="Cofrutos"/>
    <s v="Norway"/>
    <x v="34"/>
    <x v="0"/>
  </r>
  <r>
    <s v="Vegetables"/>
    <x v="932"/>
    <s v="Netherlands"/>
    <s v="Norway"/>
    <x v="34"/>
    <x v="0"/>
  </r>
  <r>
    <s v="Fats and oils"/>
    <x v="933"/>
    <s v="Store Brand"/>
    <s v="USA"/>
    <x v="34"/>
    <x v="0"/>
  </r>
  <r>
    <s v="Grains and grain products"/>
    <x v="881"/>
    <s v="Store Brand"/>
    <s v="USA"/>
    <x v="34"/>
    <x v="0"/>
  </r>
  <r>
    <s v="Fruit and fruit juices"/>
    <x v="934"/>
    <s v="VOG Terlano, Italy"/>
    <s v="Norway"/>
    <x v="35"/>
    <x v="0"/>
  </r>
  <r>
    <s v="Vegetables"/>
    <x v="896"/>
    <s v="Latorre, Spain"/>
    <s v="Norway"/>
    <x v="35"/>
    <x v="0"/>
  </r>
  <r>
    <s v="Fruit and fruit juices"/>
    <x v="935"/>
    <m/>
    <s v="USA"/>
    <x v="35"/>
    <x v="0"/>
  </r>
  <r>
    <s v="Mixed food entrees"/>
    <x v="936"/>
    <s v="Store Brand"/>
    <s v="USA"/>
    <x v="35"/>
    <x v="0"/>
  </r>
  <r>
    <s v="Grains and grain products"/>
    <x v="937"/>
    <s v="Libanon"/>
    <s v="Norway"/>
    <x v="35"/>
    <x v="0"/>
  </r>
  <r>
    <s v="Vegetables"/>
    <x v="938"/>
    <s v="McDonald's"/>
    <s v="USA"/>
    <x v="35"/>
    <x v="0"/>
  </r>
  <r>
    <s v="Legumes"/>
    <x v="939"/>
    <s v="India"/>
    <s v="India"/>
    <x v="35"/>
    <x v="0"/>
  </r>
  <r>
    <s v="Meat and meat products"/>
    <x v="744"/>
    <s v="Oscar Mayer"/>
    <s v="USA"/>
    <x v="35"/>
    <x v="0"/>
  </r>
  <r>
    <s v="Dairy and dairy products"/>
    <x v="940"/>
    <s v="MATFORSK, Norway"/>
    <s v="Norway"/>
    <x v="35"/>
    <x v="0"/>
  </r>
  <r>
    <s v="Fruit and fruit juices"/>
    <x v="941"/>
    <s v="Mario’s, Spain"/>
    <s v="Norway"/>
    <x v="35"/>
    <x v="0"/>
  </r>
  <r>
    <s v="Nuts and seeds"/>
    <x v="942"/>
    <m/>
    <s v="USA"/>
    <x v="35"/>
    <x v="0"/>
  </r>
  <r>
    <s v="Desserts and cakes"/>
    <x v="943"/>
    <s v="Tine, Norway"/>
    <s v="Norway"/>
    <x v="35"/>
    <x v="0"/>
  </r>
  <r>
    <s v="Grains and grain products"/>
    <x v="944"/>
    <s v="Helios, Norway"/>
    <s v="Norway"/>
    <x v="35"/>
    <x v="0"/>
  </r>
  <r>
    <s v="Soups, sauces, dressings and salsa"/>
    <x v="945"/>
    <s v="ICA"/>
    <s v="Norway"/>
    <x v="35"/>
    <x v="0"/>
  </r>
  <r>
    <s v="Fats and oils"/>
    <x v="946"/>
    <s v="Mazola Vegetable Oil"/>
    <s v="USA"/>
    <x v="35"/>
    <x v="0"/>
  </r>
  <r>
    <s v="Soups, sauces, dressings and salsa"/>
    <x v="947"/>
    <s v="Wilkin&amp;Son Ltd, England"/>
    <s v="Norway"/>
    <x v="35"/>
    <x v="0"/>
  </r>
  <r>
    <s v="Vegetables"/>
    <x v="757"/>
    <s v="Netherlands"/>
    <s v="Norway"/>
    <x v="35"/>
    <x v="0"/>
  </r>
  <r>
    <s v="Vegetables"/>
    <x v="948"/>
    <m/>
    <s v="USA"/>
    <x v="36"/>
    <x v="0"/>
  </r>
  <r>
    <s v="Soups, sauces, dressings and salsa"/>
    <x v="949"/>
    <s v="Idun, Norway"/>
    <s v="Norway"/>
    <x v="36"/>
    <x v="0"/>
  </r>
  <r>
    <s v="Legumes"/>
    <x v="950"/>
    <s v="Toko‐sun, Netherlands"/>
    <s v="Norway"/>
    <x v="36"/>
    <x v="0"/>
  </r>
  <r>
    <s v="Snacks"/>
    <x v="951"/>
    <s v="StMichael for Marks and Spencer"/>
    <s v="Norway"/>
    <x v="36"/>
    <x v="0"/>
  </r>
  <r>
    <s v="Fats and oils"/>
    <x v="952"/>
    <s v="Tine, Norway"/>
    <s v="Norway"/>
    <x v="36"/>
    <x v="0"/>
  </r>
  <r>
    <s v="Grains and grain products"/>
    <x v="487"/>
    <s v="Mali"/>
    <s v="Mali"/>
    <x v="36"/>
    <x v="0"/>
  </r>
  <r>
    <s v="Beverages"/>
    <x v="953"/>
    <s v="Stabburet, Norway"/>
    <s v="Norway"/>
    <x v="36"/>
    <x v="0"/>
  </r>
  <r>
    <s v="Grains and grain products"/>
    <x v="954"/>
    <s v="Store Brand"/>
    <s v="USA"/>
    <x v="36"/>
    <x v="0"/>
  </r>
  <r>
    <s v="Grains and grain products"/>
    <x v="954"/>
    <s v="Thomas"/>
    <s v="USA"/>
    <x v="36"/>
    <x v="0"/>
  </r>
  <r>
    <s v="Fruit and fruit juices"/>
    <x v="955"/>
    <s v="Golden Cicle, Australia"/>
    <s v="New Zealand "/>
    <x v="36"/>
    <x v="0"/>
  </r>
  <r>
    <s v="Chocolate and sweets"/>
    <x v="956"/>
    <s v="Quaker"/>
    <s v="USA"/>
    <x v="36"/>
    <x v="0"/>
  </r>
  <r>
    <s v="Soups, sauces, dressings and salsa"/>
    <x v="957"/>
    <s v="Heinz"/>
    <s v="Norway"/>
    <x v="36"/>
    <x v="0"/>
  </r>
  <r>
    <s v="Fruit and fruit juices"/>
    <x v="437"/>
    <s v="Very fine"/>
    <s v="USA"/>
    <x v="36"/>
    <x v="0"/>
  </r>
  <r>
    <s v="Beverages"/>
    <x v="551"/>
    <s v="Other Brand"/>
    <s v="USA"/>
    <x v="36"/>
    <x v="0"/>
  </r>
  <r>
    <s v="Breakfast cereals"/>
    <x v="958"/>
    <s v="Quaker"/>
    <s v="USA"/>
    <x v="36"/>
    <x v="0"/>
  </r>
  <r>
    <s v="Fruit and fruit juices"/>
    <x v="959"/>
    <s v="Pakistan"/>
    <s v="Norway"/>
    <x v="36"/>
    <x v="0"/>
  </r>
  <r>
    <s v="Soups, sauces, dressings and salsa"/>
    <x v="960"/>
    <s v="Heinz"/>
    <s v="Norway"/>
    <x v="36"/>
    <x v="0"/>
  </r>
  <r>
    <s v="Mixed food entrees"/>
    <x v="961"/>
    <s v="Taco Bell"/>
    <s v="USA"/>
    <x v="36"/>
    <x v="0"/>
  </r>
  <r>
    <s v="Grains and grain products"/>
    <x v="962"/>
    <s v="Store Brand"/>
    <s v="USA"/>
    <x v="36"/>
    <x v="0"/>
  </r>
  <r>
    <s v="Fats and oils"/>
    <x v="767"/>
    <s v="Ybarra, Spain"/>
    <s v="Norway"/>
    <x v="36"/>
    <x v="0"/>
  </r>
  <r>
    <s v="Fruit and fruit juices"/>
    <x v="963"/>
    <s v="Mali"/>
    <s v="Mali"/>
    <x v="36"/>
    <x v="0"/>
  </r>
  <r>
    <s v="Soups, sauces, dressings and salsa"/>
    <x v="964"/>
    <s v="La BioIdea"/>
    <s v="Norway"/>
    <x v="36"/>
    <x v="0"/>
  </r>
  <r>
    <s v="Grains and grain products"/>
    <x v="965"/>
    <s v="Tilda, England"/>
    <s v="Norway"/>
    <x v="36"/>
    <x v="0"/>
  </r>
  <r>
    <s v="Soups, sauces, dressings and salsa"/>
    <x v="966"/>
    <s v="Pace"/>
    <s v="USA"/>
    <x v="36"/>
    <x v="0"/>
  </r>
  <r>
    <s v="Soups, sauces, dressings and salsa"/>
    <x v="967"/>
    <s v="Uncle Ben's"/>
    <s v="Norway"/>
    <x v="36"/>
    <x v="0"/>
  </r>
  <r>
    <s v="Soups, sauces, dressings and salsa"/>
    <x v="968"/>
    <s v="Santa Maria"/>
    <s v="Norway"/>
    <x v="36"/>
    <x v="0"/>
  </r>
  <r>
    <s v="Soups, sauces, dressings and salsa"/>
    <x v="969"/>
    <s v="Uncle Ben's"/>
    <s v="Norway"/>
    <x v="36"/>
    <x v="0"/>
  </r>
  <r>
    <s v="Legumes"/>
    <x v="970"/>
    <s v="India"/>
    <s v="Norway"/>
    <x v="36"/>
    <x v="0"/>
  </r>
  <r>
    <s v="Grains and grain products"/>
    <x v="971"/>
    <m/>
    <s v="Norway"/>
    <x v="36"/>
    <x v="0"/>
  </r>
  <r>
    <s v="Nuts and seeds"/>
    <x v="715"/>
    <s v="Eldorado"/>
    <s v="Norway"/>
    <x v="37"/>
    <x v="0"/>
  </r>
  <r>
    <s v="Soups, sauces, dressings and salsa"/>
    <x v="972"/>
    <s v="Santa Maria"/>
    <s v="Norway"/>
    <x v="37"/>
    <x v="0"/>
  </r>
  <r>
    <s v="Meat and meat products"/>
    <x v="973"/>
    <s v="Ball Park"/>
    <s v="USA"/>
    <x v="37"/>
    <x v="0"/>
  </r>
  <r>
    <s v="Grains and grain products"/>
    <x v="974"/>
    <s v="Progresso"/>
    <s v="USA"/>
    <x v="37"/>
    <x v="0"/>
  </r>
  <r>
    <s v="Desserts and cakes"/>
    <x v="975"/>
    <s v="ICA"/>
    <s v="Norway"/>
    <x v="37"/>
    <x v="0"/>
  </r>
  <r>
    <s v="Soups, sauces, dressings and salsa"/>
    <x v="976"/>
    <s v="Hidden Valley"/>
    <s v="USA"/>
    <x v="37"/>
    <x v="0"/>
  </r>
  <r>
    <s v="Mixed food entrees"/>
    <x v="469"/>
    <s v="Lean Cuisine"/>
    <s v="USA"/>
    <x v="37"/>
    <x v="0"/>
  </r>
  <r>
    <s v="Beverages"/>
    <x v="977"/>
    <s v="Minute Maid"/>
    <s v="USA"/>
    <x v="37"/>
    <x v="0"/>
  </r>
  <r>
    <s v="Fruit and fruit juices"/>
    <x v="978"/>
    <s v="Mexico"/>
    <s v="Norway"/>
    <x v="37"/>
    <x v="0"/>
  </r>
  <r>
    <s v="Desserts and cakes"/>
    <x v="979"/>
    <s v="Hostess"/>
    <s v="USA"/>
    <x v="37"/>
    <x v="0"/>
  </r>
  <r>
    <s v="Grains and grain products"/>
    <x v="926"/>
    <s v="Quaker"/>
    <s v="USA"/>
    <x v="37"/>
    <x v="0"/>
  </r>
  <r>
    <s v="Fruit and fruit juices"/>
    <x v="503"/>
    <s v="S&amp;W Fine Food, USA"/>
    <s v="Norway"/>
    <x v="37"/>
    <x v="0"/>
  </r>
  <r>
    <s v="Fruit and fruit juices"/>
    <x v="980"/>
    <s v="Malawi"/>
    <s v="Malawi"/>
    <x v="37"/>
    <x v="0"/>
  </r>
  <r>
    <s v="Soups, sauces, dressings and salsa"/>
    <x v="981"/>
    <s v="Pace"/>
    <s v="Norway"/>
    <x v="37"/>
    <x v="0"/>
  </r>
  <r>
    <s v="Snacks"/>
    <x v="982"/>
    <s v="Orville Redenbacher"/>
    <s v="USA"/>
    <x v="37"/>
    <x v="0"/>
  </r>
  <r>
    <s v="Desserts and cakes"/>
    <x v="983"/>
    <s v="Jell‐O"/>
    <s v="USA"/>
    <x v="37"/>
    <x v="0"/>
  </r>
  <r>
    <s v="Soups, sauces, dressings and salsa"/>
    <x v="984"/>
    <s v="Barilla, Italy"/>
    <s v="Norway"/>
    <x v="37"/>
    <x v="0"/>
  </r>
  <r>
    <s v="Breakfast cereals"/>
    <x v="985"/>
    <m/>
    <s v="USA"/>
    <x v="37"/>
    <x v="0"/>
  </r>
  <r>
    <s v="Snacks"/>
    <x v="826"/>
    <s v="Nabisco Premium Original"/>
    <s v="USA"/>
    <x v="37"/>
    <x v="0"/>
  </r>
  <r>
    <s v="Soups, sauces, dressings and salsa"/>
    <x v="986"/>
    <s v="Ragu"/>
    <s v="USA"/>
    <x v="37"/>
    <x v="0"/>
  </r>
  <r>
    <s v="Soups, sauces, dressings and salsa"/>
    <x v="987"/>
    <s v="Prego"/>
    <s v="USA"/>
    <x v="37"/>
    <x v="0"/>
  </r>
  <r>
    <s v="Mixed food entrees"/>
    <x v="988"/>
    <s v="McDonald's"/>
    <s v="USA"/>
    <x v="37"/>
    <x v="0"/>
  </r>
  <r>
    <s v="Vegetables"/>
    <x v="989"/>
    <s v="Norwegian University of Life Sciences"/>
    <s v="Norway"/>
    <x v="37"/>
    <x v="0"/>
  </r>
  <r>
    <s v="Grains and grain products"/>
    <x v="990"/>
    <s v="Old El Paso"/>
    <s v="USA"/>
    <x v="37"/>
    <x v="0"/>
  </r>
  <r>
    <s v="Beverages"/>
    <x v="991"/>
    <s v="Wendy's"/>
    <s v="USA"/>
    <x v="37"/>
    <x v="0"/>
  </r>
  <r>
    <s v="Soups, sauces, dressings and salsa"/>
    <x v="638"/>
    <s v="Idun, Norway"/>
    <s v="Norway"/>
    <x v="37"/>
    <x v="0"/>
  </r>
  <r>
    <s v="Soups, sauces, dressings and salsa"/>
    <x v="638"/>
    <s v="Store Brand"/>
    <s v="USA"/>
    <x v="37"/>
    <x v="0"/>
  </r>
  <r>
    <s v="Vegetables"/>
    <x v="992"/>
    <s v="Mutti"/>
    <s v="Norway"/>
    <x v="37"/>
    <x v="0"/>
  </r>
  <r>
    <s v="Beverages"/>
    <x v="993"/>
    <m/>
    <s v="Norway"/>
    <x v="37"/>
    <x v="0"/>
  </r>
  <r>
    <s v="Mixed food entrees"/>
    <x v="668"/>
    <s v="B &amp; M"/>
    <s v="USA"/>
    <x v="38"/>
    <x v="0"/>
  </r>
  <r>
    <s v="Poultry and poultry products"/>
    <x v="286"/>
    <s v="Tyson"/>
    <s v="USA"/>
    <x v="38"/>
    <x v="0"/>
  </r>
  <r>
    <s v="Meat and meat products"/>
    <x v="973"/>
    <s v="Nathan's"/>
    <s v="USA"/>
    <x v="38"/>
    <x v="0"/>
  </r>
  <r>
    <s v="Beverages"/>
    <x v="994"/>
    <s v="Freia, Norway"/>
    <s v="Norway"/>
    <x v="38"/>
    <x v="0"/>
  </r>
  <r>
    <s v="Infant foods and beverages"/>
    <x v="459"/>
    <s v="Gerber 2nd Foods"/>
    <s v="USA"/>
    <x v="38"/>
    <x v="0"/>
  </r>
  <r>
    <s v="Desserts and cakes"/>
    <x v="995"/>
    <s v="Duncan Hines"/>
    <s v="USA"/>
    <x v="38"/>
    <x v="0"/>
  </r>
  <r>
    <s v="Desserts and cakes"/>
    <x v="996"/>
    <s v="Studentkafeen A/S, Norway"/>
    <s v="Norway"/>
    <x v="38"/>
    <x v="0"/>
  </r>
  <r>
    <s v="Grains and grain products"/>
    <x v="997"/>
    <s v="Don Pancho"/>
    <s v="USA"/>
    <x v="38"/>
    <x v="0"/>
  </r>
  <r>
    <s v="Vegetables"/>
    <x v="783"/>
    <s v="Ore Ida"/>
    <s v="USA"/>
    <x v="38"/>
    <x v="0"/>
  </r>
  <r>
    <s v="Desserts and cakes"/>
    <x v="998"/>
    <s v="Nora, Stabburet, Norway"/>
    <s v="Norway"/>
    <x v="38"/>
    <x v="0"/>
  </r>
  <r>
    <s v="Vegetables"/>
    <x v="999"/>
    <m/>
    <s v="USA"/>
    <x v="38"/>
    <x v="0"/>
  </r>
  <r>
    <s v="Legumes"/>
    <x v="1000"/>
    <s v="Viter"/>
    <s v="Norway"/>
    <x v="38"/>
    <x v="0"/>
  </r>
  <r>
    <s v="Soups, sauces, dressings and salsa"/>
    <x v="1001"/>
    <s v="Mutti"/>
    <s v="Norway"/>
    <x v="38"/>
    <x v="0"/>
  </r>
  <r>
    <s v="Soups, sauces, dressings and salsa"/>
    <x v="1002"/>
    <s v="Dolmio"/>
    <s v="Norway"/>
    <x v="38"/>
    <x v="0"/>
  </r>
  <r>
    <s v="Beverages"/>
    <x v="1003"/>
    <s v="Bræmhults, Sweden"/>
    <s v="Norway"/>
    <x v="38"/>
    <x v="0"/>
  </r>
  <r>
    <s v="Vegetables"/>
    <x v="775"/>
    <s v="Landlord"/>
    <s v="Norway"/>
    <x v="38"/>
    <x v="0"/>
  </r>
  <r>
    <s v="Soups, sauces, dressings and salsa"/>
    <x v="1004"/>
    <s v="Eldorado"/>
    <s v="Norway"/>
    <x v="38"/>
    <x v="0"/>
  </r>
  <r>
    <s v="Grains and grain products"/>
    <x v="1005"/>
    <m/>
    <s v="India"/>
    <x v="38"/>
    <x v="0"/>
  </r>
  <r>
    <s v="Beverages"/>
    <x v="1006"/>
    <m/>
    <s v="Norway"/>
    <x v="38"/>
    <x v="0"/>
  </r>
  <r>
    <s v="Mixed food entrees"/>
    <x v="689"/>
    <s v="B &amp; M"/>
    <s v="USA"/>
    <x v="39"/>
    <x v="0"/>
  </r>
  <r>
    <s v="Poultry and poultry products"/>
    <x v="247"/>
    <s v="Tyson"/>
    <s v="USA"/>
    <x v="39"/>
    <x v="0"/>
  </r>
  <r>
    <s v="Meat and meat products"/>
    <x v="973"/>
    <s v="Store Brand"/>
    <s v="USA"/>
    <x v="39"/>
    <x v="0"/>
  </r>
  <r>
    <s v="Fats and oils"/>
    <x v="1007"/>
    <s v="Store Brand"/>
    <s v="USA"/>
    <x v="39"/>
    <x v="0"/>
  </r>
  <r>
    <s v="Mixed food entrees"/>
    <x v="1008"/>
    <s v="Store Brand"/>
    <s v="USA"/>
    <x v="39"/>
    <x v="0"/>
  </r>
  <r>
    <s v="Mixed food entrees"/>
    <x v="936"/>
    <s v="Hormel"/>
    <s v="USA"/>
    <x v="39"/>
    <x v="0"/>
  </r>
  <r>
    <s v="Vegetables"/>
    <x v="447"/>
    <s v="Primaflor, Spain"/>
    <s v="Norway"/>
    <x v="39"/>
    <x v="0"/>
  </r>
  <r>
    <s v="Soups, sauces, dressings and salsa"/>
    <x v="1009"/>
    <s v="Knorr"/>
    <s v="Norway"/>
    <x v="39"/>
    <x v="0"/>
  </r>
  <r>
    <s v="Soups, sauces, dressings and salsa"/>
    <x v="1010"/>
    <s v="Barilla, Italy"/>
    <s v="Norway"/>
    <x v="39"/>
    <x v="0"/>
  </r>
  <r>
    <s v="Fruit and fruit juices"/>
    <x v="1011"/>
    <m/>
    <s v="Norway"/>
    <x v="39"/>
    <x v="0"/>
  </r>
  <r>
    <s v="Spices and herbs"/>
    <x v="1012"/>
    <s v="Black Boy, Rieber og søn"/>
    <s v="Norway"/>
    <x v="39"/>
    <x v="0"/>
  </r>
  <r>
    <s v="Vegetables"/>
    <x v="932"/>
    <s v="Jone Wiig, Norway"/>
    <s v="Norway"/>
    <x v="39"/>
    <x v="0"/>
  </r>
  <r>
    <s v="Vegetables"/>
    <x v="880"/>
    <s v="Euro Shopper"/>
    <s v="Norway"/>
    <x v="39"/>
    <x v="0"/>
  </r>
  <r>
    <s v="Vegetables"/>
    <x v="912"/>
    <s v="Vereijken KwekerijenBV, Netherlands"/>
    <s v="Norway"/>
    <x v="39"/>
    <x v="0"/>
  </r>
  <r>
    <s v="Fruit and fruit juices"/>
    <x v="1013"/>
    <s v="China"/>
    <s v="Norway"/>
    <x v="40"/>
    <x v="0"/>
  </r>
  <r>
    <s v="Fruit and fruit juices"/>
    <x v="1014"/>
    <m/>
    <s v="USA"/>
    <x v="40"/>
    <x v="0"/>
  </r>
  <r>
    <s v="Grains and grain products"/>
    <x v="717"/>
    <s v="Store Bakery"/>
    <s v="USA"/>
    <x v="40"/>
    <x v="0"/>
  </r>
  <r>
    <s v="Grains and grain products"/>
    <x v="1015"/>
    <s v="Store Brand"/>
    <s v="USA"/>
    <x v="40"/>
    <x v="0"/>
  </r>
  <r>
    <s v="Nuts and seeds"/>
    <x v="1016"/>
    <s v="Den Lille Nøttefabrikken, Norway"/>
    <s v="Norway"/>
    <x v="40"/>
    <x v="0"/>
  </r>
  <r>
    <s v="Mixed food entrees"/>
    <x v="883"/>
    <s v="Wolf"/>
    <s v="USA"/>
    <x v="40"/>
    <x v="0"/>
  </r>
  <r>
    <s v="Mixed food entrees"/>
    <x v="883"/>
    <s v="Armour"/>
    <s v="USA"/>
    <x v="40"/>
    <x v="0"/>
  </r>
  <r>
    <s v="Mixed food entrees"/>
    <x v="1017"/>
    <s v="Hormel"/>
    <s v="USA"/>
    <x v="40"/>
    <x v="0"/>
  </r>
  <r>
    <s v="Beverages"/>
    <x v="1018"/>
    <s v="Stabburet, Norway"/>
    <s v="Norway"/>
    <x v="40"/>
    <x v="0"/>
  </r>
  <r>
    <s v="Grains and grain products"/>
    <x v="800"/>
    <s v="Name Brand"/>
    <s v="USA"/>
    <x v="40"/>
    <x v="0"/>
  </r>
  <r>
    <s v="Grains and grain products"/>
    <x v="997"/>
    <s v="Guerrero"/>
    <s v="USA"/>
    <x v="40"/>
    <x v="0"/>
  </r>
  <r>
    <s v="Chocolate and sweets"/>
    <x v="1019"/>
    <s v="Sunbelt"/>
    <s v="USA"/>
    <x v="40"/>
    <x v="0"/>
  </r>
  <r>
    <s v="Nuts and seeds"/>
    <x v="1020"/>
    <s v="Iran"/>
    <s v="Iran"/>
    <x v="40"/>
    <x v="0"/>
  </r>
  <r>
    <s v="Grains and grain products"/>
    <x v="1021"/>
    <s v="India"/>
    <s v="India"/>
    <x v="40"/>
    <x v="0"/>
  </r>
  <r>
    <s v="Fats and oils"/>
    <x v="1022"/>
    <s v="Fjordland, Norway"/>
    <s v="Norway"/>
    <x v="40"/>
    <x v="0"/>
  </r>
  <r>
    <s v="Fruit and fruit juices"/>
    <x v="1023"/>
    <s v="Nora, Stabburet, Norway"/>
    <s v="Norway"/>
    <x v="40"/>
    <x v="0"/>
  </r>
  <r>
    <s v="Desserts and cakes"/>
    <x v="869"/>
    <s v="Jell‐O"/>
    <s v="USA"/>
    <x v="40"/>
    <x v="0"/>
  </r>
  <r>
    <s v="Vegetables"/>
    <x v="447"/>
    <s v="France"/>
    <s v="Norway"/>
    <x v="40"/>
    <x v="0"/>
  </r>
  <r>
    <s v="Soups, sauces, dressings and salsa"/>
    <x v="1024"/>
    <s v="Ragu"/>
    <s v="USA"/>
    <x v="40"/>
    <x v="0"/>
  </r>
  <r>
    <s v="Vegetables"/>
    <x v="1025"/>
    <s v="Norwegian University of Life Sciences"/>
    <s v="Norway"/>
    <x v="40"/>
    <x v="0"/>
  </r>
  <r>
    <s v="Miscellaneous ingredients"/>
    <x v="1026"/>
    <s v="www.naturlegemiddel.no"/>
    <s v="Norway"/>
    <x v="40"/>
    <x v="0"/>
  </r>
  <r>
    <s v="Soups, sauces, dressings and salsa"/>
    <x v="1027"/>
    <s v="Contadina"/>
    <s v="USA"/>
    <x v="40"/>
    <x v="0"/>
  </r>
  <r>
    <s v="Beverages"/>
    <x v="1028"/>
    <m/>
    <s v="Norway"/>
    <x v="40"/>
    <x v="0"/>
  </r>
  <r>
    <s v="Vegetables"/>
    <x v="1029"/>
    <m/>
    <s v="USA"/>
    <x v="41"/>
    <x v="0"/>
  </r>
  <r>
    <s v="Snacks"/>
    <x v="1030"/>
    <s v="Oxford Biscuits A/S, Denmark"/>
    <s v="Norway"/>
    <x v="41"/>
    <x v="0"/>
  </r>
  <r>
    <s v="Grains and grain products"/>
    <x v="1031"/>
    <s v="Bakers, Norway"/>
    <s v="Norway"/>
    <x v="41"/>
    <x v="0"/>
  </r>
  <r>
    <s v="Mixed food entrees"/>
    <x v="883"/>
    <s v="Chili Man"/>
    <s v="USA"/>
    <x v="41"/>
    <x v="0"/>
  </r>
  <r>
    <s v="Spices and herbs"/>
    <x v="1032"/>
    <s v="Norway"/>
    <s v="Norway"/>
    <x v="41"/>
    <x v="0"/>
  </r>
  <r>
    <s v="Soups, sauces, dressings and salsa"/>
    <x v="886"/>
    <s v="Store Brand"/>
    <s v="USA"/>
    <x v="41"/>
    <x v="0"/>
  </r>
  <r>
    <s v="Soups, sauces, dressings and salsa"/>
    <x v="976"/>
    <s v="Wishbone"/>
    <s v="USA"/>
    <x v="41"/>
    <x v="0"/>
  </r>
  <r>
    <s v="Fruit and fruit juices"/>
    <x v="466"/>
    <s v="Italy"/>
    <s v="Norway"/>
    <x v="41"/>
    <x v="0"/>
  </r>
  <r>
    <s v="Fruit and fruit juices"/>
    <x v="437"/>
    <s v="Mott's"/>
    <s v="USA"/>
    <x v="41"/>
    <x v="0"/>
  </r>
  <r>
    <s v="Breakfast cereals"/>
    <x v="1033"/>
    <s v="Euro Shopper, Germany"/>
    <s v="Norway"/>
    <x v="41"/>
    <x v="0"/>
  </r>
  <r>
    <s v="Fats and oils"/>
    <x v="767"/>
    <s v="Eldorado"/>
    <s v="Norway"/>
    <x v="41"/>
    <x v="0"/>
  </r>
  <r>
    <s v="Desserts and cakes"/>
    <x v="1034"/>
    <s v="Kraft"/>
    <s v="USA"/>
    <x v="41"/>
    <x v="0"/>
  </r>
  <r>
    <s v="Soups, sauces, dressings and salsa"/>
    <x v="1035"/>
    <s v="Barilla, Italy"/>
    <s v="Norway"/>
    <x v="41"/>
    <x v="0"/>
  </r>
  <r>
    <s v="Soups, sauces, dressings and salsa"/>
    <x v="1036"/>
    <s v="Japan"/>
    <s v="Japan"/>
    <x v="41"/>
    <x v="0"/>
  </r>
  <r>
    <s v="Soups, sauces, dressings and salsa"/>
    <x v="1037"/>
    <s v="Nissin Top Ramen Noodles"/>
    <s v="USA"/>
    <x v="41"/>
    <x v="0"/>
  </r>
  <r>
    <s v="Vegetables"/>
    <x v="637"/>
    <s v="Cadiso, Denmark"/>
    <s v="Norway"/>
    <x v="41"/>
    <x v="0"/>
  </r>
  <r>
    <s v="Vegetables"/>
    <x v="637"/>
    <s v="Molinera"/>
    <s v="Norway"/>
    <x v="41"/>
    <x v="0"/>
  </r>
  <r>
    <s v="Soups, sauces, dressings and salsa"/>
    <x v="638"/>
    <s v="Heinz"/>
    <s v="USA"/>
    <x v="41"/>
    <x v="0"/>
  </r>
  <r>
    <s v="Vegetables"/>
    <x v="666"/>
    <s v="Euro Shopper"/>
    <s v="Norway"/>
    <x v="41"/>
    <x v="0"/>
  </r>
  <r>
    <s v="Fats and oils"/>
    <x v="933"/>
    <s v="Crisco"/>
    <s v="USA"/>
    <x v="41"/>
    <x v="0"/>
  </r>
  <r>
    <s v="Soups, sauces, dressings and salsa"/>
    <x v="1038"/>
    <s v="Crown"/>
    <s v="Norway"/>
    <x v="41"/>
    <x v="0"/>
  </r>
  <r>
    <s v="Miscellaneous ingredients"/>
    <x v="736"/>
    <s v="Regina"/>
    <s v="USA"/>
    <x v="41"/>
    <x v="0"/>
  </r>
  <r>
    <s v="Soups, sauces, dressings and salsa"/>
    <x v="1039"/>
    <s v="Santa Maria, Sweden"/>
    <s v="Norway"/>
    <x v="41"/>
    <x v="0"/>
  </r>
  <r>
    <s v="Beverages"/>
    <x v="1040"/>
    <s v="Belgisch Abdjbier, Belgium"/>
    <s v="Norway"/>
    <x v="42"/>
    <x v="0"/>
  </r>
  <r>
    <s v="Grains and grain products"/>
    <x v="1041"/>
    <s v="Progresso"/>
    <s v="USA"/>
    <x v="42"/>
    <x v="0"/>
  </r>
  <r>
    <s v="Mixed food entrees"/>
    <x v="883"/>
    <s v="Bryan"/>
    <s v="USA"/>
    <x v="42"/>
    <x v="0"/>
  </r>
  <r>
    <s v="Mixed food entrees"/>
    <x v="883"/>
    <s v="Dennison’s"/>
    <s v="USA"/>
    <x v="42"/>
    <x v="0"/>
  </r>
  <r>
    <s v="Vitamin and dietary supplements"/>
    <x v="1042"/>
    <m/>
    <s v="Norway"/>
    <x v="42"/>
    <x v="0"/>
  </r>
  <r>
    <s v="Soups, sauces, dressings and salsa"/>
    <x v="1043"/>
    <s v="Western"/>
    <s v="USA"/>
    <x v="42"/>
    <x v="0"/>
  </r>
  <r>
    <s v="Soups, sauces, dressings and salsa"/>
    <x v="1044"/>
    <s v="Henri's"/>
    <s v="USA"/>
    <x v="42"/>
    <x v="0"/>
  </r>
  <r>
    <s v="Fruit and fruit juices"/>
    <x v="1045"/>
    <s v="Dessert Maid, Australia"/>
    <s v="New Zealand "/>
    <x v="42"/>
    <x v="0"/>
  </r>
  <r>
    <s v="Beverages"/>
    <x v="1046"/>
    <s v="Freia, Norway"/>
    <s v="Norway"/>
    <x v="42"/>
    <x v="0"/>
  </r>
  <r>
    <s v="Fruit and fruit juices"/>
    <x v="626"/>
    <s v="S&amp;W Fine Food, USA"/>
    <s v="Norway"/>
    <x v="42"/>
    <x v="0"/>
  </r>
  <r>
    <s v="Beverages"/>
    <x v="1047"/>
    <s v="Arcus"/>
    <s v="Norway"/>
    <x v="42"/>
    <x v="0"/>
  </r>
  <r>
    <s v="Dairy and dairy products"/>
    <x v="1048"/>
    <s v="MATFORSK, Norway"/>
    <s v="Norway"/>
    <x v="42"/>
    <x v="0"/>
  </r>
  <r>
    <s v="Vegetables"/>
    <x v="1049"/>
    <s v="Mali"/>
    <s v="Mali"/>
    <x v="42"/>
    <x v="0"/>
  </r>
  <r>
    <s v="Vegetables"/>
    <x v="1050"/>
    <m/>
    <s v="USA"/>
    <x v="42"/>
    <x v="0"/>
  </r>
  <r>
    <s v="Soups, sauces, dressings and salsa"/>
    <x v="1051"/>
    <s v="Zwergwnwiese"/>
    <s v="Norway"/>
    <x v="42"/>
    <x v="0"/>
  </r>
  <r>
    <s v="Vegetables"/>
    <x v="1052"/>
    <m/>
    <s v="Norway"/>
    <x v="42"/>
    <x v="0"/>
  </r>
  <r>
    <s v="Beverages"/>
    <x v="1053"/>
    <s v="Freshpak, South Africa"/>
    <s v="South Africa"/>
    <x v="42"/>
    <x v="0"/>
  </r>
  <r>
    <s v="Soups, sauces, dressings and salsa"/>
    <x v="1027"/>
    <s v="Pope"/>
    <s v="USA"/>
    <x v="42"/>
    <x v="0"/>
  </r>
  <r>
    <s v="Soups, sauces, dressings and salsa"/>
    <x v="1027"/>
    <s v="Redpack"/>
    <s v="USA"/>
    <x v="42"/>
    <x v="0"/>
  </r>
  <r>
    <s v="Vegetables"/>
    <x v="880"/>
    <s v="ICA"/>
    <s v="Norway"/>
    <x v="42"/>
    <x v="0"/>
  </r>
  <r>
    <s v="Beverages"/>
    <x v="1054"/>
    <m/>
    <s v="Norway"/>
    <x v="42"/>
    <x v="0"/>
  </r>
  <r>
    <s v="Meat and meat products"/>
    <x v="973"/>
    <s v="Kahn's"/>
    <s v="USA"/>
    <x v="43"/>
    <x v="0"/>
  </r>
  <r>
    <s v="Beverages"/>
    <x v="1055"/>
    <s v="Thisted Bryghus, Denmark"/>
    <s v="Norway"/>
    <x v="43"/>
    <x v="0"/>
  </r>
  <r>
    <s v="Beverages"/>
    <x v="1056"/>
    <s v="Macks Ølbryggeri, Norway"/>
    <s v="Norway"/>
    <x v="43"/>
    <x v="0"/>
  </r>
  <r>
    <s v="Desserts and cakes"/>
    <x v="1057"/>
    <s v="Betty Crocker"/>
    <s v="USA"/>
    <x v="43"/>
    <x v="0"/>
  </r>
  <r>
    <s v="Dairy and dairy products"/>
    <x v="1058"/>
    <s v="France"/>
    <s v="Norway"/>
    <x v="43"/>
    <x v="0"/>
  </r>
  <r>
    <s v="Grains and grain products"/>
    <x v="1059"/>
    <s v="Hakon, Norway"/>
    <s v="Norway"/>
    <x v="43"/>
    <x v="0"/>
  </r>
  <r>
    <s v="Grains and grain products"/>
    <x v="1060"/>
    <s v="Wasabrød AB, Sweden"/>
    <s v="Norway"/>
    <x v="43"/>
    <x v="0"/>
  </r>
  <r>
    <s v="Legumes"/>
    <x v="1061"/>
    <m/>
    <s v="USA"/>
    <x v="43"/>
    <x v="0"/>
  </r>
  <r>
    <s v="Vegetables"/>
    <x v="647"/>
    <s v="McDonald's"/>
    <s v="Norway"/>
    <x v="43"/>
    <x v="0"/>
  </r>
  <r>
    <s v="Berries and berry products"/>
    <x v="1062"/>
    <s v="Bræmhults, Sweden"/>
    <s v="Norway"/>
    <x v="43"/>
    <x v="0"/>
  </r>
  <r>
    <s v="Fruit and fruit juices"/>
    <x v="1063"/>
    <m/>
    <s v="Norway"/>
    <x v="43"/>
    <x v="0"/>
  </r>
  <r>
    <s v="Beverages"/>
    <x v="1064"/>
    <s v="Minute Maid"/>
    <s v="USA"/>
    <x v="43"/>
    <x v="0"/>
  </r>
  <r>
    <s v="Vegetables"/>
    <x v="1065"/>
    <m/>
    <s v="USA"/>
    <x v="43"/>
    <x v="0"/>
  </r>
  <r>
    <s v="Vegetables"/>
    <x v="1066"/>
    <m/>
    <s v="USA"/>
    <x v="43"/>
    <x v="0"/>
  </r>
  <r>
    <s v="Breakfast cereals"/>
    <x v="841"/>
    <s v="Quaker"/>
    <s v="USA"/>
    <x v="43"/>
    <x v="0"/>
  </r>
  <r>
    <s v="Soups, sauces, dressings and salsa"/>
    <x v="1067"/>
    <s v="Old El Paso"/>
    <s v="Norway"/>
    <x v="43"/>
    <x v="0"/>
  </r>
  <r>
    <s v="Snacks"/>
    <x v="826"/>
    <s v="Sunshine Krispy Original"/>
    <s v="USA"/>
    <x v="43"/>
    <x v="0"/>
  </r>
  <r>
    <s v="Soups, sauces, dressings and salsa"/>
    <x v="1068"/>
    <s v="Dolmio"/>
    <s v="Norway"/>
    <x v="43"/>
    <x v="0"/>
  </r>
  <r>
    <s v="Nuts and seeds"/>
    <x v="851"/>
    <s v="NatuVit, Denmark"/>
    <s v="Norway"/>
    <x v="43"/>
    <x v="0"/>
  </r>
  <r>
    <s v="Fats and oils"/>
    <x v="946"/>
    <s v="Wesson Vegetable Oil"/>
    <s v="USA"/>
    <x v="43"/>
    <x v="0"/>
  </r>
  <r>
    <s v="Vegetables"/>
    <x v="1069"/>
    <m/>
    <s v="Norway"/>
    <x v="43"/>
    <x v="0"/>
  </r>
  <r>
    <s v="Beverages"/>
    <x v="1070"/>
    <m/>
    <s v="Norway"/>
    <x v="43"/>
    <x v="0"/>
  </r>
  <r>
    <s v="Soups, sauces, dressings and salsa"/>
    <x v="638"/>
    <s v="Mutti"/>
    <s v="Norway"/>
    <x v="43"/>
    <x v="0"/>
  </r>
  <r>
    <s v="Soups, sauces, dressings and salsa"/>
    <x v="1027"/>
    <s v="Tuttoroso"/>
    <s v="USA"/>
    <x v="43"/>
    <x v="0"/>
  </r>
  <r>
    <s v="Vegetables"/>
    <x v="1029"/>
    <m/>
    <s v="Norway"/>
    <x v="44"/>
    <x v="0"/>
  </r>
  <r>
    <s v="Fats and oils"/>
    <x v="1071"/>
    <s v="AFB Askim Frukt‐ og Bærpresseri, Norway"/>
    <s v="Norway"/>
    <x v="44"/>
    <x v="0"/>
  </r>
  <r>
    <s v="Poultry and poultry products"/>
    <x v="1072"/>
    <s v="Prior, Norway"/>
    <s v="Norway"/>
    <x v="44"/>
    <x v="0"/>
  </r>
  <r>
    <s v="Soups, sauces, dressings and salsa"/>
    <x v="1044"/>
    <s v="Store Brand"/>
    <s v="USA"/>
    <x v="44"/>
    <x v="0"/>
  </r>
  <r>
    <s v="Soups, sauces, dressings and salsa"/>
    <x v="1044"/>
    <s v="Western"/>
    <s v="USA"/>
    <x v="44"/>
    <x v="0"/>
  </r>
  <r>
    <s v="Nuts and seeds"/>
    <x v="1073"/>
    <m/>
    <s v="USA"/>
    <x v="44"/>
    <x v="0"/>
  </r>
  <r>
    <s v="Fats and oils"/>
    <x v="1074"/>
    <s v="Fjordland, Norway"/>
    <s v="Norway"/>
    <x v="44"/>
    <x v="0"/>
  </r>
  <r>
    <s v="Breakfast cereals"/>
    <x v="1075"/>
    <s v="Nabisco"/>
    <s v="USA"/>
    <x v="44"/>
    <x v="0"/>
  </r>
  <r>
    <s v="Fruit and fruit juices"/>
    <x v="500"/>
    <s v="Nora, Stabburet, Norway"/>
    <s v="Norway"/>
    <x v="44"/>
    <x v="0"/>
  </r>
  <r>
    <s v="Fruit and fruit juices"/>
    <x v="1076"/>
    <s v="Malawi"/>
    <s v="Malawi"/>
    <x v="44"/>
    <x v="0"/>
  </r>
  <r>
    <s v="Vegetables"/>
    <x v="1077"/>
    <s v="Mali"/>
    <s v="Mali"/>
    <x v="44"/>
    <x v="0"/>
  </r>
  <r>
    <s v="Nuts and seeds"/>
    <x v="104"/>
    <s v="Spice Cargo"/>
    <s v="Mexico"/>
    <x v="44"/>
    <x v="0"/>
  </r>
  <r>
    <s v="Snacks"/>
    <x v="1078"/>
    <s v="Pringles"/>
    <s v="USA"/>
    <x v="44"/>
    <x v="0"/>
  </r>
  <r>
    <s v="Soups, sauces, dressings and salsa"/>
    <x v="1079"/>
    <s v="Santa Maria, Sweden"/>
    <s v="Norway"/>
    <x v="44"/>
    <x v="0"/>
  </r>
  <r>
    <s v="Soups, sauces, dressings and salsa"/>
    <x v="1080"/>
    <s v="Santa Maria, Sweden"/>
    <s v="Norway"/>
    <x v="44"/>
    <x v="0"/>
  </r>
  <r>
    <s v="Fruit and fruit juices"/>
    <x v="1081"/>
    <m/>
    <s v="USA"/>
    <x v="44"/>
    <x v="0"/>
  </r>
  <r>
    <s v="Vegetables"/>
    <x v="1082"/>
    <s v="Svanes"/>
    <s v="Norway"/>
    <x v="44"/>
    <x v="0"/>
  </r>
  <r>
    <s v="Vegetables"/>
    <x v="1083"/>
    <s v="Cadiso, Denmark"/>
    <s v="Norway"/>
    <x v="44"/>
    <x v="0"/>
  </r>
  <r>
    <s v="Beverages"/>
    <x v="1084"/>
    <m/>
    <s v="Norway"/>
    <x v="44"/>
    <x v="0"/>
  </r>
  <r>
    <s v="Infant foods and beverages"/>
    <x v="459"/>
    <s v="Heinz"/>
    <s v="USA"/>
    <x v="45"/>
    <x v="0"/>
  </r>
  <r>
    <s v="Vegetables"/>
    <x v="1085"/>
    <m/>
    <s v="USA"/>
    <x v="45"/>
    <x v="0"/>
  </r>
  <r>
    <s v="Mixed food entrees"/>
    <x v="936"/>
    <s v="Armour"/>
    <s v="USA"/>
    <x v="45"/>
    <x v="0"/>
  </r>
  <r>
    <s v="Beverages"/>
    <x v="1086"/>
    <s v="France"/>
    <s v="Norway"/>
    <x v="45"/>
    <x v="0"/>
  </r>
  <r>
    <s v="Beverages"/>
    <x v="1087"/>
    <s v="Stabburet, Norway"/>
    <s v="Norway"/>
    <x v="45"/>
    <x v="0"/>
  </r>
  <r>
    <s v="Beverages"/>
    <x v="1088"/>
    <s v="Stabburet, Norway"/>
    <s v="Norway"/>
    <x v="45"/>
    <x v="0"/>
  </r>
  <r>
    <s v="Desserts and cakes"/>
    <x v="1089"/>
    <s v="7 eleven"/>
    <s v="Norway"/>
    <x v="45"/>
    <x v="0"/>
  </r>
  <r>
    <s v="Breakfast cereals"/>
    <x v="1090"/>
    <s v="Quaker Oats B.V., Netherlands"/>
    <s v="USA"/>
    <x v="45"/>
    <x v="0"/>
  </r>
  <r>
    <s v="Beverages"/>
    <x v="1091"/>
    <s v="Freia, Norway"/>
    <s v="Norway"/>
    <x v="45"/>
    <x v="0"/>
  </r>
  <r>
    <s v="Fruit and fruit juices"/>
    <x v="1092"/>
    <m/>
    <s v="Japan"/>
    <x v="45"/>
    <x v="0"/>
  </r>
  <r>
    <s v="Beverages"/>
    <x v="977"/>
    <s v="Store Brand"/>
    <s v="USA"/>
    <x v="45"/>
    <x v="0"/>
  </r>
  <r>
    <s v="Miscellaneous ingredients"/>
    <x v="1093"/>
    <s v="Spring Tree"/>
    <s v="USA"/>
    <x v="45"/>
    <x v="0"/>
  </r>
  <r>
    <s v="Grains and grain products"/>
    <x v="1094"/>
    <s v="Store Brand"/>
    <s v="USA"/>
    <x v="45"/>
    <x v="0"/>
  </r>
  <r>
    <s v="Grains and grain products"/>
    <x v="1095"/>
    <s v="Quaker"/>
    <s v="USA"/>
    <x v="45"/>
    <x v="0"/>
  </r>
  <r>
    <s v="Vegetables"/>
    <x v="1096"/>
    <m/>
    <s v="USA"/>
    <x v="45"/>
    <x v="0"/>
  </r>
  <r>
    <s v="Soups, sauces, dressings and salsa"/>
    <x v="1097"/>
    <s v="Knorr"/>
    <s v="USA"/>
    <x v="45"/>
    <x v="0"/>
  </r>
  <r>
    <s v="Soups, sauces, dressings and salsa"/>
    <x v="1098"/>
    <s v="Eldorado"/>
    <s v="Norway"/>
    <x v="45"/>
    <x v="0"/>
  </r>
  <r>
    <s v="Dairy and dairy products"/>
    <x v="1099"/>
    <s v="Other Brand"/>
    <s v="USA"/>
    <x v="45"/>
    <x v="0"/>
  </r>
  <r>
    <s v="Beverages"/>
    <x v="1100"/>
    <s v="Nøgne Ø, Norway"/>
    <s v="Norway"/>
    <x v="46"/>
    <x v="0"/>
  </r>
  <r>
    <s v="Beverages"/>
    <x v="1101"/>
    <s v="Castle Brewery Eggenberg, Austria"/>
    <s v="Norway"/>
    <x v="46"/>
    <x v="0"/>
  </r>
  <r>
    <s v="Grains and grain products"/>
    <x v="1102"/>
    <s v="Bakers, Norway"/>
    <s v="Norway"/>
    <x v="46"/>
    <x v="0"/>
  </r>
  <r>
    <s v="Desserts and cakes"/>
    <x v="1103"/>
    <s v="Bakers, Norway"/>
    <s v="Norway"/>
    <x v="46"/>
    <x v="0"/>
  </r>
  <r>
    <s v="Fats and oils"/>
    <x v="1007"/>
    <s v="Mazola"/>
    <s v="USA"/>
    <x v="46"/>
    <x v="0"/>
  </r>
  <r>
    <s v="Mixed food entrees"/>
    <x v="936"/>
    <s v="Bunker Hill"/>
    <s v="USA"/>
    <x v="46"/>
    <x v="0"/>
  </r>
  <r>
    <s v="Breakfast cereals"/>
    <x v="1104"/>
    <s v="Ralston"/>
    <s v="USA"/>
    <x v="46"/>
    <x v="0"/>
  </r>
  <r>
    <s v="Soups, sauces, dressings and salsa"/>
    <x v="1044"/>
    <s v="Kraft Creamy"/>
    <s v="USA"/>
    <x v="46"/>
    <x v="0"/>
  </r>
  <r>
    <s v="Soups, sauces, dressings and salsa"/>
    <x v="976"/>
    <s v="Kraft"/>
    <s v="USA"/>
    <x v="46"/>
    <x v="0"/>
  </r>
  <r>
    <s v="Nuts and seeds"/>
    <x v="1105"/>
    <s v="Iran"/>
    <s v="Iran"/>
    <x v="46"/>
    <x v="0"/>
  </r>
  <r>
    <s v="Beverages"/>
    <x v="1064"/>
    <s v="Other Brand"/>
    <s v="USA"/>
    <x v="46"/>
    <x v="0"/>
  </r>
  <r>
    <s v="Meat and meat products"/>
    <x v="1106"/>
    <m/>
    <s v="Norway"/>
    <x v="46"/>
    <x v="0"/>
  </r>
  <r>
    <s v="Desserts and cakes"/>
    <x v="1107"/>
    <s v="7 eleven"/>
    <s v="Norway"/>
    <x v="46"/>
    <x v="0"/>
  </r>
  <r>
    <s v="Desserts and cakes"/>
    <x v="1107"/>
    <s v="Store Brand"/>
    <s v="USA"/>
    <x v="46"/>
    <x v="0"/>
  </r>
  <r>
    <s v="Grains and grain products"/>
    <x v="1094"/>
    <s v="Quaker"/>
    <s v="USA"/>
    <x v="46"/>
    <x v="0"/>
  </r>
  <r>
    <s v="Spices and herbs"/>
    <x v="1108"/>
    <s v="Thailand"/>
    <s v="Norway"/>
    <x v="46"/>
    <x v="0"/>
  </r>
  <r>
    <s v="Snacks"/>
    <x v="1109"/>
    <s v="Pop Secret"/>
    <s v="USA"/>
    <x v="46"/>
    <x v="0"/>
  </r>
  <r>
    <s v="Meat and meat products"/>
    <x v="1110"/>
    <s v="Gilde, Norway"/>
    <s v="Norway"/>
    <x v="46"/>
    <x v="0"/>
  </r>
  <r>
    <s v="Soups, sauces, dressings and salsa"/>
    <x v="1111"/>
    <s v="Santa Maria"/>
    <s v="Norway"/>
    <x v="46"/>
    <x v="0"/>
  </r>
  <r>
    <s v="Beverages"/>
    <x v="1112"/>
    <s v="Eldorado"/>
    <s v="Norway"/>
    <x v="46"/>
    <x v="0"/>
  </r>
  <r>
    <s v="Nuts and seeds"/>
    <x v="1113"/>
    <m/>
    <s v="Italy"/>
    <x v="46"/>
    <x v="0"/>
  </r>
  <r>
    <s v="Grains and grain products"/>
    <x v="1114"/>
    <s v="Oroweat"/>
    <s v="USA"/>
    <x v="46"/>
    <x v="0"/>
  </r>
  <r>
    <s v="Soups, sauces, dressings and salsa"/>
    <x v="1115"/>
    <s v="Toro, Norway"/>
    <s v="Norway"/>
    <x v="46"/>
    <x v="0"/>
  </r>
  <r>
    <s v="Meat and meat products"/>
    <x v="973"/>
    <s v="Oscar Mayer"/>
    <s v="USA"/>
    <x v="47"/>
    <x v="0"/>
  </r>
  <r>
    <s v="Meat and meat products"/>
    <x v="914"/>
    <s v="Oscar Mayer"/>
    <s v="USA"/>
    <x v="47"/>
    <x v="0"/>
  </r>
  <r>
    <s v="Legumes"/>
    <x v="1116"/>
    <s v="GFT Darmstadt, Germany"/>
    <s v="Norway"/>
    <x v="47"/>
    <x v="0"/>
  </r>
  <r>
    <s v="Nuts and seeds"/>
    <x v="1117"/>
    <m/>
    <s v="USA"/>
    <x v="47"/>
    <x v="0"/>
  </r>
  <r>
    <s v="Grains and grain products"/>
    <x v="1118"/>
    <s v="Progresso"/>
    <s v="USA"/>
    <x v="47"/>
    <x v="0"/>
  </r>
  <r>
    <s v="Infant foods and beverages"/>
    <x v="1119"/>
    <s v="Heinz"/>
    <s v="USA"/>
    <x v="47"/>
    <x v="0"/>
  </r>
  <r>
    <s v="Vegetables"/>
    <x v="897"/>
    <s v="Norway"/>
    <s v="Norway"/>
    <x v="47"/>
    <x v="0"/>
  </r>
  <r>
    <s v="Legumes"/>
    <x v="1120"/>
    <m/>
    <s v="USA"/>
    <x v="47"/>
    <x v="0"/>
  </r>
  <r>
    <s v="Fruit and fruit juices"/>
    <x v="888"/>
    <s v="Italy"/>
    <s v="Norway"/>
    <x v="47"/>
    <x v="0"/>
  </r>
  <r>
    <s v="Fruit and fruit juices"/>
    <x v="1121"/>
    <s v="Meierienes, Norway"/>
    <s v="Norway"/>
    <x v="47"/>
    <x v="0"/>
  </r>
  <r>
    <s v="Fruit and fruit juices"/>
    <x v="1122"/>
    <s v="Delights"/>
    <s v="Norway"/>
    <x v="47"/>
    <x v="0"/>
  </r>
  <r>
    <s v="Fruit and fruit juices"/>
    <x v="1123"/>
    <m/>
    <s v="USA"/>
    <x v="47"/>
    <x v="0"/>
  </r>
  <r>
    <s v="Grains and grain products"/>
    <x v="1124"/>
    <s v="Moka, Slovenia"/>
    <s v="Norway"/>
    <x v="47"/>
    <x v="0"/>
  </r>
  <r>
    <s v="Nuts and seeds"/>
    <x v="1125"/>
    <s v="Mills, Norway"/>
    <s v="Norway"/>
    <x v="47"/>
    <x v="0"/>
  </r>
  <r>
    <s v="Soups, sauces, dressings and salsa"/>
    <x v="1126"/>
    <s v="Azienda Terra Shardana"/>
    <s v="Norway"/>
    <x v="47"/>
    <x v="0"/>
  </r>
  <r>
    <s v="Snacks"/>
    <x v="982"/>
    <s v="Store Brand"/>
    <s v="USA"/>
    <x v="47"/>
    <x v="0"/>
  </r>
  <r>
    <s v="Snacks"/>
    <x v="1127"/>
    <s v="Store Brand"/>
    <s v="USA"/>
    <x v="47"/>
    <x v="0"/>
  </r>
  <r>
    <s v="Herbal / traditional plant medicine"/>
    <x v="1128"/>
    <s v="Peru"/>
    <s v="Peru"/>
    <x v="47"/>
    <x v="0"/>
  </r>
  <r>
    <s v="Fats and oils"/>
    <x v="946"/>
    <s v="Mills, Norway"/>
    <s v="Norway"/>
    <x v="47"/>
    <x v="0"/>
  </r>
  <r>
    <s v="Grains and grain products"/>
    <x v="1114"/>
    <s v="Wonder"/>
    <s v="USA"/>
    <x v="47"/>
    <x v="0"/>
  </r>
  <r>
    <s v="Beverages"/>
    <x v="1129"/>
    <s v="Australia"/>
    <s v="Norway"/>
    <x v="47"/>
    <x v="0"/>
  </r>
  <r>
    <s v="Fruit and fruit juices"/>
    <x v="1130"/>
    <s v="Friland, Italy"/>
    <s v="Norway"/>
    <x v="48"/>
    <x v="0"/>
  </r>
  <r>
    <s v="Fats and oils"/>
    <x v="1007"/>
    <s v="Crisco"/>
    <s v="USA"/>
    <x v="48"/>
    <x v="0"/>
  </r>
  <r>
    <s v="Spices and herbs"/>
    <x v="1131"/>
    <s v="Black Boy, Rieber og søn"/>
    <s v="Norway"/>
    <x v="48"/>
    <x v="0"/>
  </r>
  <r>
    <s v="Mixed food entrees"/>
    <x v="1132"/>
    <s v="Nalley"/>
    <s v="USA"/>
    <x v="48"/>
    <x v="0"/>
  </r>
  <r>
    <s v="Grains and grain products"/>
    <x v="997"/>
    <s v="El Toro"/>
    <s v="USA"/>
    <x v="48"/>
    <x v="0"/>
  </r>
  <r>
    <s v="Mixed food entrees"/>
    <x v="550"/>
    <s v="Stouffer's"/>
    <s v="USA"/>
    <x v="48"/>
    <x v="0"/>
  </r>
  <r>
    <s v="Vegetables"/>
    <x v="1133"/>
    <s v="Malawi"/>
    <s v="Malawi"/>
    <x v="48"/>
    <x v="0"/>
  </r>
  <r>
    <s v="Breakfast cereals"/>
    <x v="1134"/>
    <s v="Landlord, Germany"/>
    <s v="Norway"/>
    <x v="48"/>
    <x v="0"/>
  </r>
  <r>
    <s v="Soups, sauces, dressings and salsa"/>
    <x v="1135"/>
    <s v="Mesterkokkens, Norway"/>
    <s v="Norway"/>
    <x v="48"/>
    <x v="0"/>
  </r>
  <r>
    <s v="Snacks"/>
    <x v="982"/>
    <s v="Pop Secret"/>
    <s v="USA"/>
    <x v="48"/>
    <x v="0"/>
  </r>
  <r>
    <s v="Soups, sauces, dressings and salsa"/>
    <x v="1136"/>
    <s v="Santa Maria, Sweden"/>
    <s v="Norway"/>
    <x v="48"/>
    <x v="0"/>
  </r>
  <r>
    <s v="Vegetables"/>
    <x v="1137"/>
    <s v="Euro Shopper"/>
    <s v="Norway"/>
    <x v="48"/>
    <x v="0"/>
  </r>
  <r>
    <s v="Snacks"/>
    <x v="1138"/>
    <s v="Maarud, Norway"/>
    <s v="Norway"/>
    <x v="48"/>
    <x v="0"/>
  </r>
  <r>
    <s v="Spices and herbs"/>
    <x v="1139"/>
    <s v="Natures Treats Australia PTY LTD, Australia"/>
    <s v="New Zealand "/>
    <x v="49"/>
    <x v="0"/>
  </r>
  <r>
    <s v="Mixed food entrees"/>
    <x v="936"/>
    <s v="Wolf"/>
    <s v="USA"/>
    <x v="49"/>
    <x v="0"/>
  </r>
  <r>
    <s v="Fats and oils"/>
    <x v="898"/>
    <s v="Euro Shopper"/>
    <s v="Norway"/>
    <x v="49"/>
    <x v="0"/>
  </r>
  <r>
    <s v="Nuts and seeds"/>
    <x v="1140"/>
    <s v="Den Lille Nøttefabrikken, Norway"/>
    <s v="Norway"/>
    <x v="49"/>
    <x v="0"/>
  </r>
  <r>
    <s v="Vegetables"/>
    <x v="1141"/>
    <m/>
    <s v="Norway"/>
    <x v="49"/>
    <x v="0"/>
  </r>
  <r>
    <s v="Fruit and fruit juices"/>
    <x v="1142"/>
    <s v="Nora, Stabburet, Norway"/>
    <s v="Norway"/>
    <x v="49"/>
    <x v="0"/>
  </r>
  <r>
    <s v="Soups, sauces, dressings and salsa"/>
    <x v="1143"/>
    <s v="HGL Gourmet Line's middelhavskjøkken"/>
    <s v="Norway"/>
    <x v="49"/>
    <x v="0"/>
  </r>
  <r>
    <s v="Soups, sauces, dressings and salsa"/>
    <x v="1144"/>
    <s v="Mutti"/>
    <s v="Norway"/>
    <x v="49"/>
    <x v="0"/>
  </r>
  <r>
    <s v="Soups, sauces, dressings and salsa"/>
    <x v="850"/>
    <s v="Old El Paso"/>
    <s v="Norway"/>
    <x v="49"/>
    <x v="0"/>
  </r>
  <r>
    <s v="Soups, sauces, dressings and salsa"/>
    <x v="1145"/>
    <s v="Meridian"/>
    <s v="Norway"/>
    <x v="49"/>
    <x v="0"/>
  </r>
  <r>
    <s v="Vitamin and dietary supplements"/>
    <x v="1146"/>
    <s v="Bronson"/>
    <s v="USA"/>
    <x v="49"/>
    <x v="0"/>
  </r>
  <r>
    <s v="Nuts and seeds"/>
    <x v="1147"/>
    <s v="India"/>
    <s v="India"/>
    <x v="49"/>
    <x v="0"/>
  </r>
  <r>
    <s v="Beverages"/>
    <x v="1148"/>
    <s v="Solberg &amp; Hansen, Norway"/>
    <s v="Norway"/>
    <x v="49"/>
    <x v="0"/>
  </r>
  <r>
    <s v="Soups, sauces, dressings and salsa"/>
    <x v="1027"/>
    <s v="Progresso"/>
    <s v="USA"/>
    <x v="49"/>
    <x v="0"/>
  </r>
  <r>
    <s v="Vegetables"/>
    <x v="1149"/>
    <s v="ICA"/>
    <s v="Norway"/>
    <x v="49"/>
    <x v="0"/>
  </r>
  <r>
    <s v="Legumes"/>
    <x v="1150"/>
    <s v="India"/>
    <s v="India"/>
    <x v="50"/>
    <x v="0"/>
  </r>
  <r>
    <s v="Nuts and seeds"/>
    <x v="1151"/>
    <s v="Den Lille Nøttefabrikken"/>
    <s v="Norway"/>
    <x v="50"/>
    <x v="0"/>
  </r>
  <r>
    <s v="Desserts and cakes"/>
    <x v="1152"/>
    <s v="ICA"/>
    <s v="Norway"/>
    <x v="50"/>
    <x v="0"/>
  </r>
  <r>
    <s v="Snacks"/>
    <x v="1153"/>
    <s v="Cheetos"/>
    <s v="USA"/>
    <x v="50"/>
    <x v="0"/>
  </r>
  <r>
    <s v="Mixed food entrees"/>
    <x v="1154"/>
    <s v="Hormel"/>
    <s v="USA"/>
    <x v="50"/>
    <x v="0"/>
  </r>
  <r>
    <s v="Breakfast cereals"/>
    <x v="1155"/>
    <s v="Price Chopper"/>
    <s v="USA"/>
    <x v="50"/>
    <x v="0"/>
  </r>
  <r>
    <s v="Nuts and seeds"/>
    <x v="1140"/>
    <m/>
    <s v="Norway"/>
    <x v="50"/>
    <x v="0"/>
  </r>
  <r>
    <s v="Dairy and dairy products"/>
    <x v="1156"/>
    <s v="Store Brand"/>
    <s v="USA"/>
    <x v="50"/>
    <x v="0"/>
  </r>
  <r>
    <s v="Vegetables"/>
    <x v="1157"/>
    <s v="Norway"/>
    <s v="Norway"/>
    <x v="50"/>
    <x v="0"/>
  </r>
  <r>
    <s v="Grains and grain products"/>
    <x v="1158"/>
    <s v="Regal, Norway"/>
    <s v="Norway"/>
    <x v="50"/>
    <x v="0"/>
  </r>
  <r>
    <s v="Vegetables"/>
    <x v="1159"/>
    <m/>
    <s v="USA"/>
    <x v="50"/>
    <x v="0"/>
  </r>
  <r>
    <s v="Grains and grain products"/>
    <x v="1160"/>
    <s v="Regal, Norway"/>
    <s v="Norway"/>
    <x v="50"/>
    <x v="0"/>
  </r>
  <r>
    <s v="Soups, sauces, dressings and salsa"/>
    <x v="1161"/>
    <s v="Dolmio"/>
    <s v="Norway"/>
    <x v="50"/>
    <x v="0"/>
  </r>
  <r>
    <s v="Soups, sauces, dressings and salsa"/>
    <x v="907"/>
    <s v="ICA"/>
    <s v="Norway"/>
    <x v="50"/>
    <x v="0"/>
  </r>
  <r>
    <s v="Vegetables"/>
    <x v="814"/>
    <s v="V8"/>
    <s v="Norway"/>
    <x v="50"/>
    <x v="0"/>
  </r>
  <r>
    <s v="Beverages"/>
    <x v="1162"/>
    <m/>
    <s v="Norway"/>
    <x v="50"/>
    <x v="0"/>
  </r>
  <r>
    <s v="Beverages"/>
    <x v="1163"/>
    <m/>
    <s v="Norway"/>
    <x v="50"/>
    <x v="0"/>
  </r>
  <r>
    <s v="Fruit and fruit juices"/>
    <x v="1164"/>
    <s v="Le Crunch"/>
    <s v="Norway"/>
    <x v="51"/>
    <x v="0"/>
  </r>
  <r>
    <s v="Meat and meat products"/>
    <x v="973"/>
    <s v="Farmer John"/>
    <s v="USA"/>
    <x v="51"/>
    <x v="0"/>
  </r>
  <r>
    <s v="Fats and oils"/>
    <x v="1007"/>
    <s v="Wesson"/>
    <s v="USA"/>
    <x v="51"/>
    <x v="0"/>
  </r>
  <r>
    <s v="Meat and meat products"/>
    <x v="1165"/>
    <s v="Gilde, Norway"/>
    <s v="Norway"/>
    <x v="51"/>
    <x v="0"/>
  </r>
  <r>
    <s v="Fruit and fruit juices"/>
    <x v="1166"/>
    <s v="Nora, Stabburet, Norway"/>
    <s v="Norway"/>
    <x v="51"/>
    <x v="0"/>
  </r>
  <r>
    <s v="Nuts and seeds"/>
    <x v="1167"/>
    <s v="Store Brand"/>
    <s v="USA"/>
    <x v="51"/>
    <x v="0"/>
  </r>
  <r>
    <s v="Soups, sauces, dressings and salsa"/>
    <x v="870"/>
    <s v="Old El Paso"/>
    <s v="Norway"/>
    <x v="51"/>
    <x v="0"/>
  </r>
  <r>
    <s v="Soups, sauces, dressings and salsa"/>
    <x v="1168"/>
    <s v="Hunt's"/>
    <s v="USA"/>
    <x v="51"/>
    <x v="0"/>
  </r>
  <r>
    <s v="Soups, sauces, dressings and salsa"/>
    <x v="1168"/>
    <s v="Prego"/>
    <s v="USA"/>
    <x v="51"/>
    <x v="0"/>
  </r>
  <r>
    <s v="Grains and grain products"/>
    <x v="1114"/>
    <s v="Nature's Own"/>
    <s v="USA"/>
    <x v="51"/>
    <x v="0"/>
  </r>
  <r>
    <s v="Fruit and fruit juices"/>
    <x v="1169"/>
    <m/>
    <s v="Norway"/>
    <x v="52"/>
    <x v="0"/>
  </r>
  <r>
    <s v="Mixed food entrees"/>
    <x v="883"/>
    <s v="Hormel"/>
    <s v="USA"/>
    <x v="52"/>
    <x v="0"/>
  </r>
  <r>
    <s v="Breakfast cereals"/>
    <x v="1170"/>
    <s v="Quaker Oats B.V., Netherlands"/>
    <s v="USA"/>
    <x v="52"/>
    <x v="0"/>
  </r>
  <r>
    <s v="Fats and oils"/>
    <x v="1171"/>
    <s v="Fjordland, Norway"/>
    <s v="Norway"/>
    <x v="52"/>
    <x v="0"/>
  </r>
  <r>
    <s v="Nuts and seeds"/>
    <x v="382"/>
    <s v="Den Lille Nøttefabrikken, Norway"/>
    <s v="Norway"/>
    <x v="52"/>
    <x v="0"/>
  </r>
  <r>
    <s v="Snacks"/>
    <x v="982"/>
    <s v="Jolly Time Butterlicious"/>
    <s v="USA"/>
    <x v="52"/>
    <x v="0"/>
  </r>
  <r>
    <s v="Soups, sauces, dressings and salsa"/>
    <x v="1172"/>
    <s v="Toro, Norway"/>
    <s v="Norway"/>
    <x v="52"/>
    <x v="0"/>
  </r>
  <r>
    <s v="Soups, sauces, dressings and salsa"/>
    <x v="1173"/>
    <s v="Heinz"/>
    <s v="Norway"/>
    <x v="52"/>
    <x v="0"/>
  </r>
  <r>
    <s v="Soups, sauces, dressings and salsa"/>
    <x v="1174"/>
    <s v="Toro, Norway"/>
    <s v="Norway"/>
    <x v="52"/>
    <x v="0"/>
  </r>
  <r>
    <s v="Grains and grain products"/>
    <x v="1175"/>
    <s v="Store Brand"/>
    <s v="USA"/>
    <x v="52"/>
    <x v="0"/>
  </r>
  <r>
    <s v="Nuts and seeds"/>
    <x v="715"/>
    <m/>
    <s v="USA"/>
    <x v="53"/>
    <x v="0"/>
  </r>
  <r>
    <s v="Soups, sauces, dressings and salsa"/>
    <x v="1176"/>
    <s v="Heinz"/>
    <s v="Norway"/>
    <x v="53"/>
    <x v="0"/>
  </r>
  <r>
    <s v="Grains and grain products"/>
    <x v="1177"/>
    <s v="Plaza bakeri, Norway"/>
    <s v="Norway"/>
    <x v="53"/>
    <x v="0"/>
  </r>
  <r>
    <s v="Breakfast cereals"/>
    <x v="1178"/>
    <s v="Quaker"/>
    <s v="USA"/>
    <x v="53"/>
    <x v="0"/>
  </r>
  <r>
    <s v="Mixed food entrees"/>
    <x v="1179"/>
    <s v="Stouffer's"/>
    <s v="USA"/>
    <x v="53"/>
    <x v="0"/>
  </r>
  <r>
    <s v="Breakfast cereals"/>
    <x v="1180"/>
    <s v="Nestlé, Norway"/>
    <s v="Norway"/>
    <x v="53"/>
    <x v="0"/>
  </r>
  <r>
    <s v="Fruit and fruit juices"/>
    <x v="1181"/>
    <s v="Bræmhults, Sweden"/>
    <s v="Norway"/>
    <x v="53"/>
    <x v="0"/>
  </r>
  <r>
    <s v="Breakfast cereals"/>
    <x v="1182"/>
    <s v="Kellogg's GmbH. For Kellogg’s Norway"/>
    <s v="Norway"/>
    <x v="53"/>
    <x v="0"/>
  </r>
  <r>
    <s v="Breakfast cereals"/>
    <x v="1183"/>
    <s v="Kellogg's"/>
    <s v="USA"/>
    <x v="53"/>
    <x v="0"/>
  </r>
  <r>
    <s v="Legumes"/>
    <x v="1184"/>
    <s v="India"/>
    <s v="India"/>
    <x v="53"/>
    <x v="0"/>
  </r>
  <r>
    <s v="Soups, sauces, dressings and salsa"/>
    <x v="1185"/>
    <s v="Heinz, Portugal"/>
    <s v="Norway"/>
    <x v="53"/>
    <x v="0"/>
  </r>
  <r>
    <s v="Fats and oils"/>
    <x v="946"/>
    <s v="Store Brand"/>
    <s v="USA"/>
    <x v="53"/>
    <x v="0"/>
  </r>
  <r>
    <s v="Grains and grain products"/>
    <x v="990"/>
    <s v="Store Brand"/>
    <s v="USA"/>
    <x v="53"/>
    <x v="0"/>
  </r>
  <r>
    <s v="Soups, sauces, dressings and salsa"/>
    <x v="1186"/>
    <s v="La BioIdea"/>
    <s v="Norway"/>
    <x v="53"/>
    <x v="0"/>
  </r>
  <r>
    <s v="Soups, sauces, dressings and salsa"/>
    <x v="1187"/>
    <s v="Landlord"/>
    <s v="Norway"/>
    <x v="53"/>
    <x v="0"/>
  </r>
  <r>
    <s v="Fruit and fruit juices"/>
    <x v="1164"/>
    <m/>
    <s v="USA"/>
    <x v="54"/>
    <x v="0"/>
  </r>
  <r>
    <s v="Dairy and dairy products"/>
    <x v="1188"/>
    <s v="Italy"/>
    <s v="Norway"/>
    <x v="54"/>
    <x v="0"/>
  </r>
  <r>
    <s v="Dairy and dairy products"/>
    <x v="1189"/>
    <s v="England"/>
    <s v="Norway"/>
    <x v="54"/>
    <x v="0"/>
  </r>
  <r>
    <s v="Grains and grain products"/>
    <x v="1190"/>
    <s v="Helios, Norway"/>
    <s v="Norway"/>
    <x v="54"/>
    <x v="0"/>
  </r>
  <r>
    <s v="Soups, sauces, dressings and salsa"/>
    <x v="1191"/>
    <s v="Barilla, Italy"/>
    <s v="Norway"/>
    <x v="54"/>
    <x v="0"/>
  </r>
  <r>
    <s v="Soups, sauces, dressings and salsa"/>
    <x v="1192"/>
    <s v="Amoy Food LTD, Hong Kong"/>
    <s v="Norway"/>
    <x v="54"/>
    <x v="0"/>
  </r>
  <r>
    <s v="Vegetables"/>
    <x v="1193"/>
    <m/>
    <s v="Norway"/>
    <x v="54"/>
    <x v="0"/>
  </r>
  <r>
    <s v="Beverages"/>
    <x v="1194"/>
    <s v="Mexico"/>
    <s v="Mexico"/>
    <x v="54"/>
    <x v="0"/>
  </r>
  <r>
    <s v="Grains and grain products"/>
    <x v="1175"/>
    <s v="Wonder"/>
    <s v="USA"/>
    <x v="54"/>
    <x v="0"/>
  </r>
  <r>
    <s v="Soups, sauces, dressings and salsa"/>
    <x v="1195"/>
    <s v="Heinz, Netherlands"/>
    <s v="Norway"/>
    <x v="55"/>
    <x v="0"/>
  </r>
  <r>
    <s v="Vitamin and dietary supplements"/>
    <x v="1196"/>
    <s v="Nature Drogeriet A/S"/>
    <s v="Norway"/>
    <x v="55"/>
    <x v="0"/>
  </r>
  <r>
    <s v="Fruit and fruit juices"/>
    <x v="1197"/>
    <s v="Nora, Stabburet, Norway"/>
    <s v="Norway"/>
    <x v="55"/>
    <x v="0"/>
  </r>
  <r>
    <s v="Fruit and fruit juices"/>
    <x v="1198"/>
    <s v="Fellesmeieriet, Norway"/>
    <s v="Norway"/>
    <x v="55"/>
    <x v="0"/>
  </r>
  <r>
    <s v="Breakfast cereals"/>
    <x v="1199"/>
    <s v="GMI"/>
    <s v="USA"/>
    <x v="55"/>
    <x v="0"/>
  </r>
  <r>
    <s v="Nuts and seeds"/>
    <x v="1073"/>
    <s v="Den Lille Nøttefabrikken, Norway"/>
    <s v="Norway"/>
    <x v="55"/>
    <x v="0"/>
  </r>
  <r>
    <s v="Nuts and seeds"/>
    <x v="1167"/>
    <s v="Skippy"/>
    <s v="USA"/>
    <x v="55"/>
    <x v="0"/>
  </r>
  <r>
    <s v="Soups, sauces, dressings and salsa"/>
    <x v="1200"/>
    <s v="Knorr"/>
    <s v="Norway"/>
    <x v="55"/>
    <x v="0"/>
  </r>
  <r>
    <s v="Vegetables"/>
    <x v="897"/>
    <s v="Norgesfrukt, Norway"/>
    <s v="Norway"/>
    <x v="56"/>
    <x v="0"/>
  </r>
  <r>
    <s v="Fruit and fruit juices"/>
    <x v="1201"/>
    <m/>
    <s v="USA"/>
    <x v="56"/>
    <x v="0"/>
  </r>
  <r>
    <s v="Fruit and fruit juices"/>
    <x v="1202"/>
    <s v="Tropicana"/>
    <s v="USA"/>
    <x v="56"/>
    <x v="0"/>
  </r>
  <r>
    <s v="Fruit and fruit juices"/>
    <x v="1203"/>
    <s v="Argentina"/>
    <s v="Norway"/>
    <x v="56"/>
    <x v="0"/>
  </r>
  <r>
    <s v="Infant foods and beverages"/>
    <x v="1204"/>
    <s v="Gerber"/>
    <s v="USA"/>
    <x v="56"/>
    <x v="0"/>
  </r>
  <r>
    <s v="Soups, sauces, dressings and salsa"/>
    <x v="1205"/>
    <s v="Andalini"/>
    <s v="Norway"/>
    <x v="56"/>
    <x v="0"/>
  </r>
  <r>
    <s v="Snacks"/>
    <x v="1206"/>
    <s v="Maarud, Norway"/>
    <s v="Norway"/>
    <x v="56"/>
    <x v="0"/>
  </r>
  <r>
    <s v="Soups, sauces, dressings and salsa"/>
    <x v="1207"/>
    <s v="Mcllhenny Company"/>
    <s v="Norway"/>
    <x v="56"/>
    <x v="0"/>
  </r>
  <r>
    <s v="Vegetables"/>
    <x v="1208"/>
    <s v="ICA"/>
    <s v="Norway"/>
    <x v="56"/>
    <x v="0"/>
  </r>
  <r>
    <s v="Beverages"/>
    <x v="1209"/>
    <m/>
    <s v="Norway"/>
    <x v="56"/>
    <x v="0"/>
  </r>
  <r>
    <s v="Fruit and fruit juices"/>
    <x v="1210"/>
    <s v="Coop, Italy"/>
    <s v="Norway"/>
    <x v="57"/>
    <x v="0"/>
  </r>
  <r>
    <s v="Legumes"/>
    <x v="1211"/>
    <s v="India"/>
    <s v="India"/>
    <x v="57"/>
    <x v="0"/>
  </r>
  <r>
    <s v="Fruit and fruit juices"/>
    <x v="1212"/>
    <s v="Nora, Stabburet, Norway"/>
    <s v="Norway"/>
    <x v="57"/>
    <x v="0"/>
  </r>
  <r>
    <s v="Fruit and fruit juices"/>
    <x v="1213"/>
    <s v="Store Brand"/>
    <s v="USA"/>
    <x v="57"/>
    <x v="0"/>
  </r>
  <r>
    <s v="Vitamin and dietary supplements"/>
    <x v="1214"/>
    <m/>
    <s v="USA"/>
    <x v="57"/>
    <x v="0"/>
  </r>
  <r>
    <s v="Legumes"/>
    <x v="1215"/>
    <m/>
    <s v="USA"/>
    <x v="57"/>
    <x v="0"/>
  </r>
  <r>
    <s v="Nuts and seeds"/>
    <x v="1216"/>
    <s v="Jif"/>
    <s v="USA"/>
    <x v="57"/>
    <x v="0"/>
  </r>
  <r>
    <s v="Grains and grain products"/>
    <x v="1217"/>
    <s v="Regal, Norway"/>
    <s v="Norway"/>
    <x v="57"/>
    <x v="0"/>
  </r>
  <r>
    <s v="Soups, sauces, dressings and salsa"/>
    <x v="1218"/>
    <s v="Barilla, Italy"/>
    <s v="Norway"/>
    <x v="57"/>
    <x v="0"/>
  </r>
  <r>
    <s v="Soups, sauces, dressings and salsa"/>
    <x v="1219"/>
    <s v="Knorr"/>
    <s v="Norway"/>
    <x v="57"/>
    <x v="0"/>
  </r>
  <r>
    <s v="Soups, sauces, dressings and salsa"/>
    <x v="1220"/>
    <s v="Mutti"/>
    <s v="Norway"/>
    <x v="57"/>
    <x v="0"/>
  </r>
  <r>
    <s v="Beverages"/>
    <x v="1221"/>
    <s v="China"/>
    <s v="Norway"/>
    <x v="57"/>
    <x v="0"/>
  </r>
  <r>
    <s v="Fruit and fruit juices"/>
    <x v="1222"/>
    <s v="Dean"/>
    <s v="USA"/>
    <x v="58"/>
    <x v="0"/>
  </r>
  <r>
    <s v="Fruit and fruit juices"/>
    <x v="1222"/>
    <s v="Minute Maid"/>
    <s v="USA"/>
    <x v="58"/>
    <x v="0"/>
  </r>
  <r>
    <s v="Breakfast cereals"/>
    <x v="1223"/>
    <s v="Kellogg's"/>
    <s v="USA"/>
    <x v="58"/>
    <x v="0"/>
  </r>
  <r>
    <s v="Fruit and fruit juices"/>
    <x v="1123"/>
    <s v="Brasil"/>
    <s v="Norway"/>
    <x v="58"/>
    <x v="0"/>
  </r>
  <r>
    <s v="Fruit and fruit juices"/>
    <x v="1224"/>
    <s v="Northwest Delights, USA"/>
    <s v="USA"/>
    <x v="58"/>
    <x v="0"/>
  </r>
  <r>
    <s v="Grains and grain products"/>
    <x v="990"/>
    <s v="Ortega"/>
    <s v="USA"/>
    <x v="58"/>
    <x v="0"/>
  </r>
  <r>
    <s v="Spices and herbs"/>
    <x v="1225"/>
    <s v="BAMA gruppen, Norway"/>
    <s v="Norway"/>
    <x v="59"/>
    <x v="0"/>
  </r>
  <r>
    <s v="Breakfast cereals"/>
    <x v="1226"/>
    <s v="Quaker Oats B.V., Netherlands"/>
    <s v="USA"/>
    <x v="59"/>
    <x v="0"/>
  </r>
  <r>
    <s v="Fruit and fruit juices"/>
    <x v="1227"/>
    <m/>
    <s v="USA"/>
    <x v="59"/>
    <x v="0"/>
  </r>
  <r>
    <s v="Meat and meat products"/>
    <x v="1228"/>
    <s v="Gilde, Norway"/>
    <s v="Norway"/>
    <x v="59"/>
    <x v="0"/>
  </r>
  <r>
    <s v="Soups, sauces, dressings and salsa"/>
    <x v="1229"/>
    <s v="Santa Maria"/>
    <s v="Norway"/>
    <x v="59"/>
    <x v="0"/>
  </r>
  <r>
    <s v="Fruit and fruit juices"/>
    <x v="919"/>
    <s v="Dole"/>
    <s v="USA"/>
    <x v="59"/>
    <x v="0"/>
  </r>
  <r>
    <s v="Fruit and fruit juices"/>
    <x v="1230"/>
    <s v="Minute Maid"/>
    <s v="USA"/>
    <x v="59"/>
    <x v="0"/>
  </r>
  <r>
    <s v="Beverages"/>
    <x v="1231"/>
    <s v="Carrefour"/>
    <s v="USA"/>
    <x v="59"/>
    <x v="0"/>
  </r>
  <r>
    <s v="Snacks"/>
    <x v="1109"/>
    <s v="Orville Redenbacher Smart Pop"/>
    <s v="USA"/>
    <x v="59"/>
    <x v="0"/>
  </r>
  <r>
    <s v="Snacks"/>
    <x v="1232"/>
    <s v="Store Brand"/>
    <s v="USA"/>
    <x v="59"/>
    <x v="0"/>
  </r>
  <r>
    <s v="Snacks"/>
    <x v="1127"/>
    <s v="Ruffles"/>
    <s v="USA"/>
    <x v="59"/>
    <x v="0"/>
  </r>
  <r>
    <s v="Desserts and cakes"/>
    <x v="1233"/>
    <s v="7 eleven"/>
    <s v="Norway"/>
    <x v="60"/>
    <x v="0"/>
  </r>
  <r>
    <s v="Spices and herbs"/>
    <x v="1225"/>
    <m/>
    <s v="Norway"/>
    <x v="60"/>
    <x v="0"/>
  </r>
  <r>
    <s v="Beverages"/>
    <x v="1234"/>
    <s v="Cockburn`s Port, Portugal"/>
    <s v="Norway"/>
    <x v="60"/>
    <x v="0"/>
  </r>
  <r>
    <s v="Desserts and cakes"/>
    <x v="1235"/>
    <s v="7 eleven"/>
    <s v="Norway"/>
    <x v="60"/>
    <x v="0"/>
  </r>
  <r>
    <s v="Chocolate and sweets"/>
    <x v="956"/>
    <s v="Store Brand"/>
    <s v="USA"/>
    <x v="60"/>
    <x v="0"/>
  </r>
  <r>
    <s v="Fruit and fruit juices"/>
    <x v="437"/>
    <s v="Ølen safteri, Norway"/>
    <s v="Norway"/>
    <x v="60"/>
    <x v="0"/>
  </r>
  <r>
    <s v="Fruit and fruit juices"/>
    <x v="1122"/>
    <s v="Farmer’s Fairtrade"/>
    <s v="Norway"/>
    <x v="60"/>
    <x v="0"/>
  </r>
  <r>
    <s v="Fruit and fruit juices"/>
    <x v="1236"/>
    <s v="Nora, Stabburet, Norway"/>
    <s v="Norway"/>
    <x v="60"/>
    <x v="0"/>
  </r>
  <r>
    <s v="Beverages"/>
    <x v="649"/>
    <s v="Other Brand"/>
    <s v="USA"/>
    <x v="60"/>
    <x v="0"/>
  </r>
  <r>
    <s v="Vegetables"/>
    <x v="1237"/>
    <s v="Norwegian University of Life Sciences"/>
    <s v="Norway"/>
    <x v="60"/>
    <x v="0"/>
  </r>
  <r>
    <s v="Fruit and fruit juices"/>
    <x v="840"/>
    <m/>
    <s v="USA"/>
    <x v="60"/>
    <x v="0"/>
  </r>
  <r>
    <s v="Spices and herbs"/>
    <x v="1238"/>
    <s v="Gastromat A/S, Norway"/>
    <s v="Norway"/>
    <x v="60"/>
    <x v="0"/>
  </r>
  <r>
    <s v="Grains and grain products"/>
    <x v="1175"/>
    <s v="Other Brand"/>
    <s v="USA"/>
    <x v="60"/>
    <x v="0"/>
  </r>
  <r>
    <s v="Desserts and cakes"/>
    <x v="1239"/>
    <s v="Pillsbury"/>
    <s v="USA"/>
    <x v="61"/>
    <x v="0"/>
  </r>
  <r>
    <s v="Desserts and cakes"/>
    <x v="1240"/>
    <s v="Burger King"/>
    <s v="USA"/>
    <x v="61"/>
    <x v="0"/>
  </r>
  <r>
    <s v="Fruit and fruit juices"/>
    <x v="1122"/>
    <s v="Nora, Stabburet, Norway"/>
    <s v="Norway"/>
    <x v="61"/>
    <x v="0"/>
  </r>
  <r>
    <s v="Beverages"/>
    <x v="1241"/>
    <s v="Kool Aid"/>
    <s v="USA"/>
    <x v="61"/>
    <x v="0"/>
  </r>
  <r>
    <s v="Vegetables"/>
    <x v="1242"/>
    <s v="Norway"/>
    <s v="Norway"/>
    <x v="61"/>
    <x v="0"/>
  </r>
  <r>
    <s v="Spices and herbs"/>
    <x v="1243"/>
    <s v="Engebretsen AS, Norway"/>
    <s v="Norway"/>
    <x v="61"/>
    <x v="0"/>
  </r>
  <r>
    <s v="Soups, sauces, dressings and salsa"/>
    <x v="1244"/>
    <s v="Meridian"/>
    <s v="Norway"/>
    <x v="61"/>
    <x v="0"/>
  </r>
  <r>
    <s v="Soups, sauces, dressings and salsa"/>
    <x v="1245"/>
    <s v="Dolmio"/>
    <s v="Norway"/>
    <x v="61"/>
    <x v="0"/>
  </r>
  <r>
    <s v="Beverages"/>
    <x v="1246"/>
    <s v="South‐Africa"/>
    <s v="Norway"/>
    <x v="61"/>
    <x v="0"/>
  </r>
  <r>
    <s v="Vegetables"/>
    <x v="1247"/>
    <s v="ICA"/>
    <s v="Norway"/>
    <x v="61"/>
    <x v="0"/>
  </r>
  <r>
    <s v="Poultry and poultry products"/>
    <x v="1248"/>
    <s v="Prior, Norway"/>
    <s v="Norway"/>
    <x v="61"/>
    <x v="0"/>
  </r>
  <r>
    <s v="Chocolate and sweets"/>
    <x v="1249"/>
    <s v="Ritter Sport, Germany"/>
    <s v="Norway"/>
    <x v="62"/>
    <x v="0"/>
  </r>
  <r>
    <s v="Beverages"/>
    <x v="1250"/>
    <s v="Stabburet, Norway"/>
    <s v="Norway"/>
    <x v="62"/>
    <x v="0"/>
  </r>
  <r>
    <s v="Breakfast cereals"/>
    <x v="1251"/>
    <s v="Germany"/>
    <s v="Norway"/>
    <x v="62"/>
    <x v="0"/>
  </r>
  <r>
    <s v="Vitamin and dietary supplements"/>
    <x v="1252"/>
    <s v="Nature Made"/>
    <s v="USA"/>
    <x v="62"/>
    <x v="0"/>
  </r>
  <r>
    <s v="Nuts and seeds"/>
    <x v="1253"/>
    <s v="KiMs, Norway"/>
    <s v="Norway"/>
    <x v="62"/>
    <x v="0"/>
  </r>
  <r>
    <s v="Soups, sauces, dressings and salsa"/>
    <x v="1254"/>
    <s v="Toro, Norway"/>
    <s v="Norway"/>
    <x v="62"/>
    <x v="0"/>
  </r>
  <r>
    <s v="Snacks"/>
    <x v="1232"/>
    <s v="Jolly Time Healthy Pop"/>
    <s v="USA"/>
    <x v="62"/>
    <x v="0"/>
  </r>
  <r>
    <s v="Vegetables"/>
    <x v="1255"/>
    <s v="Norway"/>
    <s v="Norway"/>
    <x v="62"/>
    <x v="0"/>
  </r>
  <r>
    <s v="Fruit and fruit juices"/>
    <x v="1256"/>
    <s v="USA"/>
    <s v="Norway"/>
    <x v="62"/>
    <x v="0"/>
  </r>
  <r>
    <s v="Fruit and fruit juices"/>
    <x v="1257"/>
    <m/>
    <s v="USA"/>
    <x v="62"/>
    <x v="0"/>
  </r>
  <r>
    <s v="Vegetables"/>
    <x v="932"/>
    <s v="The Greenery, Netherlands"/>
    <s v="Norway"/>
    <x v="62"/>
    <x v="0"/>
  </r>
  <r>
    <s v="Grains and grain products"/>
    <x v="1258"/>
    <s v="Plaza bakeri, Norway"/>
    <s v="Norway"/>
    <x v="63"/>
    <x v="0"/>
  </r>
  <r>
    <s v="Snacks"/>
    <x v="1259"/>
    <s v="Cheetos"/>
    <s v="USA"/>
    <x v="63"/>
    <x v="0"/>
  </r>
  <r>
    <s v="Soups, sauces, dressings and salsa"/>
    <x v="1260"/>
    <s v="Knorr"/>
    <s v="Norway"/>
    <x v="63"/>
    <x v="0"/>
  </r>
  <r>
    <s v="Soups, sauces, dressings and salsa"/>
    <x v="1261"/>
    <s v="Idun, Norway"/>
    <s v="Norway"/>
    <x v="63"/>
    <x v="0"/>
  </r>
  <r>
    <s v="Soups, sauces, dressings and salsa"/>
    <x v="1262"/>
    <s v="Toro, Norway"/>
    <s v="Norway"/>
    <x v="63"/>
    <x v="0"/>
  </r>
  <r>
    <s v="Vitamin and dietary supplements"/>
    <x v="1263"/>
    <s v="Pharmanex, Netherlands"/>
    <s v="Norway"/>
    <x v="64"/>
    <x v="0"/>
  </r>
  <r>
    <s v="Nuts and seeds"/>
    <x v="1264"/>
    <s v="Peru"/>
    <s v="Peru"/>
    <x v="64"/>
    <x v="0"/>
  </r>
  <r>
    <s v="Fruit and fruit juices"/>
    <x v="1198"/>
    <s v="Hakon, Norway"/>
    <s v="Norway"/>
    <x v="64"/>
    <x v="0"/>
  </r>
  <r>
    <s v="Breakfast cereals"/>
    <x v="1265"/>
    <s v="Kellogg's"/>
    <s v="USA"/>
    <x v="64"/>
    <x v="0"/>
  </r>
  <r>
    <s v="Vegetables"/>
    <x v="745"/>
    <s v="Norway"/>
    <s v="Norway"/>
    <x v="64"/>
    <x v="0"/>
  </r>
  <r>
    <s v="Berries and berry products"/>
    <x v="1266"/>
    <s v="Nora, Stabburet, Norway"/>
    <s v="Norway"/>
    <x v="64"/>
    <x v="0"/>
  </r>
  <r>
    <s v="Vegetables"/>
    <x v="1267"/>
    <s v="Safar, Kenya"/>
    <s v="Norway"/>
    <x v="64"/>
    <x v="0"/>
  </r>
  <r>
    <s v="Vegetables"/>
    <x v="1268"/>
    <m/>
    <s v="USA"/>
    <x v="65"/>
    <x v="0"/>
  </r>
  <r>
    <s v="Dairy and dairy products"/>
    <x v="1269"/>
    <s v="France"/>
    <s v="Norway"/>
    <x v="65"/>
    <x v="0"/>
  </r>
  <r>
    <s v="Poultry and poultry products"/>
    <x v="1270"/>
    <s v="Prior, Norway"/>
    <s v="Norway"/>
    <x v="65"/>
    <x v="0"/>
  </r>
  <r>
    <s v="Soups, sauces, dressings and salsa"/>
    <x v="1271"/>
    <s v="Idun, Norway"/>
    <s v="Norway"/>
    <x v="65"/>
    <x v="0"/>
  </r>
  <r>
    <s v="Fruit and fruit juices"/>
    <x v="1198"/>
    <s v="Nora, Stabburet, Norway"/>
    <s v="Norway"/>
    <x v="65"/>
    <x v="0"/>
  </r>
  <r>
    <s v="Fish and seafood"/>
    <x v="1272"/>
    <s v="Wopanada McHere, Malawi"/>
    <s v="Malawi"/>
    <x v="65"/>
    <x v="0"/>
  </r>
  <r>
    <s v="Fruit and fruit juices"/>
    <x v="1273"/>
    <s v="India"/>
    <s v="India"/>
    <x v="65"/>
    <x v="0"/>
  </r>
  <r>
    <s v="Spices and herbs"/>
    <x v="1274"/>
    <s v="The Norwegian Crop Research Institute, Norway"/>
    <s v="Norway"/>
    <x v="66"/>
    <x v="0"/>
  </r>
  <r>
    <s v="Snacks"/>
    <x v="1275"/>
    <s v="Sætre AS, Norway"/>
    <s v="Norway"/>
    <x v="66"/>
    <x v="0"/>
  </r>
  <r>
    <s v="Nuts and seeds"/>
    <x v="1276"/>
    <m/>
    <s v="USA"/>
    <x v="66"/>
    <x v="0"/>
  </r>
  <r>
    <s v="Breakfast cereals"/>
    <x v="1277"/>
    <s v="Kellogg's GmbH. For Kellogg’s Norway"/>
    <s v="Norway"/>
    <x v="66"/>
    <x v="0"/>
  </r>
  <r>
    <s v="Vitamin and dietary supplements"/>
    <x v="1278"/>
    <s v="Bræmhults, Sweden"/>
    <s v="Norway"/>
    <x v="66"/>
    <x v="0"/>
  </r>
  <r>
    <s v="Spices and herbs"/>
    <x v="1279"/>
    <s v="Santa Maria"/>
    <s v="Norway"/>
    <x v="66"/>
    <x v="0"/>
  </r>
  <r>
    <s v="Legumes"/>
    <x v="1280"/>
    <s v="India"/>
    <s v="India"/>
    <x v="66"/>
    <x v="0"/>
  </r>
  <r>
    <s v="Breakfast cereals"/>
    <x v="1134"/>
    <s v="Nordkronen, Norway"/>
    <s v="Norway"/>
    <x v="66"/>
    <x v="0"/>
  </r>
  <r>
    <s v="Nuts and seeds"/>
    <x v="1216"/>
    <s v="Skippy"/>
    <s v="USA"/>
    <x v="66"/>
    <x v="0"/>
  </r>
  <r>
    <s v="Snacks"/>
    <x v="1281"/>
    <s v="Maarud, Norway"/>
    <s v="Norway"/>
    <x v="66"/>
    <x v="0"/>
  </r>
  <r>
    <s v="Soups, sauces, dressings and salsa"/>
    <x v="1282"/>
    <s v="Store Brand"/>
    <s v="USA"/>
    <x v="66"/>
    <x v="0"/>
  </r>
  <r>
    <s v="Vegetables"/>
    <x v="1283"/>
    <s v="ICA"/>
    <s v="Norway"/>
    <x v="66"/>
    <x v="0"/>
  </r>
  <r>
    <s v="Spices and herbs"/>
    <x v="1284"/>
    <m/>
    <s v="Norway"/>
    <x v="67"/>
    <x v="0"/>
  </r>
  <r>
    <s v="Fruit and fruit juices"/>
    <x v="1285"/>
    <m/>
    <s v="Norway"/>
    <x v="67"/>
    <x v="0"/>
  </r>
  <r>
    <s v="Vitamin and dietary supplements"/>
    <x v="1286"/>
    <s v="Carb safe"/>
    <s v="USA"/>
    <x v="67"/>
    <x v="0"/>
  </r>
  <r>
    <s v="Vitamin and dietary supplements"/>
    <x v="1287"/>
    <s v="Walgreen"/>
    <s v="USA"/>
    <x v="67"/>
    <x v="0"/>
  </r>
  <r>
    <s v="Fruit and fruit juices"/>
    <x v="1288"/>
    <s v="Mills, Norway"/>
    <s v="Norway"/>
    <x v="67"/>
    <x v="0"/>
  </r>
  <r>
    <s v="Berries and berry products"/>
    <x v="1289"/>
    <s v="Tine, Norway"/>
    <s v="Norway"/>
    <x v="67"/>
    <x v="0"/>
  </r>
  <r>
    <s v="Vegetables"/>
    <x v="1290"/>
    <s v="Norwegian University of Life Sciences"/>
    <s v="Norway"/>
    <x v="67"/>
    <x v="0"/>
  </r>
  <r>
    <s v="Desserts and cakes"/>
    <x v="1291"/>
    <s v="Nora, Stabburet, Norway"/>
    <s v="Norway"/>
    <x v="67"/>
    <x v="0"/>
  </r>
  <r>
    <s v="Vegetables"/>
    <x v="760"/>
    <s v="Spain"/>
    <s v="Norway"/>
    <x v="68"/>
    <x v="0"/>
  </r>
  <r>
    <s v="Vegetables"/>
    <x v="1141"/>
    <m/>
    <s v="Norway"/>
    <x v="68"/>
    <x v="0"/>
  </r>
  <r>
    <s v="Fruit and fruit juices"/>
    <x v="1122"/>
    <s v="Fellesmeieriet, Norway"/>
    <s v="Norway"/>
    <x v="68"/>
    <x v="0"/>
  </r>
  <r>
    <s v="Vegetables"/>
    <x v="1292"/>
    <s v="Norway"/>
    <s v="Norway"/>
    <x v="68"/>
    <x v="0"/>
  </r>
  <r>
    <s v="Soups, sauces, dressings and salsa"/>
    <x v="1293"/>
    <s v="Paradiso, Italy"/>
    <s v="Norway"/>
    <x v="68"/>
    <x v="0"/>
  </r>
  <r>
    <s v="Soups, sauces, dressings and salsa"/>
    <x v="1294"/>
    <s v="Dolmio"/>
    <s v="Norway"/>
    <x v="68"/>
    <x v="0"/>
  </r>
  <r>
    <s v="Soups, sauces, dressings and salsa"/>
    <x v="1295"/>
    <s v="Amoy Food LTD, Hong Kong"/>
    <s v="Norway"/>
    <x v="68"/>
    <x v="0"/>
  </r>
  <r>
    <s v="Grains and grain products"/>
    <x v="1296"/>
    <m/>
    <s v="Japan"/>
    <x v="68"/>
    <x v="0"/>
  </r>
  <r>
    <s v="Berries and berry products"/>
    <x v="1297"/>
    <s v="Nora, Stabburet, Norway"/>
    <s v="Norway"/>
    <x v="68"/>
    <x v="0"/>
  </r>
  <r>
    <s v="Vegetables"/>
    <x v="1298"/>
    <s v="Italy"/>
    <s v="Norway"/>
    <x v="69"/>
    <x v="0"/>
  </r>
  <r>
    <s v="Desserts and cakes"/>
    <x v="1299"/>
    <s v="Betty Crocker"/>
    <s v="USA"/>
    <x v="69"/>
    <x v="0"/>
  </r>
  <r>
    <s v="Fruit and fruit juices"/>
    <x v="1300"/>
    <s v="Chiquita, Chile"/>
    <s v="Norway"/>
    <x v="69"/>
    <x v="0"/>
  </r>
  <r>
    <s v="Nuts and seeds"/>
    <x v="1140"/>
    <s v="Sunport"/>
    <s v="Norway"/>
    <x v="69"/>
    <x v="0"/>
  </r>
  <r>
    <s v="Fruit and fruit juices"/>
    <x v="1301"/>
    <s v="Mott's"/>
    <s v="USA"/>
    <x v="69"/>
    <x v="0"/>
  </r>
  <r>
    <s v="Vitamin and dietary supplements"/>
    <x v="1302"/>
    <s v="Leiner Health Products"/>
    <s v="USA"/>
    <x v="69"/>
    <x v="0"/>
  </r>
  <r>
    <s v="Chocolate and sweets"/>
    <x v="1303"/>
    <s v="Nidar, Norway"/>
    <s v="Norway"/>
    <x v="69"/>
    <x v="0"/>
  </r>
  <r>
    <s v="Vitamin and dietary supplements"/>
    <x v="1304"/>
    <s v="Nature's Bounty"/>
    <s v="USA"/>
    <x v="69"/>
    <x v="0"/>
  </r>
  <r>
    <s v="Breakfast cereals"/>
    <x v="1305"/>
    <s v="Landlord, Germany"/>
    <s v="Norway"/>
    <x v="70"/>
    <x v="0"/>
  </r>
  <r>
    <s v="Infant foods and beverages"/>
    <x v="1306"/>
    <s v="Hipp, Germany"/>
    <s v="Norway"/>
    <x v="70"/>
    <x v="0"/>
  </r>
  <r>
    <s v="Infant foods and beverages"/>
    <x v="1307"/>
    <s v="Småfolk Barnemat, Norway"/>
    <s v="Norway"/>
    <x v="70"/>
    <x v="0"/>
  </r>
  <r>
    <s v="Fruit and fruit juices"/>
    <x v="1308"/>
    <s v="South Africa"/>
    <s v="Norway"/>
    <x v="70"/>
    <x v="0"/>
  </r>
  <r>
    <s v="Soups, sauces, dressings and salsa"/>
    <x v="1309"/>
    <s v="Nali, Malawi"/>
    <s v="Malawi"/>
    <x v="70"/>
    <x v="0"/>
  </r>
  <r>
    <s v="Grains and grain products"/>
    <x v="1310"/>
    <s v="Møllerens, Norway"/>
    <s v="Norway"/>
    <x v="70"/>
    <x v="0"/>
  </r>
  <r>
    <s v="Vegetables"/>
    <x v="637"/>
    <s v="Stop&amp;Shop"/>
    <s v="USA"/>
    <x v="70"/>
    <x v="0"/>
  </r>
  <r>
    <s v="Desserts and cakes"/>
    <x v="1311"/>
    <s v="Take away bakery"/>
    <s v="Norway"/>
    <x v="71"/>
    <x v="0"/>
  </r>
  <r>
    <s v="Dairy and dairy products"/>
    <x v="1312"/>
    <s v="Edy's/Dreyer’s"/>
    <s v="USA"/>
    <x v="71"/>
    <x v="0"/>
  </r>
  <r>
    <s v="Spices and herbs"/>
    <x v="1313"/>
    <s v="The Norwegian Crop Research Institute, Norway"/>
    <s v="Norway"/>
    <x v="71"/>
    <x v="0"/>
  </r>
  <r>
    <s v="Fruit and fruit juices"/>
    <x v="919"/>
    <s v="Juicy Juice"/>
    <s v="USA"/>
    <x v="71"/>
    <x v="0"/>
  </r>
  <r>
    <s v="Fruit and fruit juices"/>
    <x v="1314"/>
    <s v="Ocean Spray"/>
    <s v="USA"/>
    <x v="71"/>
    <x v="0"/>
  </r>
  <r>
    <s v="Fruit and fruit juices"/>
    <x v="1122"/>
    <s v="Eldorado"/>
    <s v="Norway"/>
    <x v="71"/>
    <x v="0"/>
  </r>
  <r>
    <s v="Meat and meat products"/>
    <x v="1315"/>
    <m/>
    <s v="Norway"/>
    <x v="71"/>
    <x v="0"/>
  </r>
  <r>
    <s v="Vegetables"/>
    <x v="1316"/>
    <s v="Italy"/>
    <s v="Norway"/>
    <x v="71"/>
    <x v="0"/>
  </r>
  <r>
    <s v="Nuts and seeds"/>
    <x v="382"/>
    <m/>
    <s v="USA"/>
    <x v="71"/>
    <x v="0"/>
  </r>
  <r>
    <s v="Soups, sauces, dressings and salsa"/>
    <x v="1317"/>
    <s v="Toro, Norway"/>
    <s v="Norway"/>
    <x v="71"/>
    <x v="0"/>
  </r>
  <r>
    <s v="Miscellaneous ingredients"/>
    <x v="1318"/>
    <s v="Sweet Cloud"/>
    <s v="USA"/>
    <x v="72"/>
    <x v="0"/>
  </r>
  <r>
    <s v="Breakfast cereals"/>
    <x v="1319"/>
    <s v="Kit Kat"/>
    <s v="USA"/>
    <x v="72"/>
    <x v="0"/>
  </r>
  <r>
    <s v="Breakfast cereals"/>
    <x v="1320"/>
    <s v="Giant Eagle"/>
    <s v="USA"/>
    <x v="72"/>
    <x v="0"/>
  </r>
  <r>
    <s v="Fruit and fruit juices"/>
    <x v="1321"/>
    <m/>
    <s v="USA"/>
    <x v="72"/>
    <x v="0"/>
  </r>
  <r>
    <s v="Beverages"/>
    <x v="1322"/>
    <s v="Hi C"/>
    <s v="USA"/>
    <x v="72"/>
    <x v="0"/>
  </r>
  <r>
    <s v="Fruit and fruit juices"/>
    <x v="1323"/>
    <s v="Minute Maid"/>
    <s v="USA"/>
    <x v="72"/>
    <x v="0"/>
  </r>
  <r>
    <s v="Fruit and fruit juices"/>
    <x v="1324"/>
    <s v="Nora, Stabburet, Norway"/>
    <s v="Norway"/>
    <x v="72"/>
    <x v="0"/>
  </r>
  <r>
    <s v="Snacks"/>
    <x v="1325"/>
    <s v="Orville Redenbacher"/>
    <s v="USA"/>
    <x v="72"/>
    <x v="0"/>
  </r>
  <r>
    <s v="Soups, sauces, dressings and salsa"/>
    <x v="1326"/>
    <s v="Le ricette di MONTANINI, Italy"/>
    <s v="Norway"/>
    <x v="72"/>
    <x v="0"/>
  </r>
  <r>
    <s v="Snacks"/>
    <x v="1327"/>
    <s v="Doritos"/>
    <s v="USA"/>
    <x v="72"/>
    <x v="0"/>
  </r>
  <r>
    <s v="Fats and oils"/>
    <x v="1328"/>
    <s v="Tine, Norway"/>
    <s v="Norway"/>
    <x v="73"/>
    <x v="0"/>
  </r>
  <r>
    <s v="Breakfast cereals"/>
    <x v="1329"/>
    <m/>
    <s v="USA"/>
    <x v="73"/>
    <x v="0"/>
  </r>
  <r>
    <s v="Snacks"/>
    <x v="1330"/>
    <s v="Frito Lay"/>
    <s v="USA"/>
    <x v="73"/>
    <x v="0"/>
  </r>
  <r>
    <s v="Mixed food entrees"/>
    <x v="1331"/>
    <s v="Stouffer's"/>
    <s v="USA"/>
    <x v="73"/>
    <x v="0"/>
  </r>
  <r>
    <s v="Chocolate and sweets"/>
    <x v="1332"/>
    <s v="Nestlé, Norway"/>
    <s v="Norway"/>
    <x v="73"/>
    <x v="0"/>
  </r>
  <r>
    <s v="Chocolate and sweets"/>
    <x v="1333"/>
    <s v="Masterfoods, Norway"/>
    <s v="Norway"/>
    <x v="73"/>
    <x v="0"/>
  </r>
  <r>
    <s v="Grains and grain products"/>
    <x v="1334"/>
    <s v="Norwegian University of Life Sciences"/>
    <s v="Norway"/>
    <x v="73"/>
    <x v="0"/>
  </r>
  <r>
    <s v="Fruit and fruit juices"/>
    <x v="1335"/>
    <s v="Turkey"/>
    <s v="Norway"/>
    <x v="73"/>
    <x v="0"/>
  </r>
  <r>
    <s v="Beverages"/>
    <x v="1336"/>
    <s v="Hi C"/>
    <s v="USA"/>
    <x v="73"/>
    <x v="0"/>
  </r>
  <r>
    <s v="Fruit and fruit juices"/>
    <x v="1123"/>
    <s v="Netherlands"/>
    <s v="Norway"/>
    <x v="73"/>
    <x v="0"/>
  </r>
  <r>
    <s v="Breakfast cereals"/>
    <x v="1337"/>
    <s v="Post"/>
    <s v="USA"/>
    <x v="73"/>
    <x v="0"/>
  </r>
  <r>
    <s v="Fruit and fruit juices"/>
    <x v="1338"/>
    <s v="Forlimpopoli, Italy"/>
    <s v="Norway"/>
    <x v="73"/>
    <x v="0"/>
  </r>
  <r>
    <s v="Grains and grain products"/>
    <x v="1339"/>
    <s v="Regal, Norway"/>
    <s v="Norway"/>
    <x v="74"/>
    <x v="0"/>
  </r>
  <r>
    <s v="Vegetables"/>
    <x v="1340"/>
    <s v="Norwegian University of Life Sciences"/>
    <s v="Norway"/>
    <x v="74"/>
    <x v="0"/>
  </r>
  <r>
    <s v="Fruit and fruit juices"/>
    <x v="1341"/>
    <m/>
    <s v="USA"/>
    <x v="74"/>
    <x v="0"/>
  </r>
  <r>
    <s v="Breakfast cereals"/>
    <x v="1342"/>
    <s v="Kellogg's"/>
    <s v="USA"/>
    <x v="74"/>
    <x v="0"/>
  </r>
  <r>
    <s v="Fruit and fruit juices"/>
    <x v="1343"/>
    <s v="Stop&amp;Shop"/>
    <s v="USA"/>
    <x v="74"/>
    <x v="0"/>
  </r>
  <r>
    <s v="Snacks"/>
    <x v="1325"/>
    <s v="Store Brand"/>
    <s v="USA"/>
    <x v="74"/>
    <x v="0"/>
  </r>
  <r>
    <s v="Snacks"/>
    <x v="1127"/>
    <s v="Lays"/>
    <s v="USA"/>
    <x v="74"/>
    <x v="0"/>
  </r>
  <r>
    <s v="Snacks"/>
    <x v="1344"/>
    <s v="Doritos"/>
    <s v="USA"/>
    <x v="74"/>
    <x v="0"/>
  </r>
  <r>
    <s v="Miscellaneous ingredients"/>
    <x v="758"/>
    <s v="Brand 2"/>
    <s v="USA"/>
    <x v="74"/>
    <x v="0"/>
  </r>
  <r>
    <s v="Nuts and seeds"/>
    <x v="1345"/>
    <s v="Shells"/>
    <s v="Norway"/>
    <x v="74"/>
    <x v="0"/>
  </r>
  <r>
    <s v="Vegetables"/>
    <x v="1346"/>
    <m/>
    <s v="USA"/>
    <x v="75"/>
    <x v="0"/>
  </r>
  <r>
    <s v="Legumes"/>
    <x v="1347"/>
    <s v="Thailand"/>
    <s v="Norway"/>
    <x v="75"/>
    <x v="0"/>
  </r>
  <r>
    <s v="Nuts and seeds"/>
    <x v="1348"/>
    <m/>
    <s v="Italy"/>
    <x v="75"/>
    <x v="0"/>
  </r>
  <r>
    <s v="Fruit and fruit juices"/>
    <x v="1341"/>
    <s v="Gamma, Spania"/>
    <s v="Norway"/>
    <x v="75"/>
    <x v="0"/>
  </r>
  <r>
    <s v="Fruit and fruit juices"/>
    <x v="1045"/>
    <s v="Sunsweet, Turkey"/>
    <s v="Norway"/>
    <x v="75"/>
    <x v="0"/>
  </r>
  <r>
    <s v="Berries and berry products"/>
    <x v="1349"/>
    <s v="Tine, Norway"/>
    <s v="Norway"/>
    <x v="75"/>
    <x v="0"/>
  </r>
  <r>
    <s v="Snacks"/>
    <x v="1325"/>
    <s v="Jolly Time"/>
    <s v="USA"/>
    <x v="75"/>
    <x v="0"/>
  </r>
  <r>
    <s v="Snacks"/>
    <x v="1350"/>
    <s v="Sun Chips"/>
    <s v="USA"/>
    <x v="75"/>
    <x v="0"/>
  </r>
  <r>
    <s v="Desserts and cakes"/>
    <x v="1351"/>
    <s v="Jell‐O"/>
    <s v="USA"/>
    <x v="75"/>
    <x v="0"/>
  </r>
  <r>
    <s v="Breakfast cereals"/>
    <x v="1352"/>
    <s v="Malt O`meal"/>
    <s v="USA"/>
    <x v="75"/>
    <x v="0"/>
  </r>
  <r>
    <s v="Soups, sauces, dressings and salsa"/>
    <x v="1353"/>
    <s v="HP Foods, England"/>
    <s v="Norway"/>
    <x v="75"/>
    <x v="0"/>
  </r>
  <r>
    <s v="Soups, sauces, dressings and salsa"/>
    <x v="1354"/>
    <s v="Sacla, Italy"/>
    <s v="Norway"/>
    <x v="75"/>
    <x v="0"/>
  </r>
  <r>
    <s v="Beverages"/>
    <x v="1355"/>
    <s v="Solberg &amp; Hansen, Norway"/>
    <s v="Norway"/>
    <x v="75"/>
    <x v="0"/>
  </r>
  <r>
    <s v="Snacks"/>
    <x v="1330"/>
    <s v="Store Brand"/>
    <s v="USA"/>
    <x v="76"/>
    <x v="0"/>
  </r>
  <r>
    <s v="Fruit and fruit juices"/>
    <x v="1045"/>
    <s v="Smyrna, Turkey"/>
    <s v="Norway"/>
    <x v="76"/>
    <x v="0"/>
  </r>
  <r>
    <s v="Chocolate and sweets"/>
    <x v="956"/>
    <s v="Sunbelt"/>
    <s v="USA"/>
    <x v="76"/>
    <x v="0"/>
  </r>
  <r>
    <s v="Dairy and dairy products"/>
    <x v="1156"/>
    <s v="Breyers"/>
    <s v="USA"/>
    <x v="76"/>
    <x v="0"/>
  </r>
  <r>
    <s v="Fruit and fruit juices"/>
    <x v="1356"/>
    <s v="Bræmhults, Sweden"/>
    <s v="Norway"/>
    <x v="76"/>
    <x v="0"/>
  </r>
  <r>
    <s v="Fruit and fruit juices"/>
    <x v="1357"/>
    <s v="Minute Maid"/>
    <s v="USA"/>
    <x v="76"/>
    <x v="0"/>
  </r>
  <r>
    <s v="Fruit and fruit juices"/>
    <x v="963"/>
    <m/>
    <s v="Norway"/>
    <x v="76"/>
    <x v="0"/>
  </r>
  <r>
    <s v="Poultry and poultry products"/>
    <x v="1358"/>
    <s v="Prior, Norway"/>
    <s v="Norway"/>
    <x v="76"/>
    <x v="0"/>
  </r>
  <r>
    <s v="Spices and herbs"/>
    <x v="1359"/>
    <s v="Asian Bazaar"/>
    <s v="Mexico"/>
    <x v="77"/>
    <x v="0"/>
  </r>
  <r>
    <s v="Snacks"/>
    <x v="1330"/>
    <s v="Austin"/>
    <s v="USA"/>
    <x v="77"/>
    <x v="0"/>
  </r>
  <r>
    <s v="Vitamin and dietary supplements"/>
    <x v="1360"/>
    <s v="CVS"/>
    <s v="USA"/>
    <x v="77"/>
    <x v="0"/>
  </r>
  <r>
    <s v="Fruit and fruit juices"/>
    <x v="1361"/>
    <s v="Lerum, Norway"/>
    <s v="Norway"/>
    <x v="77"/>
    <x v="0"/>
  </r>
  <r>
    <s v="Beverages"/>
    <x v="1362"/>
    <s v="Country Time"/>
    <s v="USA"/>
    <x v="77"/>
    <x v="0"/>
  </r>
  <r>
    <s v="Snacks"/>
    <x v="1363"/>
    <s v="Store Brand"/>
    <s v="USA"/>
    <x v="77"/>
    <x v="0"/>
  </r>
  <r>
    <s v="Breakfast cereals"/>
    <x v="1352"/>
    <s v="Post"/>
    <s v="USA"/>
    <x v="77"/>
    <x v="0"/>
  </r>
  <r>
    <s v="Soups, sauces, dressings and salsa"/>
    <x v="1364"/>
    <s v="Toro, Norway"/>
    <s v="Norway"/>
    <x v="77"/>
    <x v="0"/>
  </r>
  <r>
    <s v="Soups, sauces, dressings and salsa"/>
    <x v="638"/>
    <s v="Eldorado"/>
    <s v="Norway"/>
    <x v="77"/>
    <x v="0"/>
  </r>
  <r>
    <s v="Vegetables"/>
    <x v="1365"/>
    <s v="ICA"/>
    <s v="Norway"/>
    <x v="77"/>
    <x v="0"/>
  </r>
  <r>
    <s v="Snacks"/>
    <x v="1366"/>
    <s v="Mission"/>
    <s v="USA"/>
    <x v="77"/>
    <x v="0"/>
  </r>
  <r>
    <s v="Snacks"/>
    <x v="1367"/>
    <s v="Tostitos"/>
    <s v="USA"/>
    <x v="77"/>
    <x v="0"/>
  </r>
  <r>
    <s v="Dairy and dairy products"/>
    <x v="1368"/>
    <s v="Tine, Norway"/>
    <s v="Norway"/>
    <x v="78"/>
    <x v="0"/>
  </r>
  <r>
    <s v="Breakfast cereals"/>
    <x v="1369"/>
    <s v="Price Chopper"/>
    <s v="USA"/>
    <x v="78"/>
    <x v="0"/>
  </r>
  <r>
    <s v="Fruit and fruit juices"/>
    <x v="1335"/>
    <m/>
    <s v="USA"/>
    <x v="78"/>
    <x v="0"/>
  </r>
  <r>
    <s v="Spices and herbs"/>
    <x v="1370"/>
    <s v="Spice Cargo"/>
    <s v="Mexico"/>
    <x v="78"/>
    <x v="0"/>
  </r>
  <r>
    <s v="Chocolate and sweets"/>
    <x v="1371"/>
    <s v="Store Brand"/>
    <s v="USA"/>
    <x v="78"/>
    <x v="0"/>
  </r>
  <r>
    <s v="Fruit and fruit juices"/>
    <x v="1372"/>
    <s v="Italy"/>
    <s v="Norway"/>
    <x v="78"/>
    <x v="0"/>
  </r>
  <r>
    <s v="Berries and berry products"/>
    <x v="1373"/>
    <s v="Bræmhults, Sweden"/>
    <s v="Norway"/>
    <x v="78"/>
    <x v="0"/>
  </r>
  <r>
    <s v="Nuts and seeds"/>
    <x v="1374"/>
    <s v="Den Lille Nøttefabrikken, Norway"/>
    <s v="Norway"/>
    <x v="78"/>
    <x v="0"/>
  </r>
  <r>
    <s v="Snacks"/>
    <x v="1127"/>
    <s v="Lays Classic"/>
    <s v="USA"/>
    <x v="78"/>
    <x v="0"/>
  </r>
  <r>
    <s v="Fruit and fruit juices"/>
    <x v="1375"/>
    <m/>
    <s v="USA"/>
    <x v="79"/>
    <x v="0"/>
  </r>
  <r>
    <s v="Fruit and fruit juices"/>
    <x v="1375"/>
    <s v="Sunbeam Foods, Australia"/>
    <s v="New Zealand "/>
    <x v="79"/>
    <x v="0"/>
  </r>
  <r>
    <s v="Soups, sauces, dressings and salsa"/>
    <x v="1376"/>
    <s v="Dolmio"/>
    <s v="Norway"/>
    <x v="79"/>
    <x v="0"/>
  </r>
  <r>
    <s v="Fruit and fruit juices"/>
    <x v="1011"/>
    <s v="Italy"/>
    <s v="Norway"/>
    <x v="79"/>
    <x v="0"/>
  </r>
  <r>
    <s v="Vegetables"/>
    <x v="1377"/>
    <m/>
    <s v="USA"/>
    <x v="79"/>
    <x v="0"/>
  </r>
  <r>
    <s v="Fruit and fruit juices"/>
    <x v="1378"/>
    <m/>
    <s v="Norway"/>
    <x v="79"/>
    <x v="0"/>
  </r>
  <r>
    <s v="Nuts and seeds"/>
    <x v="1345"/>
    <m/>
    <s v="Norway"/>
    <x v="79"/>
    <x v="0"/>
  </r>
  <r>
    <s v="Soups, sauces, dressings and salsa"/>
    <x v="1379"/>
    <s v="HP"/>
    <s v="Norway"/>
    <x v="80"/>
    <x v="0"/>
  </r>
  <r>
    <s v="Vegetables"/>
    <x v="1380"/>
    <m/>
    <s v="USA"/>
    <x v="80"/>
    <x v="0"/>
  </r>
  <r>
    <s v="Desserts and cakes"/>
    <x v="1381"/>
    <s v="Pillsbury"/>
    <s v="USA"/>
    <x v="80"/>
    <x v="0"/>
  </r>
  <r>
    <s v="Vegetables"/>
    <x v="1382"/>
    <m/>
    <s v="Norway"/>
    <x v="80"/>
    <x v="0"/>
  </r>
  <r>
    <s v="Desserts and cakes"/>
    <x v="1383"/>
    <s v="Baker Nordby, Norway"/>
    <s v="Norway"/>
    <x v="80"/>
    <x v="0"/>
  </r>
  <r>
    <s v="Chocolate and sweets"/>
    <x v="1384"/>
    <s v="Masterfoods, Norway"/>
    <s v="Norway"/>
    <x v="80"/>
    <x v="0"/>
  </r>
  <r>
    <s v="Nuts and seeds"/>
    <x v="1385"/>
    <m/>
    <s v="USA"/>
    <x v="80"/>
    <x v="0"/>
  </r>
  <r>
    <s v="Spices and herbs"/>
    <x v="1370"/>
    <m/>
    <s v="USA"/>
    <x v="80"/>
    <x v="0"/>
  </r>
  <r>
    <s v="Fruit and fruit juices"/>
    <x v="1386"/>
    <s v="Puglia, Italy"/>
    <s v="Norway"/>
    <x v="80"/>
    <x v="0"/>
  </r>
  <r>
    <s v="Herbal / traditional plant medicine"/>
    <x v="1387"/>
    <s v="The Himalaya Herbal Health Care"/>
    <s v="India"/>
    <x v="80"/>
    <x v="0"/>
  </r>
  <r>
    <s v="Vegetables"/>
    <x v="1388"/>
    <s v="Norway"/>
    <s v="Norway"/>
    <x v="80"/>
    <x v="0"/>
  </r>
  <r>
    <s v="Soups, sauces, dressings and salsa"/>
    <x v="1389"/>
    <s v="Colman's"/>
    <s v="Norway"/>
    <x v="80"/>
    <x v="0"/>
  </r>
  <r>
    <s v="Soups, sauces, dressings and salsa"/>
    <x v="1390"/>
    <s v="Azienda Terra Shardana"/>
    <s v="Norway"/>
    <x v="80"/>
    <x v="0"/>
  </r>
  <r>
    <s v="Breakfast cereals"/>
    <x v="1391"/>
    <s v="Weetabix Ltd, England"/>
    <s v="USA"/>
    <x v="80"/>
    <x v="0"/>
  </r>
  <r>
    <s v="Soups, sauces, dressings and salsa"/>
    <x v="1392"/>
    <s v="Santa Maria, Sweden"/>
    <s v="Norway"/>
    <x v="81"/>
    <x v="0"/>
  </r>
  <r>
    <s v="Desserts and cakes"/>
    <x v="1393"/>
    <s v="Betty Crocker"/>
    <s v="USA"/>
    <x v="81"/>
    <x v="0"/>
  </r>
  <r>
    <s v="Vegetables"/>
    <x v="202"/>
    <s v="Mali"/>
    <s v="Mali"/>
    <x v="81"/>
    <x v="0"/>
  </r>
  <r>
    <s v="Fruit and fruit juices"/>
    <x v="1122"/>
    <s v="Bræmhults, Sweden"/>
    <s v="Norway"/>
    <x v="81"/>
    <x v="0"/>
  </r>
  <r>
    <s v="Fruit and fruit juices"/>
    <x v="1122"/>
    <s v="Mali"/>
    <s v="Mali"/>
    <x v="81"/>
    <x v="0"/>
  </r>
  <r>
    <s v="Fruit and fruit juices"/>
    <x v="1198"/>
    <s v="Mills, Norway"/>
    <s v="Norway"/>
    <x v="81"/>
    <x v="0"/>
  </r>
  <r>
    <s v="Legumes"/>
    <x v="1394"/>
    <s v="India"/>
    <s v="India"/>
    <x v="81"/>
    <x v="0"/>
  </r>
  <r>
    <s v="Legumes"/>
    <x v="1395"/>
    <s v="India"/>
    <s v="India"/>
    <x v="81"/>
    <x v="0"/>
  </r>
  <r>
    <s v="Vegetables"/>
    <x v="637"/>
    <s v="S&amp;W Fine Food, USA"/>
    <s v="Norway"/>
    <x v="81"/>
    <x v="0"/>
  </r>
  <r>
    <s v="Spices and herbs"/>
    <x v="1284"/>
    <m/>
    <s v="USA"/>
    <x v="82"/>
    <x v="0"/>
  </r>
  <r>
    <s v="Soups, sauces, dressings and salsa"/>
    <x v="1396"/>
    <s v="Le ricette di MONTANINI, Italy"/>
    <s v="Norway"/>
    <x v="82"/>
    <x v="0"/>
  </r>
  <r>
    <s v="Snacks"/>
    <x v="1330"/>
    <s v="Lance"/>
    <s v="USA"/>
    <x v="82"/>
    <x v="0"/>
  </r>
  <r>
    <s v="Chocolate and sweets"/>
    <x v="1397"/>
    <s v="Freia, Norway"/>
    <s v="Norway"/>
    <x v="82"/>
    <x v="0"/>
  </r>
  <r>
    <s v="Grains and grain products"/>
    <x v="1398"/>
    <s v="Mali"/>
    <s v="Mali"/>
    <x v="82"/>
    <x v="0"/>
  </r>
  <r>
    <s v="Fruit and fruit juices"/>
    <x v="1399"/>
    <s v="Jaffa"/>
    <s v="Norway"/>
    <x v="82"/>
    <x v="0"/>
  </r>
  <r>
    <s v="Snacks"/>
    <x v="1400"/>
    <s v="Store Brand"/>
    <s v="USA"/>
    <x v="82"/>
    <x v="0"/>
  </r>
  <r>
    <s v="Soups, sauces, dressings and salsa"/>
    <x v="1401"/>
    <s v="Cicina Antica"/>
    <s v="Norway"/>
    <x v="82"/>
    <x v="0"/>
  </r>
  <r>
    <s v="Legumes"/>
    <x v="1402"/>
    <s v="Thailand"/>
    <s v="Norway"/>
    <x v="82"/>
    <x v="0"/>
  </r>
  <r>
    <s v="Beverages"/>
    <x v="1403"/>
    <m/>
    <s v="Norway"/>
    <x v="82"/>
    <x v="0"/>
  </r>
  <r>
    <s v="Chocolate and sweets"/>
    <x v="1404"/>
    <s v="Nature Valley"/>
    <s v="USA"/>
    <x v="83"/>
    <x v="0"/>
  </r>
  <r>
    <s v="Fruit and fruit juices"/>
    <x v="1227"/>
    <s v="Dole"/>
    <s v="Norway"/>
    <x v="83"/>
    <x v="0"/>
  </r>
  <r>
    <s v="Fruit and fruit juices"/>
    <x v="1405"/>
    <s v="Sunsweet"/>
    <s v="Norway"/>
    <x v="83"/>
    <x v="0"/>
  </r>
  <r>
    <s v="Snacks"/>
    <x v="1400"/>
    <s v="Orville Redenbacher"/>
    <s v="USA"/>
    <x v="83"/>
    <x v="0"/>
  </r>
  <r>
    <s v="Fruit and fruit juices"/>
    <x v="1406"/>
    <s v="Zenta"/>
    <s v="Norway"/>
    <x v="83"/>
    <x v="0"/>
  </r>
  <r>
    <s v="Fruit and fruit juices"/>
    <x v="1407"/>
    <m/>
    <s v="USA"/>
    <x v="83"/>
    <x v="0"/>
  </r>
  <r>
    <s v="Spices and herbs"/>
    <x v="1408"/>
    <s v="Cervera, Denmark"/>
    <s v="Norway"/>
    <x v="84"/>
    <x v="0"/>
  </r>
  <r>
    <s v="Fruit and fruit juices"/>
    <x v="1122"/>
    <s v="Mills, Norway"/>
    <s v="Norway"/>
    <x v="84"/>
    <x v="0"/>
  </r>
  <r>
    <s v="Fruit and fruit juices"/>
    <x v="1409"/>
    <s v="Dole"/>
    <s v="USA"/>
    <x v="84"/>
    <x v="0"/>
  </r>
  <r>
    <s v="Breakfast cereals"/>
    <x v="1410"/>
    <s v="Ralston"/>
    <s v="USA"/>
    <x v="84"/>
    <x v="0"/>
  </r>
  <r>
    <s v="Grains and grain products"/>
    <x v="1411"/>
    <s v="Norwegian University of Life Sciences"/>
    <s v="Norway"/>
    <x v="84"/>
    <x v="0"/>
  </r>
  <r>
    <s v="Vegetables"/>
    <x v="948"/>
    <s v="Agro Paracas, Peru"/>
    <s v="Norway"/>
    <x v="85"/>
    <x v="0"/>
  </r>
  <r>
    <s v="Meat and meat products"/>
    <x v="1412"/>
    <s v="Spis, Norway"/>
    <s v="Norway"/>
    <x v="85"/>
    <x v="0"/>
  </r>
  <r>
    <s v="Legumes"/>
    <x v="1413"/>
    <m/>
    <s v="Norway"/>
    <x v="85"/>
    <x v="0"/>
  </r>
  <r>
    <s v="Vegetables"/>
    <x v="760"/>
    <m/>
    <s v="Norway"/>
    <x v="85"/>
    <x v="0"/>
  </r>
  <r>
    <s v="Legumes"/>
    <x v="1414"/>
    <m/>
    <s v="Japan"/>
    <x v="85"/>
    <x v="0"/>
  </r>
  <r>
    <s v="Breakfast cereals"/>
    <x v="1305"/>
    <s v="Toasties"/>
    <s v="USA"/>
    <x v="85"/>
    <x v="0"/>
  </r>
  <r>
    <s v="Beverages"/>
    <x v="1241"/>
    <s v="Country Time"/>
    <s v="USA"/>
    <x v="85"/>
    <x v="0"/>
  </r>
  <r>
    <s v="Snacks"/>
    <x v="1415"/>
    <s v="Sætre AS, Norway"/>
    <s v="Norway"/>
    <x v="86"/>
    <x v="0"/>
  </r>
  <r>
    <s v="Snacks"/>
    <x v="1416"/>
    <s v="Lance"/>
    <s v="USA"/>
    <x v="86"/>
    <x v="0"/>
  </r>
  <r>
    <s v="Infant foods and beverages"/>
    <x v="1417"/>
    <s v="Nestlé, Norway"/>
    <s v="Norway"/>
    <x v="86"/>
    <x v="0"/>
  </r>
  <r>
    <s v="Spices and herbs"/>
    <x v="1418"/>
    <s v="Northwest Delights, USA"/>
    <s v="Norway"/>
    <x v="86"/>
    <x v="0"/>
  </r>
  <r>
    <s v="Fruit and fruit juices"/>
    <x v="1361"/>
    <s v="Nora, Stabburet, Norway"/>
    <s v="Norway"/>
    <x v="86"/>
    <x v="0"/>
  </r>
  <r>
    <s v="Berries and berry products"/>
    <x v="1419"/>
    <s v="Stop&amp;Shop"/>
    <s v="USA"/>
    <x v="86"/>
    <x v="0"/>
  </r>
  <r>
    <s v="Snacks"/>
    <x v="1400"/>
    <s v="Jolly Time"/>
    <s v="USA"/>
    <x v="86"/>
    <x v="0"/>
  </r>
  <r>
    <s v="Spices and herbs"/>
    <x v="1420"/>
    <s v="Norway"/>
    <s v="Norway"/>
    <x v="86"/>
    <x v="0"/>
  </r>
  <r>
    <s v="Soups, sauces, dressings and salsa"/>
    <x v="1293"/>
    <s v="Le ricette di MONTANINI, Italy"/>
    <s v="Norway"/>
    <x v="86"/>
    <x v="0"/>
  </r>
  <r>
    <s v="Breakfast cereals"/>
    <x v="1421"/>
    <s v="Kellogg's"/>
    <s v="USA"/>
    <x v="86"/>
    <x v="0"/>
  </r>
  <r>
    <s v="Desserts and cakes"/>
    <x v="832"/>
    <s v="Hostess Donettes"/>
    <s v="USA"/>
    <x v="87"/>
    <x v="0"/>
  </r>
  <r>
    <s v="Fruit and fruit juices"/>
    <x v="1422"/>
    <s v="Minute Maid"/>
    <s v="USA"/>
    <x v="87"/>
    <x v="0"/>
  </r>
  <r>
    <s v="Fruit and fruit juices"/>
    <x v="1301"/>
    <s v="Juicy Juice"/>
    <s v="USA"/>
    <x v="87"/>
    <x v="0"/>
  </r>
  <r>
    <s v="Beverages"/>
    <x v="1423"/>
    <s v="Other Brand"/>
    <s v="USA"/>
    <x v="87"/>
    <x v="0"/>
  </r>
  <r>
    <s v="Vitamin and dietary supplements"/>
    <x v="1424"/>
    <s v="Body Wise International"/>
    <s v="USA"/>
    <x v="88"/>
    <x v="0"/>
  </r>
  <r>
    <s v="Breakfast cereals"/>
    <x v="1425"/>
    <s v="Kellogg's GmbH. For Nordic Kellogg`s Norway"/>
    <s v="Norway"/>
    <x v="88"/>
    <x v="0"/>
  </r>
  <r>
    <s v="Desserts and cakes"/>
    <x v="1426"/>
    <s v="The horizon Biscuit Company Limited, England"/>
    <s v="Norway"/>
    <x v="88"/>
    <x v="0"/>
  </r>
  <r>
    <s v="Breakfast cereals"/>
    <x v="1369"/>
    <s v="Shop 'N Save"/>
    <s v="USA"/>
    <x v="88"/>
    <x v="0"/>
  </r>
  <r>
    <s v="Breakfast cereals"/>
    <x v="1427"/>
    <m/>
    <s v="USA"/>
    <x v="88"/>
    <x v="0"/>
  </r>
  <r>
    <s v="Grains and grain products"/>
    <x v="1124"/>
    <s v="Asia"/>
    <s v="Norway"/>
    <x v="88"/>
    <x v="0"/>
  </r>
  <r>
    <s v="Soups, sauces, dressings and salsa"/>
    <x v="1428"/>
    <s v="Store Brand"/>
    <s v="USA"/>
    <x v="88"/>
    <x v="0"/>
  </r>
  <r>
    <s v="Fruit and fruit juices"/>
    <x v="1429"/>
    <m/>
    <s v="Norway"/>
    <x v="88"/>
    <x v="0"/>
  </r>
  <r>
    <s v="Spices and herbs"/>
    <x v="1430"/>
    <s v="The Norwegian Crop Research Institute, Norway"/>
    <s v="Norway"/>
    <x v="88"/>
    <x v="0"/>
  </r>
  <r>
    <s v="Breakfast cereals"/>
    <x v="1431"/>
    <s v="Kellogg's"/>
    <s v="USA"/>
    <x v="88"/>
    <x v="0"/>
  </r>
  <r>
    <s v="Soups, sauces, dressings and salsa"/>
    <x v="968"/>
    <s v="ICA"/>
    <s v="Norway"/>
    <x v="88"/>
    <x v="0"/>
  </r>
  <r>
    <s v="Beverages"/>
    <x v="1432"/>
    <s v="Lipton"/>
    <s v="Norway"/>
    <x v="88"/>
    <x v="0"/>
  </r>
  <r>
    <s v="Miscellaneous ingredients"/>
    <x v="758"/>
    <s v="Brand 3"/>
    <s v="USA"/>
    <x v="88"/>
    <x v="0"/>
  </r>
  <r>
    <s v="Vegetables"/>
    <x v="1433"/>
    <s v="BAMA gruppen, Holland"/>
    <s v="Norway"/>
    <x v="89"/>
    <x v="0"/>
  </r>
  <r>
    <s v="Beverages"/>
    <x v="1434"/>
    <s v="Stockflehts, Norway"/>
    <s v="Norway"/>
    <x v="89"/>
    <x v="0"/>
  </r>
  <r>
    <s v="Soups, sauces, dressings and salsa"/>
    <x v="1435"/>
    <s v="La BioIdea"/>
    <s v="Norway"/>
    <x v="89"/>
    <x v="0"/>
  </r>
  <r>
    <s v="Breakfast cereals"/>
    <x v="1436"/>
    <s v="Kellogg's"/>
    <s v="USA"/>
    <x v="89"/>
    <x v="0"/>
  </r>
  <r>
    <s v="Fruit and fruit juices"/>
    <x v="729"/>
    <s v="Hutesa, Spain"/>
    <s v="Norway"/>
    <x v="89"/>
    <x v="0"/>
  </r>
  <r>
    <s v="Fruit and fruit juices"/>
    <x v="1437"/>
    <m/>
    <s v="USA"/>
    <x v="89"/>
    <x v="0"/>
  </r>
  <r>
    <s v="Nuts and seeds"/>
    <x v="1438"/>
    <s v="Rab Processors Ltd, Malawi"/>
    <s v="Malawi"/>
    <x v="89"/>
    <x v="0"/>
  </r>
  <r>
    <s v="Soups, sauces, dressings and salsa"/>
    <x v="1439"/>
    <s v="Toro, Norway"/>
    <s v="Norway"/>
    <x v="89"/>
    <x v="0"/>
  </r>
  <r>
    <s v="Soups, sauces, dressings and salsa"/>
    <x v="1440"/>
    <s v="Mexico"/>
    <s v="Mexico"/>
    <x v="89"/>
    <x v="0"/>
  </r>
  <r>
    <s v="Vegetables"/>
    <x v="1441"/>
    <s v="Italy"/>
    <s v="Norway"/>
    <x v="89"/>
    <x v="0"/>
  </r>
  <r>
    <s v="Desserts and cakes"/>
    <x v="1442"/>
    <s v="Duncan Hines"/>
    <s v="USA"/>
    <x v="90"/>
    <x v="0"/>
  </r>
  <r>
    <s v="Snacks"/>
    <x v="1416"/>
    <s v="Austin"/>
    <s v="USA"/>
    <x v="90"/>
    <x v="0"/>
  </r>
  <r>
    <s v="Vegetables"/>
    <x v="1443"/>
    <m/>
    <s v="Norway"/>
    <x v="90"/>
    <x v="0"/>
  </r>
  <r>
    <s v="Breakfast cereals"/>
    <x v="1444"/>
    <s v="Kellogg's"/>
    <s v="USA"/>
    <x v="90"/>
    <x v="0"/>
  </r>
  <r>
    <s v="Fruit and fruit juices"/>
    <x v="1300"/>
    <s v="Del  Monte"/>
    <s v="Norway"/>
    <x v="90"/>
    <x v="0"/>
  </r>
  <r>
    <s v="Vegetables"/>
    <x v="552"/>
    <s v="Mali"/>
    <s v="Mali"/>
    <x v="90"/>
    <x v="0"/>
  </r>
  <r>
    <s v="Breakfast cereals"/>
    <x v="1445"/>
    <s v="Kellogg's Company of Great Britain Ltd. For nordic Kellogg`s Norway"/>
    <s v="Norway"/>
    <x v="90"/>
    <x v="0"/>
  </r>
  <r>
    <s v="Vegetables"/>
    <x v="637"/>
    <s v="Campbell's"/>
    <s v="Norway"/>
    <x v="90"/>
    <x v="0"/>
  </r>
  <r>
    <s v="Vegetables"/>
    <x v="1446"/>
    <m/>
    <s v="Norway"/>
    <x v="91"/>
    <x v="0"/>
  </r>
  <r>
    <s v="Vegetables"/>
    <x v="1447"/>
    <m/>
    <s v="USA"/>
    <x v="91"/>
    <x v="0"/>
  </r>
  <r>
    <s v="Soups, sauces, dressings and salsa"/>
    <x v="1448"/>
    <s v="Le ricette di MONTANINI, Italy"/>
    <s v="Norway"/>
    <x v="91"/>
    <x v="0"/>
  </r>
  <r>
    <s v="Fruit and fruit juices"/>
    <x v="1375"/>
    <s v="Sun Maid, USA"/>
    <s v="Norway"/>
    <x v="91"/>
    <x v="0"/>
  </r>
  <r>
    <s v="Desserts and cakes"/>
    <x v="1449"/>
    <s v="Duncan Hines"/>
    <s v="USA"/>
    <x v="92"/>
    <x v="0"/>
  </r>
  <r>
    <s v="Fruit and fruit juices"/>
    <x v="1450"/>
    <s v="Arteche, Spain"/>
    <s v="Norway"/>
    <x v="92"/>
    <x v="0"/>
  </r>
  <r>
    <s v="Desserts and cakes"/>
    <x v="1451"/>
    <s v="7 eleven"/>
    <s v="Norway"/>
    <x v="93"/>
    <x v="0"/>
  </r>
  <r>
    <s v="Beverages"/>
    <x v="1452"/>
    <s v="Tine, Norway"/>
    <s v="Norway"/>
    <x v="93"/>
    <x v="0"/>
  </r>
  <r>
    <s v="Grains and grain products"/>
    <x v="1453"/>
    <s v="Hakon, Norway"/>
    <s v="Norway"/>
    <x v="93"/>
    <x v="0"/>
  </r>
  <r>
    <s v="Vegetables"/>
    <x v="1454"/>
    <s v="France"/>
    <s v="Norway"/>
    <x v="93"/>
    <x v="0"/>
  </r>
  <r>
    <s v="Soups, sauces, dressings and salsa"/>
    <x v="1455"/>
    <m/>
    <s v="Japan"/>
    <x v="93"/>
    <x v="0"/>
  </r>
  <r>
    <s v="Grains and grain products"/>
    <x v="1456"/>
    <s v="Nature's Own"/>
    <s v="USA"/>
    <x v="93"/>
    <x v="0"/>
  </r>
  <r>
    <s v="Spices and herbs"/>
    <x v="1457"/>
    <m/>
    <s v="Iran"/>
    <x v="94"/>
    <x v="0"/>
  </r>
  <r>
    <s v="Grains and grain products"/>
    <x v="1458"/>
    <s v="Regal, Norway"/>
    <s v="Norway"/>
    <x v="94"/>
    <x v="0"/>
  </r>
  <r>
    <s v="Spices and herbs"/>
    <x v="1459"/>
    <s v="Turkey"/>
    <s v="Norway"/>
    <x v="94"/>
    <x v="0"/>
  </r>
  <r>
    <s v="Beverages"/>
    <x v="1434"/>
    <s v="Kaffebrenneriet, Norway"/>
    <s v="Norway"/>
    <x v="94"/>
    <x v="0"/>
  </r>
  <r>
    <s v="Nuts and seeds"/>
    <x v="1140"/>
    <m/>
    <s v="USA"/>
    <x v="94"/>
    <x v="0"/>
  </r>
  <r>
    <s v="Vitamin and dietary supplements"/>
    <x v="1460"/>
    <m/>
    <s v="Norway"/>
    <x v="94"/>
    <x v="0"/>
  </r>
  <r>
    <s v="Beverages"/>
    <x v="1461"/>
    <s v="Lipton"/>
    <s v="USA"/>
    <x v="94"/>
    <x v="0"/>
  </r>
  <r>
    <s v="Vitamin and dietary supplements"/>
    <x v="1462"/>
    <s v="Bronson"/>
    <s v="USA"/>
    <x v="95"/>
    <x v="0"/>
  </r>
  <r>
    <s v="Snacks"/>
    <x v="1416"/>
    <s v="Little Debbie"/>
    <s v="USA"/>
    <x v="95"/>
    <x v="0"/>
  </r>
  <r>
    <s v="Fruit and fruit juices"/>
    <x v="1341"/>
    <s v="Cevita"/>
    <s v="Norway"/>
    <x v="95"/>
    <x v="0"/>
  </r>
  <r>
    <s v="Fruit and fruit juices"/>
    <x v="1463"/>
    <s v="Mali"/>
    <s v="Mali"/>
    <x v="95"/>
    <x v="0"/>
  </r>
  <r>
    <s v="Spices and herbs"/>
    <x v="1464"/>
    <m/>
    <s v="USA"/>
    <x v="95"/>
    <x v="0"/>
  </r>
  <r>
    <s v="Vitamin and dietary supplements"/>
    <x v="1465"/>
    <s v="CVS"/>
    <s v="USA"/>
    <x v="95"/>
    <x v="0"/>
  </r>
  <r>
    <s v="Nuts and seeds"/>
    <x v="1466"/>
    <s v="Spice Cargo"/>
    <s v="Mexico"/>
    <x v="95"/>
    <x v="0"/>
  </r>
  <r>
    <s v="Beverages"/>
    <x v="1403"/>
    <s v="Twinings, England"/>
    <s v="Norway"/>
    <x v="95"/>
    <x v="0"/>
  </r>
  <r>
    <s v="Poultry and poultry products"/>
    <x v="1467"/>
    <s v="Prior, Norway"/>
    <s v="Norway"/>
    <x v="96"/>
    <x v="0"/>
  </r>
  <r>
    <s v="Berries and berry products"/>
    <x v="1419"/>
    <s v="Roche Bros"/>
    <s v="USA"/>
    <x v="96"/>
    <x v="0"/>
  </r>
  <r>
    <s v="Chocolate and sweets"/>
    <x v="1468"/>
    <s v="Reese's"/>
    <s v="USA"/>
    <x v="96"/>
    <x v="0"/>
  </r>
  <r>
    <s v="Soups, sauces, dressings and salsa"/>
    <x v="1187"/>
    <s v="Heinz"/>
    <s v="Norway"/>
    <x v="96"/>
    <x v="0"/>
  </r>
  <r>
    <s v="Soups, sauces, dressings and salsa"/>
    <x v="1392"/>
    <s v="Black Boy, Rieber og søn"/>
    <s v="Norway"/>
    <x v="97"/>
    <x v="0"/>
  </r>
  <r>
    <s v="Vegetables"/>
    <x v="1469"/>
    <m/>
    <s v="USA"/>
    <x v="97"/>
    <x v="0"/>
  </r>
  <r>
    <s v="Breakfast cereals"/>
    <x v="1470"/>
    <s v="Nestlé, Norway"/>
    <s v="Norway"/>
    <x v="97"/>
    <x v="0"/>
  </r>
  <r>
    <s v="Desserts and cakes"/>
    <x v="1471"/>
    <s v="Little Debbie"/>
    <s v="USA"/>
    <x v="97"/>
    <x v="0"/>
  </r>
  <r>
    <s v="Fruit and fruit juices"/>
    <x v="1472"/>
    <s v="S&amp;W Fine Food for Oluf Lorentzen A/S"/>
    <s v="Norway"/>
    <x v="97"/>
    <x v="0"/>
  </r>
  <r>
    <s v="Vegetables"/>
    <x v="1473"/>
    <s v="Store Brand"/>
    <s v="USA"/>
    <x v="97"/>
    <x v="0"/>
  </r>
  <r>
    <s v="Snacks"/>
    <x v="1474"/>
    <s v="Golden Flake"/>
    <s v="USA"/>
    <x v="97"/>
    <x v="0"/>
  </r>
  <r>
    <s v="Snacks"/>
    <x v="1474"/>
    <s v="Austin"/>
    <s v="USA"/>
    <x v="97"/>
    <x v="0"/>
  </r>
  <r>
    <s v="Soups, sauces, dressings and salsa"/>
    <x v="1475"/>
    <s v="Biona"/>
    <s v="Norway"/>
    <x v="97"/>
    <x v="0"/>
  </r>
  <r>
    <s v="Vitamin and dietary supplements"/>
    <x v="1476"/>
    <s v="Aqua Oleum"/>
    <s v="Norway"/>
    <x v="98"/>
    <x v="0"/>
  </r>
  <r>
    <s v="Legumes"/>
    <x v="1477"/>
    <m/>
    <s v="Norway"/>
    <x v="98"/>
    <x v="0"/>
  </r>
  <r>
    <s v="Desserts and cakes"/>
    <x v="1478"/>
    <s v="Pillsbury"/>
    <s v="USA"/>
    <x v="98"/>
    <x v="0"/>
  </r>
  <r>
    <s v="Breakfast cereals"/>
    <x v="1305"/>
    <s v="Kellogg's GmbH, Germany"/>
    <s v="Norway"/>
    <x v="98"/>
    <x v="0"/>
  </r>
  <r>
    <s v="Soups, sauces, dressings and salsa"/>
    <x v="1428"/>
    <s v="Hunt's"/>
    <s v="USA"/>
    <x v="98"/>
    <x v="0"/>
  </r>
  <r>
    <s v="Snacks"/>
    <x v="1363"/>
    <s v="Snyders of Hanover/Utz"/>
    <s v="USA"/>
    <x v="98"/>
    <x v="0"/>
  </r>
  <r>
    <s v="Beverages"/>
    <x v="1479"/>
    <s v="Twinings, England"/>
    <s v="Norway"/>
    <x v="98"/>
    <x v="0"/>
  </r>
  <r>
    <s v="Fruit and fruit juices"/>
    <x v="1341"/>
    <m/>
    <s v="Norway"/>
    <x v="99"/>
    <x v="0"/>
  </r>
  <r>
    <s v="Breakfast cereals"/>
    <x v="1480"/>
    <s v="Nestlé, Norway"/>
    <s v="Norway"/>
    <x v="99"/>
    <x v="0"/>
  </r>
  <r>
    <s v="Fruit and fruit juices"/>
    <x v="1481"/>
    <s v="Mario’s, Spain"/>
    <s v="Norway"/>
    <x v="99"/>
    <x v="0"/>
  </r>
  <r>
    <s v="Legumes"/>
    <x v="1482"/>
    <s v="India"/>
    <s v="India"/>
    <x v="99"/>
    <x v="0"/>
  </r>
  <r>
    <s v="Vegetables"/>
    <x v="1483"/>
    <s v="Store Brand"/>
    <s v="USA"/>
    <x v="99"/>
    <x v="0"/>
  </r>
  <r>
    <s v="Vegetables"/>
    <x v="1446"/>
    <m/>
    <s v="USA"/>
    <x v="100"/>
    <x v="0"/>
  </r>
  <r>
    <s v="Spices and herbs"/>
    <x v="1484"/>
    <s v="Turkey"/>
    <s v="Norway"/>
    <x v="100"/>
    <x v="0"/>
  </r>
  <r>
    <s v="Poultry and poultry products"/>
    <x v="1485"/>
    <s v="Prior, Norway"/>
    <s v="Norway"/>
    <x v="100"/>
    <x v="0"/>
  </r>
  <r>
    <s v="Desserts and cakes"/>
    <x v="1235"/>
    <s v="Chips Deluxe"/>
    <s v="USA"/>
    <x v="100"/>
    <x v="0"/>
  </r>
  <r>
    <s v="Berries and berry products"/>
    <x v="1349"/>
    <s v="Ocean Spray"/>
    <s v="USA"/>
    <x v="100"/>
    <x v="0"/>
  </r>
  <r>
    <s v="Fruit and fruit juices"/>
    <x v="1486"/>
    <s v="Knorr"/>
    <s v="Denmark"/>
    <x v="100"/>
    <x v="0"/>
  </r>
  <r>
    <s v="Spices and herbs"/>
    <x v="1279"/>
    <s v="Hindu, Norway"/>
    <s v="Norway"/>
    <x v="100"/>
    <x v="0"/>
  </r>
  <r>
    <s v="Legumes"/>
    <x v="1487"/>
    <s v="Turkey"/>
    <s v="Norway"/>
    <x v="100"/>
    <x v="0"/>
  </r>
  <r>
    <s v="Fats and oils"/>
    <x v="1488"/>
    <s v="Mills, Norway"/>
    <s v="Norway"/>
    <x v="100"/>
    <x v="0"/>
  </r>
  <r>
    <s v="Nuts and seeds"/>
    <x v="1374"/>
    <m/>
    <s v="Norway"/>
    <x v="100"/>
    <x v="0"/>
  </r>
  <r>
    <s v="Fruit and fruit juices"/>
    <x v="1489"/>
    <s v="Spain"/>
    <s v="Norway"/>
    <x v="100"/>
    <x v="0"/>
  </r>
  <r>
    <s v="Vegetables"/>
    <x v="1473"/>
    <s v="Birds Eye"/>
    <s v="USA"/>
    <x v="100"/>
    <x v="0"/>
  </r>
  <r>
    <s v="Grains and grain products"/>
    <x v="1456"/>
    <s v="Wonder"/>
    <s v="USA"/>
    <x v="100"/>
    <x v="0"/>
  </r>
  <r>
    <s v="Desserts and cakes"/>
    <x v="1490"/>
    <s v="Duncan Hines"/>
    <s v="USA"/>
    <x v="101"/>
    <x v="0"/>
  </r>
  <r>
    <s v="Berries and berry products"/>
    <x v="1419"/>
    <s v="Ocean Spray"/>
    <s v="USA"/>
    <x v="101"/>
    <x v="0"/>
  </r>
  <r>
    <s v="Fruit and fruit juices"/>
    <x v="1491"/>
    <s v="Olymp, Greece"/>
    <s v="Norway"/>
    <x v="101"/>
    <x v="0"/>
  </r>
  <r>
    <s v="Vegetables"/>
    <x v="1473"/>
    <s v="Green Giant"/>
    <s v="USA"/>
    <x v="101"/>
    <x v="0"/>
  </r>
  <r>
    <s v="Breakfast cereals"/>
    <x v="1492"/>
    <s v="Quaker"/>
    <s v="USA"/>
    <x v="101"/>
    <x v="0"/>
  </r>
  <r>
    <s v="Spices and herbs"/>
    <x v="1493"/>
    <s v="Ashiq Cash&amp;Carry, England"/>
    <s v="Norway"/>
    <x v="102"/>
    <x v="0"/>
  </r>
  <r>
    <s v="Fruit and fruit juices"/>
    <x v="1494"/>
    <m/>
    <s v="USA"/>
    <x v="102"/>
    <x v="0"/>
  </r>
  <r>
    <s v="Fruit and fruit juices"/>
    <x v="1063"/>
    <s v="Zespri, New Zeland"/>
    <s v="Norway"/>
    <x v="102"/>
    <x v="0"/>
  </r>
  <r>
    <s v="Vegetables"/>
    <x v="1495"/>
    <s v="Malawi"/>
    <s v="Malawi"/>
    <x v="102"/>
    <x v="0"/>
  </r>
  <r>
    <s v="Fruit and fruit juices"/>
    <x v="1203"/>
    <s v="DANA D`OR, Spain"/>
    <s v="Norway"/>
    <x v="102"/>
    <x v="0"/>
  </r>
  <r>
    <s v="Fruit and fruit juices"/>
    <x v="1407"/>
    <s v="Norway"/>
    <s v="Norway"/>
    <x v="102"/>
    <x v="0"/>
  </r>
  <r>
    <s v="Breakfast cereals"/>
    <x v="1421"/>
    <s v="Ralston"/>
    <s v="USA"/>
    <x v="102"/>
    <x v="0"/>
  </r>
  <r>
    <s v="Soups, sauces, dressings and salsa"/>
    <x v="1428"/>
    <s v="Contadina"/>
    <s v="USA"/>
    <x v="103"/>
    <x v="0"/>
  </r>
  <r>
    <s v="Breakfast cereals"/>
    <x v="1496"/>
    <s v="Quaker"/>
    <s v="USA"/>
    <x v="103"/>
    <x v="0"/>
  </r>
  <r>
    <s v="Miscellaneous ingredients"/>
    <x v="1497"/>
    <s v="Emperor`s Kitchen"/>
    <s v="USA"/>
    <x v="104"/>
    <x v="0"/>
  </r>
  <r>
    <s v="Beverages"/>
    <x v="1498"/>
    <s v="Stockflehts, Norway"/>
    <s v="Norway"/>
    <x v="104"/>
    <x v="0"/>
  </r>
  <r>
    <s v="Fruit and fruit juices"/>
    <x v="1463"/>
    <m/>
    <s v="Norway"/>
    <x v="104"/>
    <x v="0"/>
  </r>
  <r>
    <s v="Breakfast cereals"/>
    <x v="1499"/>
    <s v="General Mills, USA"/>
    <s v="USA"/>
    <x v="104"/>
    <x v="0"/>
  </r>
  <r>
    <s v="Nuts and seeds"/>
    <x v="1345"/>
    <m/>
    <s v="Italy"/>
    <x v="104"/>
    <x v="0"/>
  </r>
  <r>
    <s v="Vegetables"/>
    <x v="1500"/>
    <s v="Dole"/>
    <s v="Norway"/>
    <x v="105"/>
    <x v="0"/>
  </r>
  <r>
    <s v="Beverages"/>
    <x v="1501"/>
    <s v="Tine, Norway"/>
    <s v="Norway"/>
    <x v="105"/>
    <x v="0"/>
  </r>
  <r>
    <s v="Breakfast cereals"/>
    <x v="1502"/>
    <s v="Kellogg's"/>
    <s v="USA"/>
    <x v="105"/>
    <x v="0"/>
  </r>
  <r>
    <s v="Fruit and fruit juices"/>
    <x v="1503"/>
    <s v="Del Monte"/>
    <s v="USA"/>
    <x v="105"/>
    <x v="0"/>
  </r>
  <r>
    <s v="Fruit and fruit juices"/>
    <x v="1288"/>
    <s v="Roche Bros"/>
    <s v="USA"/>
    <x v="106"/>
    <x v="0"/>
  </r>
  <r>
    <s v="Infant foods and beverages"/>
    <x v="377"/>
    <s v="Gerber 1st Foods"/>
    <s v="USA"/>
    <x v="106"/>
    <x v="0"/>
  </r>
  <r>
    <s v="Snacks"/>
    <x v="1474"/>
    <s v="Keebler"/>
    <s v="USA"/>
    <x v="106"/>
    <x v="0"/>
  </r>
  <r>
    <s v="Vegetables"/>
    <x v="637"/>
    <s v="Campbell's"/>
    <s v="USA"/>
    <x v="106"/>
    <x v="0"/>
  </r>
  <r>
    <s v="Chocolate and sweets"/>
    <x v="1504"/>
    <s v="Reese's"/>
    <s v="USA"/>
    <x v="107"/>
    <x v="0"/>
  </r>
  <r>
    <s v="Vitamin and dietary supplements"/>
    <x v="1505"/>
    <s v="KTC(Edibles)Ltd, England"/>
    <s v="Norway"/>
    <x v="107"/>
    <x v="0"/>
  </r>
  <r>
    <s v="Snacks"/>
    <x v="1474"/>
    <s v="Ritz Bits"/>
    <s v="USA"/>
    <x v="107"/>
    <x v="0"/>
  </r>
  <r>
    <s v="Grains and grain products"/>
    <x v="1506"/>
    <s v="Nutana, Denmark"/>
    <s v="Norway"/>
    <x v="108"/>
    <x v="0"/>
  </r>
  <r>
    <s v="Chocolate and sweets"/>
    <x v="1507"/>
    <s v="Reese's"/>
    <s v="USA"/>
    <x v="108"/>
    <x v="0"/>
  </r>
  <r>
    <s v="Fruit and fruit juices"/>
    <x v="1045"/>
    <s v="India"/>
    <s v="India"/>
    <x v="108"/>
    <x v="0"/>
  </r>
  <r>
    <s v="Soups, sauces, dressings and salsa"/>
    <x v="1508"/>
    <s v="Mills, Norway"/>
    <s v="Norway"/>
    <x v="108"/>
    <x v="0"/>
  </r>
  <r>
    <s v="Fruit and fruit juices"/>
    <x v="1406"/>
    <s v="Outspan, Netherlands"/>
    <s v="Norway"/>
    <x v="108"/>
    <x v="0"/>
  </r>
  <r>
    <s v="Nuts and seeds"/>
    <x v="1374"/>
    <s v="Sunport"/>
    <s v="Norway"/>
    <x v="108"/>
    <x v="0"/>
  </r>
  <r>
    <s v="Grains and grain products"/>
    <x v="1339"/>
    <s v="Møllerens, Norway"/>
    <s v="Norway"/>
    <x v="109"/>
    <x v="0"/>
  </r>
  <r>
    <s v="Desserts and cakes"/>
    <x v="1509"/>
    <s v="Pillsbury"/>
    <s v="USA"/>
    <x v="109"/>
    <x v="0"/>
  </r>
  <r>
    <s v="Breakfast cereals"/>
    <x v="1470"/>
    <s v="General Mills, USA"/>
    <s v="USA"/>
    <x v="109"/>
    <x v="0"/>
  </r>
  <r>
    <s v="Breakfast cereals"/>
    <x v="1510"/>
    <s v="Post"/>
    <s v="USA"/>
    <x v="109"/>
    <x v="0"/>
  </r>
  <r>
    <s v="Fruit and fruit juices"/>
    <x v="1511"/>
    <s v="Sunsweet"/>
    <s v="Norway"/>
    <x v="110"/>
    <x v="0"/>
  </r>
  <r>
    <s v="Chocolate and sweets"/>
    <x v="1512"/>
    <s v="Sunda, Norway"/>
    <s v="Norway"/>
    <x v="110"/>
    <x v="0"/>
  </r>
  <r>
    <s v="Snacks"/>
    <x v="1363"/>
    <s v="Frito Lay Rold Gold"/>
    <s v="USA"/>
    <x v="110"/>
    <x v="0"/>
  </r>
  <r>
    <s v="Vegetables"/>
    <x v="1513"/>
    <s v="Store Brand"/>
    <s v="USA"/>
    <x v="110"/>
    <x v="0"/>
  </r>
  <r>
    <s v="Vegetables"/>
    <x v="1514"/>
    <s v="Store Brand"/>
    <s v="USA"/>
    <x v="110"/>
    <x v="0"/>
  </r>
  <r>
    <s v="Grains and grain products"/>
    <x v="1515"/>
    <s v="Wasabrød AB, Sweden"/>
    <s v="Norway"/>
    <x v="111"/>
    <x v="0"/>
  </r>
  <r>
    <s v="Vegetables"/>
    <x v="1514"/>
    <s v="Birds Eye"/>
    <s v="USA"/>
    <x v="111"/>
    <x v="0"/>
  </r>
  <r>
    <s v="Spices and herbs"/>
    <x v="1284"/>
    <s v="Norway"/>
    <s v="Norway"/>
    <x v="112"/>
    <x v="0"/>
  </r>
  <r>
    <s v="Breakfast cereals"/>
    <x v="1470"/>
    <s v="General Mills, USA"/>
    <s v="USA"/>
    <x v="112"/>
    <x v="0"/>
  </r>
  <r>
    <s v="Spices and herbs"/>
    <x v="1420"/>
    <s v="Mali"/>
    <s v="Mali"/>
    <x v="112"/>
    <x v="0"/>
  </r>
  <r>
    <s v="Berries and berry products"/>
    <x v="1516"/>
    <s v="Eldorado, Norgesgruppen, Norway"/>
    <s v="Norway"/>
    <x v="112"/>
    <x v="0"/>
  </r>
  <r>
    <s v="Beverages"/>
    <x v="1517"/>
    <s v="Mexico"/>
    <s v="Mexico"/>
    <x v="112"/>
    <x v="0"/>
  </r>
  <r>
    <s v="Beverages"/>
    <x v="1518"/>
    <m/>
    <s v="Norway"/>
    <x v="112"/>
    <x v="0"/>
  </r>
  <r>
    <s v="Breakfast cereals"/>
    <x v="1519"/>
    <s v="US Mills"/>
    <s v="USA"/>
    <x v="112"/>
    <x v="0"/>
  </r>
  <r>
    <s v="Vitamin and dietary supplements"/>
    <x v="1520"/>
    <s v="Apotekproduksjon, Norway"/>
    <s v="Norway"/>
    <x v="113"/>
    <x v="0"/>
  </r>
  <r>
    <s v="Spices and herbs"/>
    <x v="1131"/>
    <s v="India"/>
    <s v="India"/>
    <x v="113"/>
    <x v="0"/>
  </r>
  <r>
    <s v="Breakfast cereals"/>
    <x v="1521"/>
    <s v="Kellogg's"/>
    <s v="USA"/>
    <x v="113"/>
    <x v="0"/>
  </r>
  <r>
    <s v="Grains and grain products"/>
    <x v="1522"/>
    <s v="Ryvita, England"/>
    <s v="Norway"/>
    <x v="113"/>
    <x v="0"/>
  </r>
  <r>
    <s v="Nuts and seeds"/>
    <x v="1523"/>
    <m/>
    <s v="USA"/>
    <x v="113"/>
    <x v="0"/>
  </r>
  <r>
    <s v="Vegetables"/>
    <x v="1483"/>
    <s v="Birds Eye"/>
    <s v="USA"/>
    <x v="113"/>
    <x v="0"/>
  </r>
  <r>
    <s v="Fruit and fruit juices"/>
    <x v="1405"/>
    <s v="Roche Bros"/>
    <s v="Norway"/>
    <x v="114"/>
    <x v="0"/>
  </r>
  <r>
    <s v="Fruit and fruit juices"/>
    <x v="1343"/>
    <s v="Welch's"/>
    <s v="USA"/>
    <x v="114"/>
    <x v="0"/>
  </r>
  <r>
    <s v="Legumes"/>
    <x v="1524"/>
    <s v="India"/>
    <s v="India"/>
    <x v="114"/>
    <x v="0"/>
  </r>
  <r>
    <s v="Breakfast cereals"/>
    <x v="1525"/>
    <s v="Nakskov Mil FoodsA/S Denmark for Quaker Oats Scandinavia"/>
    <s v="Norway"/>
    <x v="114"/>
    <x v="0"/>
  </r>
  <r>
    <s v="Fruit and fruit juices"/>
    <x v="1375"/>
    <s v="Sun Maid, USA"/>
    <s v="USA"/>
    <x v="114"/>
    <x v="0"/>
  </r>
  <r>
    <s v="Chocolate and sweets"/>
    <x v="1526"/>
    <s v="Sunda, Norway"/>
    <s v="Norway"/>
    <x v="115"/>
    <x v="0"/>
  </r>
  <r>
    <s v="Desserts and cakes"/>
    <x v="1471"/>
    <s v="Hostess"/>
    <s v="USA"/>
    <x v="115"/>
    <x v="0"/>
  </r>
  <r>
    <s v="Legumes"/>
    <x v="1527"/>
    <s v="S&amp;W, USA"/>
    <s v="Norway"/>
    <x v="115"/>
    <x v="0"/>
  </r>
  <r>
    <s v="Nuts and seeds"/>
    <x v="1374"/>
    <s v="Iran"/>
    <s v="Iran"/>
    <x v="116"/>
    <x v="0"/>
  </r>
  <r>
    <s v="Breakfast cereals"/>
    <x v="1352"/>
    <s v="Kellogg's"/>
    <s v="USA"/>
    <x v="116"/>
    <x v="0"/>
  </r>
  <r>
    <s v="Nuts and seeds"/>
    <x v="1528"/>
    <s v="Risenta, Finland"/>
    <s v="Norway"/>
    <x v="116"/>
    <x v="0"/>
  </r>
  <r>
    <s v="Infant foods and beverages"/>
    <x v="377"/>
    <s v="Beechnut Stage 1"/>
    <s v="USA"/>
    <x v="117"/>
    <x v="0"/>
  </r>
  <r>
    <s v="Vegetables"/>
    <x v="1529"/>
    <s v="Store Brand"/>
    <s v="USA"/>
    <x v="117"/>
    <x v="0"/>
  </r>
  <r>
    <s v="Snacks"/>
    <x v="1474"/>
    <s v="Little Debbie"/>
    <s v="USA"/>
    <x v="117"/>
    <x v="0"/>
  </r>
  <r>
    <s v="Breakfast cereals"/>
    <x v="1530"/>
    <s v="General Mills, USA"/>
    <s v="USA"/>
    <x v="117"/>
    <x v="0"/>
  </r>
  <r>
    <s v="Breakfast cereals"/>
    <x v="1531"/>
    <s v="Corn Chef"/>
    <s v="USA"/>
    <x v="118"/>
    <x v="0"/>
  </r>
  <r>
    <s v="Soups, sauces, dressings and salsa"/>
    <x v="1532"/>
    <s v="Mutti"/>
    <s v="Norway"/>
    <x v="118"/>
    <x v="0"/>
  </r>
  <r>
    <s v="Fruit and fruit juices"/>
    <x v="1533"/>
    <s v="Malawi"/>
    <s v="Malawi"/>
    <x v="118"/>
    <x v="0"/>
  </r>
  <r>
    <s v="Legumes"/>
    <x v="1534"/>
    <m/>
    <s v="USA"/>
    <x v="118"/>
    <x v="0"/>
  </r>
  <r>
    <s v="Infant foods and beverages"/>
    <x v="1535"/>
    <s v="Nestlé, Norway"/>
    <s v="Norway"/>
    <x v="118"/>
    <x v="0"/>
  </r>
  <r>
    <s v="Grains and grain products"/>
    <x v="1536"/>
    <s v="Helios, Norway"/>
    <s v="Norway"/>
    <x v="119"/>
    <x v="0"/>
  </r>
  <r>
    <s v="Beverages"/>
    <x v="1537"/>
    <s v="Solberg &amp; Hansen, Norway"/>
    <s v="Norway"/>
    <x v="119"/>
    <x v="0"/>
  </r>
  <r>
    <s v="Soups, sauces, dressings and salsa"/>
    <x v="1187"/>
    <s v="Starlands"/>
    <s v="Norway"/>
    <x v="119"/>
    <x v="0"/>
  </r>
  <r>
    <s v="Breakfast cereals"/>
    <x v="1538"/>
    <s v="Post"/>
    <s v="USA"/>
    <x v="120"/>
    <x v="0"/>
  </r>
  <r>
    <s v="Chocolate and sweets"/>
    <x v="1539"/>
    <s v="Nidar, Norway"/>
    <s v="Norway"/>
    <x v="120"/>
    <x v="0"/>
  </r>
  <r>
    <s v="Chocolate and sweets"/>
    <x v="1540"/>
    <s v="Freia, Norway"/>
    <s v="Norway"/>
    <x v="120"/>
    <x v="0"/>
  </r>
  <r>
    <s v="Spices and herbs"/>
    <x v="1032"/>
    <s v="BAMA gruppen, Norway"/>
    <s v="Norway"/>
    <x v="120"/>
    <x v="0"/>
  </r>
  <r>
    <s v="Vitamin and dietary supplements"/>
    <x v="1541"/>
    <s v="Bræmhults, Sweden"/>
    <s v="Norway"/>
    <x v="120"/>
    <x v="0"/>
  </r>
  <r>
    <s v="Soups, sauces, dressings and salsa"/>
    <x v="1542"/>
    <s v="Mills, Norway"/>
    <s v="Norway"/>
    <x v="120"/>
    <x v="0"/>
  </r>
  <r>
    <s v="Soups, sauces, dressings and salsa"/>
    <x v="1543"/>
    <s v="HGL Gourmet Line's middelhavskjøkken"/>
    <s v="Norway"/>
    <x v="120"/>
    <x v="0"/>
  </r>
  <r>
    <s v="Breakfast cereals"/>
    <x v="1544"/>
    <s v="Post"/>
    <s v="USA"/>
    <x v="121"/>
    <x v="0"/>
  </r>
  <r>
    <s v="Fruit and fruit juices"/>
    <x v="1545"/>
    <m/>
    <s v="Norway"/>
    <x v="121"/>
    <x v="0"/>
  </r>
  <r>
    <s v="Nuts and seeds"/>
    <x v="1466"/>
    <s v="Nutana, Denmark"/>
    <s v="Norway"/>
    <x v="121"/>
    <x v="0"/>
  </r>
  <r>
    <s v="Vegetables"/>
    <x v="1513"/>
    <s v="Birds Eye"/>
    <s v="USA"/>
    <x v="121"/>
    <x v="0"/>
  </r>
  <r>
    <s v="Beverages"/>
    <x v="1546"/>
    <m/>
    <s v="New Zealand"/>
    <x v="121"/>
    <x v="0"/>
  </r>
  <r>
    <s v="Fruit and fruit juices"/>
    <x v="1547"/>
    <s v="Fruitmaster, Netherlands"/>
    <s v="Norway"/>
    <x v="122"/>
    <x v="0"/>
  </r>
  <r>
    <s v="Spices and herbs"/>
    <x v="1420"/>
    <s v="Sweden"/>
    <s v="Norway"/>
    <x v="122"/>
    <x v="0"/>
  </r>
  <r>
    <s v="Vegetables"/>
    <x v="1548"/>
    <m/>
    <s v="USA"/>
    <x v="122"/>
    <x v="0"/>
  </r>
  <r>
    <s v="Soups, sauces, dressings and salsa"/>
    <x v="1549"/>
    <s v="Eldorado"/>
    <s v="Norway"/>
    <x v="122"/>
    <x v="0"/>
  </r>
  <r>
    <s v="Breakfast cereals"/>
    <x v="1305"/>
    <s v="Ralston"/>
    <s v="USA"/>
    <x v="123"/>
    <x v="0"/>
  </r>
  <r>
    <s v="Beverages"/>
    <x v="1550"/>
    <s v="Wendy's"/>
    <s v="USA"/>
    <x v="124"/>
    <x v="0"/>
  </r>
  <r>
    <s v="Beverages"/>
    <x v="1551"/>
    <s v="Solberg &amp; Hansen, Norway"/>
    <s v="Norway"/>
    <x v="124"/>
    <x v="0"/>
  </r>
  <r>
    <s v="Chocolate and sweets"/>
    <x v="1552"/>
    <s v="Brach's Stars"/>
    <s v="USA"/>
    <x v="125"/>
    <x v="0"/>
  </r>
  <r>
    <s v="Chocolate and sweets"/>
    <x v="1553"/>
    <s v="Malaco"/>
    <s v="Norway"/>
    <x v="125"/>
    <x v="0"/>
  </r>
  <r>
    <s v="Infant foods and beverages"/>
    <x v="377"/>
    <s v="Heinz"/>
    <s v="USA"/>
    <x v="125"/>
    <x v="0"/>
  </r>
  <r>
    <s v="Soups, sauces, dressings and salsa"/>
    <x v="1187"/>
    <s v="Diva, Turkey"/>
    <s v="Norway"/>
    <x v="125"/>
    <x v="0"/>
  </r>
  <r>
    <s v="Soups, sauces, dressings and salsa"/>
    <x v="1187"/>
    <s v="ICA"/>
    <s v="Norway"/>
    <x v="125"/>
    <x v="0"/>
  </r>
  <r>
    <s v="Berries and berry products"/>
    <x v="1554"/>
    <m/>
    <s v="Norway"/>
    <x v="126"/>
    <x v="0"/>
  </r>
  <r>
    <s v="Beverages"/>
    <x v="1550"/>
    <s v="Burger King"/>
    <s v="USA"/>
    <x v="126"/>
    <x v="0"/>
  </r>
  <r>
    <s v="Spices and herbs"/>
    <x v="817"/>
    <s v="Asian Bazaar"/>
    <s v="Mexico"/>
    <x v="126"/>
    <x v="0"/>
  </r>
  <r>
    <s v="Breakfast cereals"/>
    <x v="1555"/>
    <s v="Cub Foods"/>
    <s v="USA"/>
    <x v="126"/>
    <x v="0"/>
  </r>
  <r>
    <s v="Berries and berry products"/>
    <x v="1556"/>
    <s v="Nora, Stabburet, Norway"/>
    <s v="Norway"/>
    <x v="126"/>
    <x v="0"/>
  </r>
  <r>
    <s v="Beverages"/>
    <x v="1557"/>
    <s v="Solberg &amp; Hansen, Norway"/>
    <s v="Norway"/>
    <x v="126"/>
    <x v="0"/>
  </r>
  <r>
    <s v="Berries and berry products"/>
    <x v="1558"/>
    <s v="Nora, Stabburet, Norway"/>
    <s v="Norway"/>
    <x v="127"/>
    <x v="0"/>
  </r>
  <r>
    <s v="Fruit and fruit juices"/>
    <x v="1559"/>
    <s v="Helios, Germany"/>
    <s v="Norway"/>
    <x v="127"/>
    <x v="0"/>
  </r>
  <r>
    <s v="Spices and herbs"/>
    <x v="1560"/>
    <m/>
    <s v="Norway"/>
    <x v="127"/>
    <x v="0"/>
  </r>
  <r>
    <s v="Berries and berry products"/>
    <x v="1561"/>
    <s v="Nora, Stabburet, Norway"/>
    <s v="Norway"/>
    <x v="127"/>
    <x v="0"/>
  </r>
  <r>
    <s v="Beverages"/>
    <x v="1562"/>
    <s v="McDonald's"/>
    <s v="USA"/>
    <x v="127"/>
    <x v="0"/>
  </r>
  <r>
    <s v="Beverages"/>
    <x v="1563"/>
    <s v="Lipton"/>
    <s v="Norway"/>
    <x v="127"/>
    <x v="0"/>
  </r>
  <r>
    <s v="Soups, sauces, dressings and salsa"/>
    <x v="1187"/>
    <s v="Eldorado"/>
    <s v="Norway"/>
    <x v="127"/>
    <x v="0"/>
  </r>
  <r>
    <s v="Nuts and seeds"/>
    <x v="1345"/>
    <s v="Natural"/>
    <s v="Norway"/>
    <x v="127"/>
    <x v="0"/>
  </r>
  <r>
    <s v="Breakfast cereals"/>
    <x v="1305"/>
    <s v="Kellogg's"/>
    <s v="USA"/>
    <x v="128"/>
    <x v="0"/>
  </r>
  <r>
    <s v="Desserts and cakes"/>
    <x v="1235"/>
    <s v="Store Brand"/>
    <s v="USA"/>
    <x v="129"/>
    <x v="0"/>
  </r>
  <r>
    <s v="Fruit and fruit juices"/>
    <x v="1564"/>
    <s v="Zespri, New Zeland"/>
    <s v="Norway"/>
    <x v="129"/>
    <x v="0"/>
  </r>
  <r>
    <s v="Vegetables"/>
    <x v="1565"/>
    <s v="Norgesfrukt"/>
    <s v="Norway"/>
    <x v="130"/>
    <x v="0"/>
  </r>
  <r>
    <s v="Breakfast cereals"/>
    <x v="1566"/>
    <s v="Weetabix Ltd, England"/>
    <s v="USA"/>
    <x v="130"/>
    <x v="0"/>
  </r>
  <r>
    <s v="Breakfast cereals"/>
    <x v="1567"/>
    <s v="Nidar, Norway"/>
    <s v="Norway"/>
    <x v="131"/>
    <x v="0"/>
  </r>
  <r>
    <s v="Fruit and fruit juices"/>
    <x v="1568"/>
    <s v="Sun Maid, USA"/>
    <s v="Norway"/>
    <x v="131"/>
    <x v="0"/>
  </r>
  <r>
    <s v="Grains and grain products"/>
    <x v="1569"/>
    <s v="Jalpur, England"/>
    <s v="Norway"/>
    <x v="131"/>
    <x v="0"/>
  </r>
  <r>
    <s v="Vegetables"/>
    <x v="1529"/>
    <s v="Birds Eye"/>
    <s v="USA"/>
    <x v="131"/>
    <x v="0"/>
  </r>
  <r>
    <s v="Vegetables"/>
    <x v="1570"/>
    <s v="Store Brand"/>
    <s v="USA"/>
    <x v="131"/>
    <x v="0"/>
  </r>
  <r>
    <s v="Beverages"/>
    <x v="1537"/>
    <s v="China"/>
    <s v="Norway"/>
    <x v="131"/>
    <x v="0"/>
  </r>
  <r>
    <s v="Fruit and fruit juices"/>
    <x v="1571"/>
    <s v="India"/>
    <s v="India"/>
    <x v="132"/>
    <x v="0"/>
  </r>
  <r>
    <s v="Berries and berry products"/>
    <x v="1572"/>
    <s v="USA, Eurocompany srl, Godo, Italy"/>
    <s v="Norway"/>
    <x v="132"/>
    <x v="0"/>
  </r>
  <r>
    <s v="Spices and herbs"/>
    <x v="1573"/>
    <s v="Norway"/>
    <s v="Norway"/>
    <x v="132"/>
    <x v="0"/>
  </r>
  <r>
    <s v="Nuts and seeds"/>
    <x v="1574"/>
    <s v="La Surtidora"/>
    <s v="Mexico"/>
    <x v="132"/>
    <x v="0"/>
  </r>
  <r>
    <s v="Legumes"/>
    <x v="1575"/>
    <s v="Vital Soya Industy, Sri Goindwal Sahib, District Amritsar"/>
    <s v="India"/>
    <x v="132"/>
    <x v="0"/>
  </r>
  <r>
    <s v="Vegetables"/>
    <x v="1433"/>
    <m/>
    <s v="Norway"/>
    <x v="133"/>
    <x v="0"/>
  </r>
  <r>
    <s v="Vegetables"/>
    <x v="1570"/>
    <s v="Birds Eye"/>
    <s v="USA"/>
    <x v="134"/>
    <x v="0"/>
  </r>
  <r>
    <s v="Beverages"/>
    <x v="1576"/>
    <s v="Stockflehts, Norway"/>
    <s v="Norway"/>
    <x v="135"/>
    <x v="0"/>
  </r>
  <r>
    <s v="Fruit and fruit juices"/>
    <x v="1577"/>
    <s v="Del Monte"/>
    <s v="Norway"/>
    <x v="135"/>
    <x v="0"/>
  </r>
  <r>
    <s v="Beverages"/>
    <x v="1578"/>
    <s v="Tetly Australia PtyLtd"/>
    <s v="New Zealand"/>
    <x v="135"/>
    <x v="0"/>
  </r>
  <r>
    <s v="Vegetables"/>
    <x v="1283"/>
    <s v="Santa Maria"/>
    <s v="Norway"/>
    <x v="135"/>
    <x v="0"/>
  </r>
  <r>
    <s v="Desserts and cakes"/>
    <x v="1235"/>
    <s v="Entenmann's"/>
    <s v="USA"/>
    <x v="136"/>
    <x v="0"/>
  </r>
  <r>
    <s v="Fruit and fruit juices"/>
    <x v="1579"/>
    <s v="Bræmhults, Sweden"/>
    <s v="Norway"/>
    <x v="136"/>
    <x v="0"/>
  </r>
  <r>
    <s v="Fats and oils"/>
    <x v="1580"/>
    <s v="Mills, Norway"/>
    <s v="Norway"/>
    <x v="136"/>
    <x v="0"/>
  </r>
  <r>
    <s v="Nuts and seeds"/>
    <x v="1581"/>
    <s v="Iran"/>
    <s v="Iran"/>
    <x v="136"/>
    <x v="0"/>
  </r>
  <r>
    <s v="Vitamin and dietary supplements"/>
    <x v="1582"/>
    <s v="Naturata Spielberger, Germany"/>
    <s v="Norway"/>
    <x v="136"/>
    <x v="0"/>
  </r>
  <r>
    <s v="Spices and herbs"/>
    <x v="1583"/>
    <s v="Norway"/>
    <s v="Norway"/>
    <x v="137"/>
    <x v="0"/>
  </r>
  <r>
    <s v="Legumes"/>
    <x v="1584"/>
    <s v="India"/>
    <s v="India"/>
    <x v="137"/>
    <x v="0"/>
  </r>
  <r>
    <s v="Breakfast cereals"/>
    <x v="1585"/>
    <s v="Tootsie Rolls"/>
    <s v="USA"/>
    <x v="138"/>
    <x v="0"/>
  </r>
  <r>
    <s v="Spices and herbs"/>
    <x v="1586"/>
    <m/>
    <s v="Mexico"/>
    <x v="138"/>
    <x v="0"/>
  </r>
  <r>
    <s v="Berries and berry products"/>
    <x v="1587"/>
    <s v="Lerum Konserves, Norway"/>
    <s v="Norway"/>
    <x v="138"/>
    <x v="0"/>
  </r>
  <r>
    <s v="Vitamin and dietary supplements"/>
    <x v="1588"/>
    <s v="Leon Frenkel Ltd, England"/>
    <s v="Norway"/>
    <x v="138"/>
    <x v="0"/>
  </r>
  <r>
    <s v="Vegetables"/>
    <x v="1589"/>
    <s v="Finstad Gård, Sande, Norway"/>
    <s v="Norway"/>
    <x v="139"/>
    <x v="0"/>
  </r>
  <r>
    <s v="Nuts and seeds"/>
    <x v="1590"/>
    <s v="Mexico"/>
    <s v="Mexico"/>
    <x v="139"/>
    <x v="0"/>
  </r>
  <r>
    <s v="Soups, sauces, dressings and salsa"/>
    <x v="1591"/>
    <s v="Other Brand"/>
    <s v="USA"/>
    <x v="140"/>
    <x v="0"/>
  </r>
  <r>
    <s v="Soups, sauces, dressings and salsa"/>
    <x v="1592"/>
    <s v="Nali, Malawi"/>
    <s v="Malawi"/>
    <x v="140"/>
    <x v="0"/>
  </r>
  <r>
    <s v="Fruit and fruit juices"/>
    <x v="1338"/>
    <s v="Kitto’s"/>
    <s v="Norway"/>
    <x v="140"/>
    <x v="0"/>
  </r>
  <r>
    <s v="Berries and berry products"/>
    <x v="1593"/>
    <s v="Norway"/>
    <s v="Norway"/>
    <x v="140"/>
    <x v="0"/>
  </r>
  <r>
    <s v="Soups, sauces, dressings and salsa"/>
    <x v="1594"/>
    <s v="S&amp;W, USA"/>
    <s v="Norway"/>
    <x v="141"/>
    <x v="0"/>
  </r>
  <r>
    <s v="Nuts and seeds"/>
    <x v="1374"/>
    <m/>
    <s v="USA"/>
    <x v="141"/>
    <x v="0"/>
  </r>
  <r>
    <s v="Beverages"/>
    <x v="1595"/>
    <s v="Twinings, England"/>
    <s v="Norway"/>
    <x v="141"/>
    <x v="0"/>
  </r>
  <r>
    <s v="Beverages"/>
    <x v="1596"/>
    <s v="Solberg &amp; Hansen, Norway"/>
    <s v="Norway"/>
    <x v="141"/>
    <x v="0"/>
  </r>
  <r>
    <s v="Berries and berry products"/>
    <x v="1597"/>
    <s v="Meridian Foods, UK"/>
    <s v="Norway"/>
    <x v="142"/>
    <x v="0"/>
  </r>
  <r>
    <s v="Chocolate and sweets"/>
    <x v="1598"/>
    <s v="Euro Shopper"/>
    <s v="Norway"/>
    <x v="142"/>
    <x v="0"/>
  </r>
  <r>
    <s v="Fruit and fruit juices"/>
    <x v="1599"/>
    <m/>
    <s v="Norway"/>
    <x v="142"/>
    <x v="0"/>
  </r>
  <r>
    <s v="Herbal / traditional plant medicine"/>
    <x v="1600"/>
    <s v="Tsumura Pharmaceutical Company, Japan"/>
    <s v="Japan"/>
    <x v="143"/>
    <x v="0"/>
  </r>
  <r>
    <s v="Berries and berry products"/>
    <x v="1601"/>
    <s v="Norway"/>
    <s v="Norway"/>
    <x v="143"/>
    <x v="0"/>
  </r>
  <r>
    <s v="Spices and herbs"/>
    <x v="1602"/>
    <s v="BAMA gruppen, Norway"/>
    <s v="Norway"/>
    <x v="144"/>
    <x v="0"/>
  </r>
  <r>
    <s v="Berries and berry products"/>
    <x v="1603"/>
    <s v="Ocean Spray"/>
    <s v="USA"/>
    <x v="145"/>
    <x v="0"/>
  </r>
  <r>
    <s v="Chocolate and sweets"/>
    <x v="1604"/>
    <s v="Freia, Norway"/>
    <s v="Norway"/>
    <x v="146"/>
    <x v="0"/>
  </r>
  <r>
    <s v="Vitamin and dietary supplements"/>
    <x v="1605"/>
    <s v="Bando Korea"/>
    <s v="Norway"/>
    <x v="146"/>
    <x v="0"/>
  </r>
  <r>
    <s v="Soups, sauces, dressings and salsa"/>
    <x v="1606"/>
    <s v="HP"/>
    <s v="Norway"/>
    <x v="146"/>
    <x v="0"/>
  </r>
  <r>
    <s v="Beverages"/>
    <x v="1607"/>
    <s v="Solberg &amp; Hansen, Norway"/>
    <s v="Norway"/>
    <x v="147"/>
    <x v="0"/>
  </r>
  <r>
    <s v="Chocolate and sweets"/>
    <x v="1608"/>
    <s v="Hershey's"/>
    <s v="USA"/>
    <x v="148"/>
    <x v="0"/>
  </r>
  <r>
    <s v="Fruit and fruit juices"/>
    <x v="1609"/>
    <s v="Fellesmeieriet, Norway"/>
    <s v="Norway"/>
    <x v="148"/>
    <x v="0"/>
  </r>
  <r>
    <s v="Fats and oils"/>
    <x v="1610"/>
    <s v="Mills, Norway"/>
    <s v="Norway"/>
    <x v="148"/>
    <x v="0"/>
  </r>
  <r>
    <s v="Soups, sauces, dressings and salsa"/>
    <x v="1591"/>
    <s v="Store Brand"/>
    <s v="USA"/>
    <x v="149"/>
    <x v="0"/>
  </r>
  <r>
    <s v="Fruit and fruit juices"/>
    <x v="1611"/>
    <s v="Mali"/>
    <s v="Mali"/>
    <x v="150"/>
    <x v="0"/>
  </r>
  <r>
    <s v="Fats and oils"/>
    <x v="1612"/>
    <s v="A/S Margarinfabrikken, Norway"/>
    <s v="Norway"/>
    <x v="150"/>
    <x v="0"/>
  </r>
  <r>
    <s v="Desserts and cakes"/>
    <x v="1613"/>
    <s v="Oreo"/>
    <s v="USA"/>
    <x v="151"/>
    <x v="0"/>
  </r>
  <r>
    <s v="Fruit and fruit juices"/>
    <x v="1614"/>
    <s v="Nestlé"/>
    <s v="Norway"/>
    <x v="151"/>
    <x v="0"/>
  </r>
  <r>
    <s v="Chocolate and sweets"/>
    <x v="1552"/>
    <s v="Hershey's"/>
    <s v="USA"/>
    <x v="152"/>
    <x v="0"/>
  </r>
  <r>
    <s v="Beverages"/>
    <x v="1615"/>
    <s v="CIRAD, France"/>
    <s v="France"/>
    <x v="152"/>
    <x v="0"/>
  </r>
  <r>
    <s v="Breakfast cereals"/>
    <x v="1616"/>
    <s v="Kellogg's"/>
    <s v="USA"/>
    <x v="153"/>
    <x v="0"/>
  </r>
  <r>
    <s v="Breakfast cereals"/>
    <x v="1617"/>
    <s v="Kellogg's"/>
    <s v="USA"/>
    <x v="153"/>
    <x v="0"/>
  </r>
  <r>
    <s v="Desserts and cakes"/>
    <x v="1618"/>
    <s v="Store Brand"/>
    <s v="USA"/>
    <x v="153"/>
    <x v="0"/>
  </r>
  <r>
    <s v="Vegetables"/>
    <x v="1077"/>
    <m/>
    <s v="Norway"/>
    <x v="153"/>
    <x v="0"/>
  </r>
  <r>
    <s v="Breakfast cereals"/>
    <x v="1619"/>
    <s v="Kellogg's"/>
    <s v="USA"/>
    <x v="153"/>
    <x v="0"/>
  </r>
  <r>
    <s v="Soups, sauces, dressings and salsa"/>
    <x v="1620"/>
    <s v="French`s"/>
    <s v="USA"/>
    <x v="154"/>
    <x v="0"/>
  </r>
  <r>
    <s v="Fruit and fruit juices"/>
    <x v="1621"/>
    <m/>
    <s v="Norway"/>
    <x v="155"/>
    <x v="0"/>
  </r>
  <r>
    <s v="Fruit and fruit juices"/>
    <x v="1622"/>
    <s v="Turkey"/>
    <s v="Norway"/>
    <x v="155"/>
    <x v="0"/>
  </r>
  <r>
    <s v="Soups, sauces, dressings and salsa"/>
    <x v="1623"/>
    <s v="Mexico"/>
    <s v="Mexico"/>
    <x v="155"/>
    <x v="0"/>
  </r>
  <r>
    <s v="Beverages"/>
    <x v="1624"/>
    <s v="Coop, Norway"/>
    <s v="Norway"/>
    <x v="156"/>
    <x v="0"/>
  </r>
  <r>
    <s v="Fruit and fruit juices"/>
    <x v="1625"/>
    <s v="S&amp;W Fine Food for Oluf Lorentzen A/S"/>
    <s v="Norway"/>
    <x v="156"/>
    <x v="0"/>
  </r>
  <r>
    <s v="Vegetables"/>
    <x v="1380"/>
    <s v="Dole"/>
    <s v="Norway"/>
    <x v="157"/>
    <x v="0"/>
  </r>
  <r>
    <s v="Spices and herbs"/>
    <x v="1370"/>
    <s v="Rajah"/>
    <s v="Norway"/>
    <x v="157"/>
    <x v="0"/>
  </r>
  <r>
    <s v="Beverages"/>
    <x v="1626"/>
    <s v="Toro, Norway"/>
    <s v="Norway"/>
    <x v="157"/>
    <x v="0"/>
  </r>
  <r>
    <s v="Legumes"/>
    <x v="1627"/>
    <s v="India"/>
    <s v="India"/>
    <x v="157"/>
    <x v="0"/>
  </r>
  <r>
    <s v="Berries and berry products"/>
    <x v="1628"/>
    <s v="Norway"/>
    <s v="Norway"/>
    <x v="157"/>
    <x v="0"/>
  </r>
  <r>
    <s v="Vegetables"/>
    <x v="1629"/>
    <m/>
    <s v="Norway"/>
    <x v="158"/>
    <x v="0"/>
  </r>
  <r>
    <s v="Fruit and fruit juices"/>
    <x v="1630"/>
    <s v="Welch's"/>
    <s v="USA"/>
    <x v="158"/>
    <x v="0"/>
  </r>
  <r>
    <s v="Fruit and fruit juices"/>
    <x v="1631"/>
    <m/>
    <s v="USA"/>
    <x v="159"/>
    <x v="0"/>
  </r>
  <r>
    <s v="Legumes"/>
    <x v="1632"/>
    <s v="Toko‐sun, Netherlands"/>
    <s v="Norway"/>
    <x v="160"/>
    <x v="0"/>
  </r>
  <r>
    <s v="Spices and herbs"/>
    <x v="1633"/>
    <s v="Roopaks, Ajmal Khan, N. Dehli"/>
    <s v="India"/>
    <x v="160"/>
    <x v="0"/>
  </r>
  <r>
    <s v="Spices and herbs"/>
    <x v="1634"/>
    <s v="India"/>
    <s v="India"/>
    <x v="160"/>
    <x v="0"/>
  </r>
  <r>
    <s v="Berries and berry products"/>
    <x v="1635"/>
    <s v="Safeway, USA"/>
    <s v="USA"/>
    <x v="160"/>
    <x v="0"/>
  </r>
  <r>
    <s v="Vegetables"/>
    <x v="1636"/>
    <m/>
    <s v="USA"/>
    <x v="160"/>
    <x v="0"/>
  </r>
  <r>
    <s v="Breakfast cereals"/>
    <x v="1637"/>
    <s v="Cub Foods"/>
    <s v="USA"/>
    <x v="160"/>
    <x v="0"/>
  </r>
  <r>
    <s v="Spices and herbs"/>
    <x v="1638"/>
    <s v="Santa Maria, Sweden"/>
    <s v="Norway"/>
    <x v="161"/>
    <x v="0"/>
  </r>
  <r>
    <s v="Berries and berry products"/>
    <x v="1639"/>
    <s v="Oregon"/>
    <s v="USA"/>
    <x v="161"/>
    <x v="0"/>
  </r>
  <r>
    <s v="Spices and herbs"/>
    <x v="1640"/>
    <s v="Santa Maria, Sweden"/>
    <s v="Norway"/>
    <x v="161"/>
    <x v="0"/>
  </r>
  <r>
    <s v="Fruit and fruit juices"/>
    <x v="1641"/>
    <s v="Del Monte"/>
    <s v="USA"/>
    <x v="161"/>
    <x v="0"/>
  </r>
  <r>
    <s v="Vegetables"/>
    <x v="1642"/>
    <s v="Italy"/>
    <s v="Norway"/>
    <x v="162"/>
    <x v="0"/>
  </r>
  <r>
    <s v="Fruit and fruit juices"/>
    <x v="1643"/>
    <s v="Oregon and Kroger"/>
    <s v="USA"/>
    <x v="162"/>
    <x v="0"/>
  </r>
  <r>
    <s v="Fats and oils"/>
    <x v="1644"/>
    <s v="A/S Margarinfabrikken, Norway"/>
    <s v="Norway"/>
    <x v="162"/>
    <x v="0"/>
  </r>
  <r>
    <s v="Beverages"/>
    <x v="1645"/>
    <s v="Nestlé, Norway"/>
    <s v="Norway"/>
    <x v="163"/>
    <x v="0"/>
  </r>
  <r>
    <s v="Spices and herbs"/>
    <x v="1646"/>
    <s v="Asian Bazaar"/>
    <s v="Mexico"/>
    <x v="163"/>
    <x v="0"/>
  </r>
  <r>
    <s v="Breakfast cereals"/>
    <x v="1647"/>
    <s v="General Mills, USA"/>
    <s v="USA"/>
    <x v="163"/>
    <x v="0"/>
  </r>
  <r>
    <s v="Breakfast cereals"/>
    <x v="1616"/>
    <s v="Kellogg's"/>
    <s v="USA"/>
    <x v="164"/>
    <x v="0"/>
  </r>
  <r>
    <s v="Breakfast cereals"/>
    <x v="1648"/>
    <s v="Kellogg's Company of Great Britain Ltd. For nordic Kellogg's Norway"/>
    <s v="Norway"/>
    <x v="164"/>
    <x v="0"/>
  </r>
  <r>
    <s v="Vegetables"/>
    <x v="1589"/>
    <s v="Norway"/>
    <s v="Norway"/>
    <x v="164"/>
    <x v="0"/>
  </r>
  <r>
    <s v="Beverages"/>
    <x v="1649"/>
    <s v="Coop, Norway"/>
    <s v="Norway"/>
    <x v="164"/>
    <x v="0"/>
  </r>
  <r>
    <s v="Fruit and fruit juices"/>
    <x v="1650"/>
    <m/>
    <s v="Norway"/>
    <x v="164"/>
    <x v="0"/>
  </r>
  <r>
    <s v="Fruit and fruit juices"/>
    <x v="1651"/>
    <s v="Nora, Stabburet, Norway"/>
    <s v="Norway"/>
    <x v="165"/>
    <x v="0"/>
  </r>
  <r>
    <s v="Miscellaneous ingredients"/>
    <x v="1652"/>
    <s v="Jensen &amp; Co, Norway"/>
    <s v="Norway"/>
    <x v="165"/>
    <x v="0"/>
  </r>
  <r>
    <s v="Soups, sauces, dressings and salsa"/>
    <x v="1653"/>
    <s v="Paradisi"/>
    <s v="Norway"/>
    <x v="165"/>
    <x v="0"/>
  </r>
  <r>
    <s v="Soups, sauces, dressings and salsa"/>
    <x v="1654"/>
    <s v="Stabburet, Norway"/>
    <s v="Norway"/>
    <x v="166"/>
    <x v="0"/>
  </r>
  <r>
    <s v="Miscellaneous ingredients"/>
    <x v="1655"/>
    <s v="Mali"/>
    <s v="Mali"/>
    <x v="166"/>
    <x v="0"/>
  </r>
  <r>
    <s v="Chocolate and sweets"/>
    <x v="1656"/>
    <s v="Kraft Foods, Switzerland"/>
    <s v="Norway"/>
    <x v="167"/>
    <x v="0"/>
  </r>
  <r>
    <s v="Fruit and fruit juices"/>
    <x v="1643"/>
    <s v="Kroger and Red Tart"/>
    <s v="USA"/>
    <x v="168"/>
    <x v="0"/>
  </r>
  <r>
    <s v="Desserts and cakes"/>
    <x v="1235"/>
    <s v="Chips Ahoy"/>
    <s v="USA"/>
    <x v="168"/>
    <x v="0"/>
  </r>
  <r>
    <s v="Grains and grain products"/>
    <x v="1506"/>
    <s v="Helios, Norway"/>
    <s v="Norway"/>
    <x v="169"/>
    <x v="0"/>
  </r>
  <r>
    <s v="Berries and berry products"/>
    <x v="1657"/>
    <s v="Malawi"/>
    <s v="Malawi"/>
    <x v="169"/>
    <x v="0"/>
  </r>
  <r>
    <s v="Vitamin and dietary supplements"/>
    <x v="1658"/>
    <s v="Puritan's Pride"/>
    <s v="USA"/>
    <x v="170"/>
    <x v="0"/>
  </r>
  <r>
    <s v="Fruit and fruit juices"/>
    <x v="1659"/>
    <s v="Welch's"/>
    <s v="USA"/>
    <x v="170"/>
    <x v="0"/>
  </r>
  <r>
    <s v="Soups, sauces, dressings and salsa"/>
    <x v="1660"/>
    <s v="Stabburet, Norway"/>
    <s v="Norway"/>
    <x v="171"/>
    <x v="0"/>
  </r>
  <r>
    <s v="Fruit and fruit juices"/>
    <x v="1661"/>
    <m/>
    <s v="Norway"/>
    <x v="171"/>
    <x v="0"/>
  </r>
  <r>
    <s v="Vegetables"/>
    <x v="1380"/>
    <s v="Norway"/>
    <s v="Norway"/>
    <x v="172"/>
    <x v="0"/>
  </r>
  <r>
    <s v="Vitamin and dietary supplements"/>
    <x v="1662"/>
    <s v="Leiner Health Products"/>
    <s v="USA"/>
    <x v="172"/>
    <x v="0"/>
  </r>
  <r>
    <s v="Beverages"/>
    <x v="1663"/>
    <s v="France"/>
    <s v="Norway"/>
    <x v="172"/>
    <x v="0"/>
  </r>
  <r>
    <s v="Beverages"/>
    <x v="1664"/>
    <s v="Joh. Johannson Kaffe, Norway"/>
    <s v="Norway"/>
    <x v="173"/>
    <x v="0"/>
  </r>
  <r>
    <s v="Breakfast cereals"/>
    <x v="1665"/>
    <s v="Gaute Næringsmiddelindustri, Norway"/>
    <s v="Norway"/>
    <x v="173"/>
    <x v="0"/>
  </r>
  <r>
    <s v="Vegetables"/>
    <x v="1666"/>
    <m/>
    <s v="Norway"/>
    <x v="173"/>
    <x v="0"/>
  </r>
  <r>
    <s v="Beverages"/>
    <x v="1667"/>
    <s v="Nestlé"/>
    <s v="Norway"/>
    <x v="173"/>
    <x v="0"/>
  </r>
  <r>
    <s v="Vegetables"/>
    <x v="1668"/>
    <m/>
    <s v="Norway"/>
    <x v="174"/>
    <x v="0"/>
  </r>
  <r>
    <s v="Nuts and seeds"/>
    <x v="1669"/>
    <m/>
    <s v="Norway"/>
    <x v="174"/>
    <x v="0"/>
  </r>
  <r>
    <s v="Beverages"/>
    <x v="1670"/>
    <m/>
    <s v="Norway"/>
    <x v="175"/>
    <x v="0"/>
  </r>
  <r>
    <s v="Grains and grain products"/>
    <x v="1671"/>
    <s v="Helios, Norway"/>
    <s v="Norway"/>
    <x v="176"/>
    <x v="0"/>
  </r>
  <r>
    <s v="Fruit and fruit juices"/>
    <x v="1672"/>
    <s v="Sun Maid, USA"/>
    <s v="Norway"/>
    <x v="176"/>
    <x v="0"/>
  </r>
  <r>
    <s v="Fruit and fruit juices"/>
    <x v="1673"/>
    <m/>
    <s v="USA"/>
    <x v="176"/>
    <x v="0"/>
  </r>
  <r>
    <s v="Breakfast cereals"/>
    <x v="1619"/>
    <s v="Kellogg's"/>
    <s v="Norway"/>
    <x v="176"/>
    <x v="0"/>
  </r>
  <r>
    <s v="Beverages"/>
    <x v="1674"/>
    <s v="Joh. Johannson Kaffe, Norway"/>
    <s v="Norway"/>
    <x v="177"/>
    <x v="0"/>
  </r>
  <r>
    <s v="Desserts and cakes"/>
    <x v="1618"/>
    <s v="Oreo"/>
    <s v="USA"/>
    <x v="177"/>
    <x v="0"/>
  </r>
  <r>
    <s v="Berries and berry products"/>
    <x v="1554"/>
    <m/>
    <s v="USA"/>
    <x v="178"/>
    <x v="0"/>
  </r>
  <r>
    <s v="Spices and herbs"/>
    <x v="1675"/>
    <s v="India"/>
    <s v="India"/>
    <x v="178"/>
    <x v="0"/>
  </r>
  <r>
    <s v="Berries and berry products"/>
    <x v="1676"/>
    <s v="Norwegian University of Life Sciences"/>
    <s v="Norway"/>
    <x v="178"/>
    <x v="0"/>
  </r>
  <r>
    <s v="Fruit and fruit juices"/>
    <x v="1677"/>
    <s v="Eldorado, Germany"/>
    <s v="Norway"/>
    <x v="179"/>
    <x v="0"/>
  </r>
  <r>
    <s v="Beverages"/>
    <x v="1678"/>
    <s v="McDonald's"/>
    <s v="Norway"/>
    <x v="179"/>
    <x v="0"/>
  </r>
  <r>
    <s v="Berries and berry products"/>
    <x v="1679"/>
    <s v="Norske Dessertbær, Norway (berries from Poland)"/>
    <s v="Norway"/>
    <x v="180"/>
    <x v="0"/>
  </r>
  <r>
    <s v="Fruit and fruit juices"/>
    <x v="1680"/>
    <s v="India"/>
    <s v="India"/>
    <x v="181"/>
    <x v="0"/>
  </r>
  <r>
    <s v="Breakfast cereals"/>
    <x v="1665"/>
    <s v="Norgesmøllen DA, Norway"/>
    <s v="Norway"/>
    <x v="182"/>
    <x v="0"/>
  </r>
  <r>
    <s v="Berries and berry products"/>
    <x v="1635"/>
    <s v="USA, Eurocompany srl, Godo, Italy"/>
    <s v="Norway"/>
    <x v="183"/>
    <x v="0"/>
  </r>
  <r>
    <s v="Berries and berry products"/>
    <x v="1554"/>
    <s v="Norway"/>
    <s v="Norway"/>
    <x v="184"/>
    <x v="0"/>
  </r>
  <r>
    <s v="Berries and berry products"/>
    <x v="1681"/>
    <s v="Corona, Norway"/>
    <s v="Norway"/>
    <x v="185"/>
    <x v="0"/>
  </r>
  <r>
    <s v="Spices and herbs"/>
    <x v="1682"/>
    <s v="Linnes gård, Norway"/>
    <s v="Norway"/>
    <x v="185"/>
    <x v="0"/>
  </r>
  <r>
    <s v="Beverages"/>
    <x v="1683"/>
    <s v="Twinings, England"/>
    <s v="Norway"/>
    <x v="185"/>
    <x v="0"/>
  </r>
  <r>
    <s v="Vegetables"/>
    <x v="1684"/>
    <m/>
    <s v="Norway"/>
    <x v="186"/>
    <x v="0"/>
  </r>
  <r>
    <s v="Fruit and fruit juices"/>
    <x v="1661"/>
    <m/>
    <s v="Norway"/>
    <x v="186"/>
    <x v="0"/>
  </r>
  <r>
    <s v="Beverages"/>
    <x v="1685"/>
    <m/>
    <s v="Norway"/>
    <x v="186"/>
    <x v="0"/>
  </r>
  <r>
    <s v="Chocolate and sweets"/>
    <x v="1552"/>
    <s v="Cadbury"/>
    <s v="USA"/>
    <x v="187"/>
    <x v="0"/>
  </r>
  <r>
    <s v="Fruit and fruit juices"/>
    <x v="1686"/>
    <s v="Diva"/>
    <s v="Norway"/>
    <x v="187"/>
    <x v="0"/>
  </r>
  <r>
    <s v="Vegetables"/>
    <x v="1283"/>
    <s v="HGL Gourmet Line's middelhavskjøkken"/>
    <s v="Norway"/>
    <x v="187"/>
    <x v="0"/>
  </r>
  <r>
    <s v="Breakfast cereals"/>
    <x v="1687"/>
    <s v="Kellogg's Company of Great Britain Ltd. For nordic Kellogg's Norway"/>
    <s v="Norway"/>
    <x v="188"/>
    <x v="0"/>
  </r>
  <r>
    <s v="Legumes"/>
    <x v="1688"/>
    <s v="McKenzie’s"/>
    <s v="New Zealand "/>
    <x v="188"/>
    <x v="0"/>
  </r>
  <r>
    <s v="Beverages"/>
    <x v="1576"/>
    <s v="Kaffebrenneriet, Norway"/>
    <s v="Norway"/>
    <x v="188"/>
    <x v="0"/>
  </r>
  <r>
    <s v="Fruit and fruit juices"/>
    <x v="1689"/>
    <s v="Knorr"/>
    <s v="Denmark"/>
    <x v="188"/>
    <x v="0"/>
  </r>
  <r>
    <s v="Chocolate and sweets"/>
    <x v="1690"/>
    <s v="Slim‐Fast Foods co, USA"/>
    <s v="Norway"/>
    <x v="188"/>
    <x v="0"/>
  </r>
  <r>
    <s v="Legumes"/>
    <x v="1691"/>
    <m/>
    <s v="Norway"/>
    <x v="189"/>
    <x v="0"/>
  </r>
  <r>
    <s v="Breakfast cereals"/>
    <x v="1692"/>
    <m/>
    <s v="USA"/>
    <x v="189"/>
    <x v="0"/>
  </r>
  <r>
    <s v="Nuts and seeds"/>
    <x v="1693"/>
    <s v="Food Man"/>
    <s v="Norway"/>
    <x v="189"/>
    <x v="0"/>
  </r>
  <r>
    <s v="Beverages"/>
    <x v="1694"/>
    <m/>
    <s v="Norway"/>
    <x v="189"/>
    <x v="0"/>
  </r>
  <r>
    <s v="Vitamin and dietary supplements"/>
    <x v="1695"/>
    <s v="Viactiv"/>
    <s v="USA"/>
    <x v="190"/>
    <x v="0"/>
  </r>
  <r>
    <s v="Berries and berry products"/>
    <x v="1696"/>
    <s v="Tine, Norway"/>
    <s v="Norway"/>
    <x v="191"/>
    <x v="0"/>
  </r>
  <r>
    <s v="Spices and herbs"/>
    <x v="1420"/>
    <s v="Lier"/>
    <s v="Norway"/>
    <x v="191"/>
    <x v="0"/>
  </r>
  <r>
    <s v="Berries and berry products"/>
    <x v="1697"/>
    <s v="Oregon"/>
    <s v="USA"/>
    <x v="192"/>
    <x v="0"/>
  </r>
  <r>
    <s v="Fruit and fruit juices"/>
    <x v="1698"/>
    <s v="Oregon and Kroger"/>
    <s v="USA"/>
    <x v="192"/>
    <x v="0"/>
  </r>
  <r>
    <s v="Vitamin and dietary supplements"/>
    <x v="1699"/>
    <s v="GNC"/>
    <s v="USA"/>
    <x v="193"/>
    <x v="0"/>
  </r>
  <r>
    <s v="Berries and berry products"/>
    <x v="1635"/>
    <s v="NaturataSpielberger AG"/>
    <s v="Norway"/>
    <x v="193"/>
    <x v="0"/>
  </r>
  <r>
    <s v="Infant foods and beverages"/>
    <x v="1700"/>
    <s v="Rikshospitalet University Hospital, Norway"/>
    <s v="Norway"/>
    <x v="193"/>
    <x v="0"/>
  </r>
  <r>
    <s v="Spices and herbs"/>
    <x v="1701"/>
    <s v="Sweden"/>
    <s v="Norway"/>
    <x v="193"/>
    <x v="0"/>
  </r>
  <r>
    <s v="Beverages"/>
    <x v="1702"/>
    <s v="Spain"/>
    <s v="Norway"/>
    <x v="193"/>
    <x v="0"/>
  </r>
  <r>
    <s v="Fruit and fruit juices"/>
    <x v="1698"/>
    <s v="Kroger and Red Tart"/>
    <s v="USA"/>
    <x v="194"/>
    <x v="0"/>
  </r>
  <r>
    <s v="Berries and berry products"/>
    <x v="1703"/>
    <s v="Skjervøy, Norway"/>
    <s v="Norway"/>
    <x v="195"/>
    <x v="0"/>
  </r>
  <r>
    <s v="Berries and berry products"/>
    <x v="1704"/>
    <s v="Norway"/>
    <s v="Norway"/>
    <x v="195"/>
    <x v="0"/>
  </r>
  <r>
    <s v="Beverages"/>
    <x v="1705"/>
    <s v="Mexico"/>
    <s v="Mexico"/>
    <x v="195"/>
    <x v="0"/>
  </r>
  <r>
    <s v="Beverages"/>
    <x v="1706"/>
    <m/>
    <s v="Norway"/>
    <x v="196"/>
    <x v="0"/>
  </r>
  <r>
    <s v="Spices and herbs"/>
    <x v="1707"/>
    <m/>
    <s v="Norway"/>
    <x v="197"/>
    <x v="0"/>
  </r>
  <r>
    <s v="Vegetables"/>
    <x v="1708"/>
    <s v="Norwegian University of Life Sciences"/>
    <s v="Norway"/>
    <x v="198"/>
    <x v="0"/>
  </r>
  <r>
    <s v="Spices and herbs"/>
    <x v="1709"/>
    <s v="India"/>
    <s v="India"/>
    <x v="198"/>
    <x v="0"/>
  </r>
  <r>
    <s v="Soups, sauces, dressings and salsa"/>
    <x v="1710"/>
    <s v="Slotts, Sweden"/>
    <s v="Norway"/>
    <x v="198"/>
    <x v="0"/>
  </r>
  <r>
    <s v="Beverages"/>
    <x v="1711"/>
    <s v="Hervik, Norway"/>
    <s v="Norway"/>
    <x v="199"/>
    <x v="0"/>
  </r>
  <r>
    <s v="Spices and herbs"/>
    <x v="1712"/>
    <s v="Black Boy, Rieber og søn"/>
    <s v="Norway"/>
    <x v="199"/>
    <x v="0"/>
  </r>
  <r>
    <s v="Fruit and fruit juices"/>
    <x v="1686"/>
    <m/>
    <s v="USA"/>
    <x v="199"/>
    <x v="0"/>
  </r>
  <r>
    <s v="Chocolate and sweets"/>
    <x v="1713"/>
    <s v="Slim‐Fast Foods co, USA"/>
    <s v="Norway"/>
    <x v="199"/>
    <x v="0"/>
  </r>
  <r>
    <s v="Beverages"/>
    <x v="1714"/>
    <s v="France"/>
    <s v="Norway"/>
    <x v="199"/>
    <x v="0"/>
  </r>
  <r>
    <s v="Breakfast cereals"/>
    <x v="1665"/>
    <s v="Hakon, Norway"/>
    <s v="Norway"/>
    <x v="200"/>
    <x v="0"/>
  </r>
  <r>
    <s v="Fruit and fruit juices"/>
    <x v="1715"/>
    <s v="Gaea, Greece"/>
    <s v="Norway"/>
    <x v="200"/>
    <x v="0"/>
  </r>
  <r>
    <s v="Beverages"/>
    <x v="1683"/>
    <s v="Dilhma"/>
    <s v="New Zealand "/>
    <x v="200"/>
    <x v="0"/>
  </r>
  <r>
    <s v="Miscellaneous ingredients"/>
    <x v="1716"/>
    <s v="Sweet Cloud"/>
    <s v="USA"/>
    <x v="201"/>
    <x v="0"/>
  </r>
  <r>
    <s v="Spices and herbs"/>
    <x v="1638"/>
    <s v="Engebretsen AS, Norway"/>
    <s v="Norway"/>
    <x v="202"/>
    <x v="0"/>
  </r>
  <r>
    <s v="Beverages"/>
    <x v="1717"/>
    <s v="Joh. Johannson Kaffe, Norway"/>
    <s v="Norway"/>
    <x v="202"/>
    <x v="0"/>
  </r>
  <r>
    <s v="Spices and herbs"/>
    <x v="1370"/>
    <s v="Black Boy, Rieber og søn"/>
    <s v="Norway"/>
    <x v="202"/>
    <x v="0"/>
  </r>
  <r>
    <s v="Vitamin and dietary supplements"/>
    <x v="1718"/>
    <s v="Nature's Bounty"/>
    <s v="USA"/>
    <x v="202"/>
    <x v="0"/>
  </r>
  <r>
    <s v="Beverages"/>
    <x v="1719"/>
    <m/>
    <s v="USA"/>
    <x v="202"/>
    <x v="0"/>
  </r>
  <r>
    <s v="Beverages"/>
    <x v="1498"/>
    <s v="Kaffebrenneriet, Norway"/>
    <s v="Norway"/>
    <x v="203"/>
    <x v="0"/>
  </r>
  <r>
    <s v="Vegetables"/>
    <x v="1720"/>
    <m/>
    <s v="USA"/>
    <x v="204"/>
    <x v="0"/>
  </r>
  <r>
    <s v="Beverages"/>
    <x v="1721"/>
    <m/>
    <s v="Norway"/>
    <x v="204"/>
    <x v="0"/>
  </r>
  <r>
    <s v="Berries and berry products"/>
    <x v="1722"/>
    <m/>
    <s v="USA"/>
    <x v="205"/>
    <x v="0"/>
  </r>
  <r>
    <s v="Spices and herbs"/>
    <x v="1723"/>
    <s v="Norway"/>
    <s v="Norway"/>
    <x v="205"/>
    <x v="0"/>
  </r>
  <r>
    <s v="Breakfast cereals"/>
    <x v="1724"/>
    <s v="General Mills, USA"/>
    <s v="USA"/>
    <x v="206"/>
    <x v="0"/>
  </r>
  <r>
    <s v="Fruit and fruit juices"/>
    <x v="1686"/>
    <s v="Sunsweet, USA"/>
    <s v="Norway"/>
    <x v="206"/>
    <x v="0"/>
  </r>
  <r>
    <s v="Beverages"/>
    <x v="1725"/>
    <s v="Kaffehuset Friele, Norway"/>
    <s v="Norway"/>
    <x v="207"/>
    <x v="0"/>
  </r>
  <r>
    <s v="Spices and herbs"/>
    <x v="1583"/>
    <m/>
    <s v="Norway"/>
    <x v="207"/>
    <x v="0"/>
  </r>
  <r>
    <s v="Fruit and fruit juices"/>
    <x v="1686"/>
    <s v="Angas Park, Australia"/>
    <s v="New Zealand "/>
    <x v="208"/>
    <x v="0"/>
  </r>
  <r>
    <s v="Beverages"/>
    <x v="1726"/>
    <s v="Simon Levelt by Haarlem"/>
    <s v="Norway"/>
    <x v="209"/>
    <x v="0"/>
  </r>
  <r>
    <s v="Berries and berry products"/>
    <x v="1727"/>
    <s v="Denmark"/>
    <s v="Denmark"/>
    <x v="210"/>
    <x v="0"/>
  </r>
  <r>
    <s v="Beverages"/>
    <x v="1728"/>
    <s v="Joh. Johannson Kaffe, Norway"/>
    <s v="Norway"/>
    <x v="211"/>
    <x v="0"/>
  </r>
  <r>
    <s v="Desserts and cakes"/>
    <x v="1235"/>
    <s v="Chunky Chips Ahoy"/>
    <s v="USA"/>
    <x v="211"/>
    <x v="0"/>
  </r>
  <r>
    <s v="Grains and grain products"/>
    <x v="1671"/>
    <s v="Nutana, Denmark"/>
    <s v="Norway"/>
    <x v="212"/>
    <x v="0"/>
  </r>
  <r>
    <s v="Desserts and cakes"/>
    <x v="1729"/>
    <s v="Jell‐O"/>
    <s v="USA"/>
    <x v="212"/>
    <x v="0"/>
  </r>
  <r>
    <s v="Beverages"/>
    <x v="1730"/>
    <s v="France"/>
    <s v="Norway"/>
    <x v="212"/>
    <x v="0"/>
  </r>
  <r>
    <s v="Spices and herbs"/>
    <x v="1731"/>
    <s v="Mexico"/>
    <s v="Mexico"/>
    <x v="213"/>
    <x v="0"/>
  </r>
  <r>
    <s v="Beverages"/>
    <x v="1732"/>
    <s v="Hervik, Norway"/>
    <s v="Norway"/>
    <x v="213"/>
    <x v="0"/>
  </r>
  <r>
    <s v="Beverages"/>
    <x v="1733"/>
    <s v="CIRAD, France"/>
    <s v="France"/>
    <x v="213"/>
    <x v="0"/>
  </r>
  <r>
    <s v="Fruit and fruit juices"/>
    <x v="1734"/>
    <s v="Marmara, Turkey"/>
    <s v="Norway"/>
    <x v="214"/>
    <x v="0"/>
  </r>
  <r>
    <s v="Fruit and fruit juices"/>
    <x v="1735"/>
    <m/>
    <s v="Norway"/>
    <x v="214"/>
    <x v="0"/>
  </r>
  <r>
    <s v="Vitamin and dietary supplements"/>
    <x v="1736"/>
    <s v="Nature Made"/>
    <s v="USA"/>
    <x v="215"/>
    <x v="0"/>
  </r>
  <r>
    <s v="Beverages"/>
    <x v="1737"/>
    <s v="Joh. Johannson Kaffe, Norway"/>
    <s v="Norway"/>
    <x v="215"/>
    <x v="0"/>
  </r>
  <r>
    <s v="Vitamin and dietary supplements"/>
    <x v="1738"/>
    <m/>
    <s v="Japan"/>
    <x v="216"/>
    <x v="0"/>
  </r>
  <r>
    <s v="Vitamin and dietary supplements"/>
    <x v="1739"/>
    <s v="Nattkin Co, Japan"/>
    <s v="Norway"/>
    <x v="216"/>
    <x v="0"/>
  </r>
  <r>
    <s v="Herbal / traditional plant medicine"/>
    <x v="1740"/>
    <s v="Mexico"/>
    <s v="Mexico"/>
    <x v="217"/>
    <x v="0"/>
  </r>
  <r>
    <s v="Fruit and fruit juices"/>
    <x v="1686"/>
    <s v="Sunsweet, USA"/>
    <s v="USA"/>
    <x v="217"/>
    <x v="0"/>
  </r>
  <r>
    <s v="Beverages"/>
    <x v="1741"/>
    <s v="Twinings, England"/>
    <s v="Norway"/>
    <x v="217"/>
    <x v="0"/>
  </r>
  <r>
    <s v="Spices and herbs"/>
    <x v="1742"/>
    <s v="Spain"/>
    <s v="Norway"/>
    <x v="218"/>
    <x v="0"/>
  </r>
  <r>
    <s v="Berries and berry products"/>
    <x v="1743"/>
    <m/>
    <s v="USA"/>
    <x v="218"/>
    <x v="0"/>
  </r>
  <r>
    <s v="Berries and berry products"/>
    <x v="1744"/>
    <s v="Norwegian University of Life Sciences"/>
    <s v="Norway"/>
    <x v="218"/>
    <x v="0"/>
  </r>
  <r>
    <s v="Beverages"/>
    <x v="1745"/>
    <s v="South‐Africa"/>
    <s v="Norway"/>
    <x v="218"/>
    <x v="0"/>
  </r>
  <r>
    <s v="Spices and herbs"/>
    <x v="1746"/>
    <s v="Mali"/>
    <s v="Mali"/>
    <x v="219"/>
    <x v="0"/>
  </r>
  <r>
    <s v="Berries and berry products"/>
    <x v="1747"/>
    <s v="S&amp;W Fine Food, USA"/>
    <s v="Norway"/>
    <x v="219"/>
    <x v="0"/>
  </r>
  <r>
    <s v="Berries and berry products"/>
    <x v="1748"/>
    <s v="Corona, Norway"/>
    <s v="Norway"/>
    <x v="219"/>
    <x v="0"/>
  </r>
  <r>
    <s v="Spices and herbs"/>
    <x v="1640"/>
    <s v="Engebretsen AS, Norway"/>
    <s v="Norway"/>
    <x v="220"/>
    <x v="0"/>
  </r>
  <r>
    <s v="Fruit and fruit juices"/>
    <x v="1749"/>
    <s v="Minute Maid"/>
    <s v="USA"/>
    <x v="220"/>
    <x v="0"/>
  </r>
  <r>
    <s v="Fruit and fruit juices"/>
    <x v="1750"/>
    <s v="Minute Maid"/>
    <s v="USA"/>
    <x v="221"/>
    <x v="0"/>
  </r>
  <r>
    <s v="Berries and berry products"/>
    <x v="1751"/>
    <s v="Norway"/>
    <s v="Norway"/>
    <x v="221"/>
    <x v="0"/>
  </r>
  <r>
    <s v="Beverages"/>
    <x v="1752"/>
    <s v="France"/>
    <s v="Norway"/>
    <x v="222"/>
    <x v="0"/>
  </r>
  <r>
    <s v="Berries and berry products"/>
    <x v="1753"/>
    <s v="Lerum, Norway"/>
    <s v="Norway"/>
    <x v="223"/>
    <x v="0"/>
  </r>
  <r>
    <s v="Beverages"/>
    <x v="1754"/>
    <s v="Joh. Johannson Kaffe, Norway"/>
    <s v="Norway"/>
    <x v="224"/>
    <x v="0"/>
  </r>
  <r>
    <s v="Fruit and fruit juices"/>
    <x v="1755"/>
    <s v="Store Brand"/>
    <s v="USA"/>
    <x v="224"/>
    <x v="0"/>
  </r>
  <r>
    <s v="Berries and berry products"/>
    <x v="1756"/>
    <s v="Hervik, Norway"/>
    <s v="Norway"/>
    <x v="225"/>
    <x v="0"/>
  </r>
  <r>
    <s v="Beverages"/>
    <x v="1757"/>
    <s v="Italy"/>
    <s v="Norway"/>
    <x v="225"/>
    <x v="0"/>
  </r>
  <r>
    <s v="Fruit and fruit juices"/>
    <x v="1300"/>
    <s v="Carmel, Israel"/>
    <s v="Norway"/>
    <x v="226"/>
    <x v="0"/>
  </r>
  <r>
    <s v="Spices and herbs"/>
    <x v="1758"/>
    <m/>
    <s v="Norway"/>
    <x v="226"/>
    <x v="0"/>
  </r>
  <r>
    <s v="Fruit and fruit juices"/>
    <x v="1759"/>
    <s v="Helios"/>
    <s v="Norway"/>
    <x v="227"/>
    <x v="0"/>
  </r>
  <r>
    <s v="Beverages"/>
    <x v="1760"/>
    <s v="USA"/>
    <s v="Norway"/>
    <x v="227"/>
    <x v="0"/>
  </r>
  <r>
    <s v="Beverages"/>
    <x v="1761"/>
    <s v="CIRAD, France"/>
    <s v="France"/>
    <x v="228"/>
    <x v="0"/>
  </r>
  <r>
    <s v="Spices and herbs"/>
    <x v="1762"/>
    <s v="Hindu, Norway"/>
    <s v="Norway"/>
    <x v="228"/>
    <x v="0"/>
  </r>
  <r>
    <s v="Vitamin and dietary supplements"/>
    <x v="1763"/>
    <s v="GNC"/>
    <s v="USA"/>
    <x v="228"/>
    <x v="0"/>
  </r>
  <r>
    <s v="Beverages"/>
    <x v="1764"/>
    <m/>
    <s v="Norway"/>
    <x v="228"/>
    <x v="0"/>
  </r>
  <r>
    <s v="Berries and berry products"/>
    <x v="1765"/>
    <s v="Norway"/>
    <s v="Norway"/>
    <x v="229"/>
    <x v="0"/>
  </r>
  <r>
    <s v="Soups, sauces, dressings and salsa"/>
    <x v="1766"/>
    <s v="Maille, France"/>
    <s v="Norway"/>
    <x v="229"/>
    <x v="0"/>
  </r>
  <r>
    <s v="Soups, sauces, dressings and salsa"/>
    <x v="1767"/>
    <s v="Le ricette di MONTANINI, Italy"/>
    <s v="Norway"/>
    <x v="229"/>
    <x v="0"/>
  </r>
  <r>
    <s v="Beverages"/>
    <x v="1768"/>
    <s v="Weiders Farmasøytiske A/S, Norway"/>
    <s v="Norway"/>
    <x v="230"/>
    <x v="0"/>
  </r>
  <r>
    <s v="Beverages"/>
    <x v="1769"/>
    <s v="Puglia, Italy"/>
    <s v="Norway"/>
    <x v="230"/>
    <x v="0"/>
  </r>
  <r>
    <s v="Beverages"/>
    <x v="1770"/>
    <m/>
    <s v="Norway"/>
    <x v="230"/>
    <x v="0"/>
  </r>
  <r>
    <s v="Berries and berry products"/>
    <x v="1657"/>
    <s v="Fruitmaster, Netherlands"/>
    <s v="Norway"/>
    <x v="231"/>
    <x v="0"/>
  </r>
  <r>
    <s v="Fruit and fruit juices"/>
    <x v="1771"/>
    <s v="Minute Maid"/>
    <s v="USA"/>
    <x v="232"/>
    <x v="0"/>
  </r>
  <r>
    <s v="Breakfast cereals"/>
    <x v="1772"/>
    <s v="General Mills, USA"/>
    <s v="USA"/>
    <x v="232"/>
    <x v="0"/>
  </r>
  <r>
    <s v="Spices and herbs"/>
    <x v="1773"/>
    <s v="India"/>
    <s v="India"/>
    <x v="233"/>
    <x v="0"/>
  </r>
  <r>
    <s v="Beverages"/>
    <x v="1774"/>
    <s v="Joh. Johannson Kaffe, Norway"/>
    <s v="Norway"/>
    <x v="233"/>
    <x v="0"/>
  </r>
  <r>
    <s v="Berries and berry products"/>
    <x v="1775"/>
    <s v="S&amp;W"/>
    <s v="USA"/>
    <x v="234"/>
    <x v="0"/>
  </r>
  <r>
    <s v="Berries and berry products"/>
    <x v="1776"/>
    <s v="Norway"/>
    <s v="Norway"/>
    <x v="234"/>
    <x v="0"/>
  </r>
  <r>
    <s v="Vitamin and dietary supplements"/>
    <x v="1777"/>
    <m/>
    <s v="Norway"/>
    <x v="234"/>
    <x v="0"/>
  </r>
  <r>
    <s v="Spices and herbs"/>
    <x v="1778"/>
    <s v="Santa Maria, Sweden"/>
    <s v="Norway"/>
    <x v="235"/>
    <x v="0"/>
  </r>
  <r>
    <s v="Beverages"/>
    <x v="1779"/>
    <s v="Hervik, Norway"/>
    <s v="Norway"/>
    <x v="236"/>
    <x v="0"/>
  </r>
  <r>
    <s v="Soups, sauces, dressings and salsa"/>
    <x v="1780"/>
    <s v="Barilla, Italy"/>
    <s v="Norway"/>
    <x v="236"/>
    <x v="0"/>
  </r>
  <r>
    <s v="Beverages"/>
    <x v="1781"/>
    <s v="Italy"/>
    <s v="Norway"/>
    <x v="236"/>
    <x v="0"/>
  </r>
  <r>
    <s v="Spices and herbs"/>
    <x v="1782"/>
    <s v="Natures Treats Australia PTY LTD, Australia"/>
    <s v="New Zealand "/>
    <x v="237"/>
    <x v="0"/>
  </r>
  <r>
    <s v="Vitamin and dietary supplements"/>
    <x v="1783"/>
    <s v="Nature's Bounty"/>
    <s v="USA"/>
    <x v="237"/>
    <x v="0"/>
  </r>
  <r>
    <s v="Chocolate and sweets"/>
    <x v="1784"/>
    <s v="Hershey's"/>
    <s v="USA"/>
    <x v="238"/>
    <x v="0"/>
  </r>
  <r>
    <s v="Berries and berry products"/>
    <x v="1785"/>
    <s v="Tine, Norway"/>
    <s v="Norway"/>
    <x v="238"/>
    <x v="0"/>
  </r>
  <r>
    <s v="Fruit and fruit juices"/>
    <x v="1786"/>
    <s v="Spain"/>
    <s v="Norway"/>
    <x v="238"/>
    <x v="0"/>
  </r>
  <r>
    <s v="Beverages"/>
    <x v="1787"/>
    <s v="Joh. Johannson Kaffe, Norway"/>
    <s v="Norway"/>
    <x v="239"/>
    <x v="0"/>
  </r>
  <r>
    <s v="Herbal / traditional plant medicine"/>
    <x v="1788"/>
    <s v="The Himalaya Herbal Health Care"/>
    <s v="India"/>
    <x v="239"/>
    <x v="0"/>
  </r>
  <r>
    <s v="Grains and grain products"/>
    <x v="1789"/>
    <s v="Norwegian University of Life Sciences"/>
    <s v="Norway"/>
    <x v="240"/>
    <x v="0"/>
  </r>
  <r>
    <s v="Spices and herbs"/>
    <x v="1790"/>
    <s v="Black Boy, Rieber og søn"/>
    <s v="Norway"/>
    <x v="240"/>
    <x v="0"/>
  </r>
  <r>
    <s v="Beverages"/>
    <x v="1791"/>
    <s v="Joh. Johannson Kaffe, Norway"/>
    <s v="Norway"/>
    <x v="241"/>
    <x v="0"/>
  </r>
  <r>
    <s v="Soups, sauces, dressings and salsa"/>
    <x v="1792"/>
    <s v="Japan"/>
    <s v="Japan"/>
    <x v="241"/>
    <x v="0"/>
  </r>
  <r>
    <s v="Beverages"/>
    <x v="1793"/>
    <s v="Hervik, Norway"/>
    <s v="Norway"/>
    <x v="242"/>
    <x v="0"/>
  </r>
  <r>
    <s v="Beverages"/>
    <x v="1794"/>
    <s v="Twinings, England"/>
    <s v="Norway"/>
    <x v="242"/>
    <x v="0"/>
  </r>
  <r>
    <s v="Beverages"/>
    <x v="1795"/>
    <s v="France"/>
    <s v="Norway"/>
    <x v="242"/>
    <x v="0"/>
  </r>
  <r>
    <s v="Spices and herbs"/>
    <x v="1796"/>
    <s v="ICA, Sweden"/>
    <s v="Norway"/>
    <x v="243"/>
    <x v="0"/>
  </r>
  <r>
    <s v="Beverages"/>
    <x v="1797"/>
    <s v="Freia, Norway"/>
    <s v="Norway"/>
    <x v="244"/>
    <x v="0"/>
  </r>
  <r>
    <s v="Vegetables"/>
    <x v="1798"/>
    <s v="Norwegian University of Life Sciences"/>
    <s v="Norway"/>
    <x v="245"/>
    <x v="0"/>
  </r>
  <r>
    <s v="Spices and herbs"/>
    <x v="1602"/>
    <s v="Gartner, BAMA, Norway"/>
    <s v="Norway"/>
    <x v="245"/>
    <x v="0"/>
  </r>
  <r>
    <s v="Berries and berry products"/>
    <x v="1799"/>
    <s v="Heistad, Norway"/>
    <s v="Norway"/>
    <x v="246"/>
    <x v="0"/>
  </r>
  <r>
    <s v="Vegetables"/>
    <x v="1629"/>
    <s v="Sweden"/>
    <s v="Sweden"/>
    <x v="246"/>
    <x v="0"/>
  </r>
  <r>
    <s v="Spices and herbs"/>
    <x v="1800"/>
    <s v="Santa Maria"/>
    <s v="Norway"/>
    <x v="246"/>
    <x v="0"/>
  </r>
  <r>
    <s v="Soups, sauces, dressings and salsa"/>
    <x v="1801"/>
    <s v="Kikkoman Foods, Netherlands"/>
    <s v="Norway"/>
    <x v="246"/>
    <x v="0"/>
  </r>
  <r>
    <s v="Beverages"/>
    <x v="1802"/>
    <s v="Italy"/>
    <s v="Norway"/>
    <x v="246"/>
    <x v="0"/>
  </r>
  <r>
    <s v="Beverages"/>
    <x v="1803"/>
    <s v="CIRAD, France"/>
    <s v="France"/>
    <x v="247"/>
    <x v="0"/>
  </r>
  <r>
    <s v="Beverages"/>
    <x v="1804"/>
    <m/>
    <s v="Norway"/>
    <x v="247"/>
    <x v="0"/>
  </r>
  <r>
    <s v="Beverages"/>
    <x v="1805"/>
    <s v="Cellini"/>
    <s v="Norway"/>
    <x v="248"/>
    <x v="0"/>
  </r>
  <r>
    <s v="Beverages"/>
    <x v="1806"/>
    <m/>
    <s v="Norway"/>
    <x v="248"/>
    <x v="0"/>
  </r>
  <r>
    <s v="Spices and herbs"/>
    <x v="1807"/>
    <s v="The Norwegian Crop Research Institute, Norway"/>
    <s v="Norway"/>
    <x v="249"/>
    <x v="0"/>
  </r>
  <r>
    <s v="Berries and berry products"/>
    <x v="1808"/>
    <s v="Stabburet, Norway"/>
    <s v="Norway"/>
    <x v="250"/>
    <x v="0"/>
  </r>
  <r>
    <s v="Fruit and fruit juices"/>
    <x v="1809"/>
    <s v="Argentina"/>
    <s v="Norway"/>
    <x v="251"/>
    <x v="0"/>
  </r>
  <r>
    <s v="Desserts and cakes"/>
    <x v="1810"/>
    <s v="Jell‐O"/>
    <s v="USA"/>
    <x v="251"/>
    <x v="0"/>
  </r>
  <r>
    <s v="Beverages"/>
    <x v="1811"/>
    <s v="Kaffebrenneriet, Norway"/>
    <s v="Norway"/>
    <x v="252"/>
    <x v="0"/>
  </r>
  <r>
    <s v="Chocolate and sweets"/>
    <x v="1812"/>
    <m/>
    <s v="USA"/>
    <x v="253"/>
    <x v="0"/>
  </r>
  <r>
    <s v="Beverages"/>
    <x v="1813"/>
    <s v="CIRAD, France"/>
    <s v="France"/>
    <x v="254"/>
    <x v="0"/>
  </r>
  <r>
    <s v="Fruit and fruit juices"/>
    <x v="1599"/>
    <s v="Meypa, Turkey"/>
    <s v="Norway"/>
    <x v="254"/>
    <x v="0"/>
  </r>
  <r>
    <s v="Berries and berry products"/>
    <x v="1814"/>
    <s v="S&amp;W"/>
    <s v="USA"/>
    <x v="255"/>
    <x v="0"/>
  </r>
  <r>
    <s v="Spices and herbs"/>
    <x v="1800"/>
    <s v="Hindu, Norway"/>
    <s v="Norway"/>
    <x v="255"/>
    <x v="0"/>
  </r>
  <r>
    <s v="Spices and herbs"/>
    <x v="1815"/>
    <m/>
    <s v="Norway"/>
    <x v="255"/>
    <x v="0"/>
  </r>
  <r>
    <s v="Desserts and cakes"/>
    <x v="1816"/>
    <s v="Ekströms"/>
    <s v="Norway"/>
    <x v="255"/>
    <x v="0"/>
  </r>
  <r>
    <s v="Herbal / traditional plant medicine"/>
    <x v="1817"/>
    <s v="Tsumura Pharmaceutical Company, Japan"/>
    <s v="Japan"/>
    <x v="256"/>
    <x v="0"/>
  </r>
  <r>
    <s v="Fruit and fruit juices"/>
    <x v="1224"/>
    <s v="India"/>
    <s v="India"/>
    <x v="256"/>
    <x v="0"/>
  </r>
  <r>
    <s v="Beverages"/>
    <x v="1818"/>
    <s v="Chile"/>
    <s v="Norway"/>
    <x v="256"/>
    <x v="0"/>
  </r>
  <r>
    <s v="Beverages"/>
    <x v="1819"/>
    <s v="Luigi Lavazza, Italy"/>
    <s v="Norway"/>
    <x v="257"/>
    <x v="0"/>
  </r>
  <r>
    <s v="Beverages"/>
    <x v="1820"/>
    <m/>
    <s v="Norway"/>
    <x v="257"/>
    <x v="0"/>
  </r>
  <r>
    <s v="Spices and herbs"/>
    <x v="1712"/>
    <s v="Santa Maria, Sweden"/>
    <s v="Norway"/>
    <x v="258"/>
    <x v="0"/>
  </r>
  <r>
    <s v="Spices and herbs"/>
    <x v="1821"/>
    <s v="India"/>
    <s v="India"/>
    <x v="258"/>
    <x v="0"/>
  </r>
  <r>
    <s v="Beverages"/>
    <x v="1811"/>
    <s v="Stockflehts, Norway"/>
    <s v="Norway"/>
    <x v="259"/>
    <x v="0"/>
  </r>
  <r>
    <s v="Berries and berry products"/>
    <x v="1799"/>
    <s v="Eldorado, Norgesgruppen, Norway"/>
    <s v="Norway"/>
    <x v="260"/>
    <x v="0"/>
  </r>
  <r>
    <s v="Beverages"/>
    <x v="1822"/>
    <m/>
    <s v="Norway"/>
    <x v="261"/>
    <x v="0"/>
  </r>
  <r>
    <s v="Spices and herbs"/>
    <x v="1707"/>
    <s v="Spain"/>
    <s v="Norway"/>
    <x v="262"/>
    <x v="0"/>
  </r>
  <r>
    <s v="Beverages"/>
    <x v="1823"/>
    <s v="Roopaks, Ajmal Khan, N. Dehli"/>
    <s v="India"/>
    <x v="263"/>
    <x v="0"/>
  </r>
  <r>
    <s v="Berries and berry products"/>
    <x v="1824"/>
    <s v="Corona, Norway"/>
    <s v="Norway"/>
    <x v="264"/>
    <x v="0"/>
  </r>
  <r>
    <s v="Vitamin and dietary supplements"/>
    <x v="1825"/>
    <s v="CVS"/>
    <s v="USA"/>
    <x v="264"/>
    <x v="0"/>
  </r>
  <r>
    <s v="Herbal / traditional plant medicine"/>
    <x v="1826"/>
    <s v="Tsumura Pharmaceutical Company, Japan"/>
    <s v="Japan"/>
    <x v="265"/>
    <x v="0"/>
  </r>
  <r>
    <s v="Berries and berry products"/>
    <x v="1827"/>
    <s v="Røra fabrikker, Norway"/>
    <s v="Norway"/>
    <x v="266"/>
    <x v="0"/>
  </r>
  <r>
    <s v="Beverages"/>
    <x v="1828"/>
    <s v="CIRAD, France"/>
    <s v="France"/>
    <x v="267"/>
    <x v="0"/>
  </r>
  <r>
    <s v="Spices and herbs"/>
    <x v="1829"/>
    <s v="La Merced, Mexico"/>
    <s v="Mexico"/>
    <x v="268"/>
    <x v="0"/>
  </r>
  <r>
    <s v="Beverages"/>
    <x v="1830"/>
    <s v="Kaffehuset Friele, Norway"/>
    <s v="Norway"/>
    <x v="269"/>
    <x v="0"/>
  </r>
  <r>
    <s v="Beverages"/>
    <x v="1831"/>
    <s v="Maison du Cafe, France"/>
    <s v="Norway"/>
    <x v="269"/>
    <x v="0"/>
  </r>
  <r>
    <s v="Beverages"/>
    <x v="1550"/>
    <s v="Stockflehts, Norway"/>
    <s v="Norway"/>
    <x v="269"/>
    <x v="0"/>
  </r>
  <r>
    <s v="Vitamin and dietary supplements"/>
    <x v="1832"/>
    <s v="Apotekproduksjon, Oslo"/>
    <s v="Norway"/>
    <x v="270"/>
    <x v="0"/>
  </r>
  <r>
    <s v="Fruit and fruit juices"/>
    <x v="1833"/>
    <s v="Brasil"/>
    <s v="Norway"/>
    <x v="271"/>
    <x v="0"/>
  </r>
  <r>
    <s v="Beverages"/>
    <x v="1834"/>
    <s v="Italy"/>
    <s v="Norway"/>
    <x v="271"/>
    <x v="0"/>
  </r>
  <r>
    <s v="Chocolate and sweets"/>
    <x v="1835"/>
    <s v="Plamil Foods Limited , England"/>
    <s v="Norway"/>
    <x v="272"/>
    <x v="0"/>
  </r>
  <r>
    <s v="Beverages"/>
    <x v="1836"/>
    <m/>
    <s v="Norway"/>
    <x v="272"/>
    <x v="0"/>
  </r>
  <r>
    <s v="Beverages"/>
    <x v="1837"/>
    <s v="CIRAD, France"/>
    <s v="France"/>
    <x v="273"/>
    <x v="0"/>
  </r>
  <r>
    <s v="Beverages"/>
    <x v="1838"/>
    <s v="Freia, Norway"/>
    <s v="Norway"/>
    <x v="273"/>
    <x v="0"/>
  </r>
  <r>
    <s v="Grains and grain products"/>
    <x v="1839"/>
    <s v="Åpent bakeri, Norway"/>
    <s v="Norway"/>
    <x v="274"/>
    <x v="0"/>
  </r>
  <r>
    <s v="Spices and herbs"/>
    <x v="1840"/>
    <s v="Mexico"/>
    <s v="Mexico"/>
    <x v="274"/>
    <x v="0"/>
  </r>
  <r>
    <s v="Beverages"/>
    <x v="1841"/>
    <s v="Coop, Norway"/>
    <s v="Norway"/>
    <x v="274"/>
    <x v="0"/>
  </r>
  <r>
    <s v="Vitamin and dietary supplements"/>
    <x v="1739"/>
    <m/>
    <s v="Norway"/>
    <x v="274"/>
    <x v="0"/>
  </r>
  <r>
    <s v="Fruit and fruit juices"/>
    <x v="1715"/>
    <s v="Iliada, Greece"/>
    <s v="Norway"/>
    <x v="275"/>
    <x v="0"/>
  </r>
  <r>
    <s v="Soups, sauces, dressings and salsa"/>
    <x v="1842"/>
    <s v="ICA, Belgium"/>
    <s v="Norway"/>
    <x v="276"/>
    <x v="0"/>
  </r>
  <r>
    <s v="Spices and herbs"/>
    <x v="1843"/>
    <s v="Medurt Pharma"/>
    <s v="Norway"/>
    <x v="276"/>
    <x v="0"/>
  </r>
  <r>
    <s v="Fruit and fruit juices"/>
    <x v="1571"/>
    <s v="Sunsweet, Turkey"/>
    <s v="Norway"/>
    <x v="277"/>
    <x v="0"/>
  </r>
  <r>
    <s v="Fruit and fruit juices"/>
    <x v="1571"/>
    <s v="Diva"/>
    <s v="Norway"/>
    <x v="277"/>
    <x v="0"/>
  </r>
  <r>
    <s v="Grains and grain products"/>
    <x v="1844"/>
    <s v="Møllerens, Norway"/>
    <s v="Norway"/>
    <x v="277"/>
    <x v="0"/>
  </r>
  <r>
    <s v="Grains and grain products"/>
    <x v="1845"/>
    <s v="Norwegian University of Life Sciences"/>
    <s v="Norway"/>
    <x v="278"/>
    <x v="0"/>
  </r>
  <r>
    <s v="Fruit and fruit juices"/>
    <x v="1846"/>
    <s v="Sunsweet, USA"/>
    <s v="Norway"/>
    <x v="278"/>
    <x v="0"/>
  </r>
  <r>
    <s v="Fruit and fruit juices"/>
    <x v="1847"/>
    <s v="Regina"/>
    <s v="Norway"/>
    <x v="279"/>
    <x v="0"/>
  </r>
  <r>
    <s v="Nuts and seeds"/>
    <x v="1848"/>
    <s v="Iran"/>
    <s v="Iran"/>
    <x v="280"/>
    <x v="0"/>
  </r>
  <r>
    <s v="Vitamin and dietary supplements"/>
    <x v="1849"/>
    <s v="Rexall"/>
    <s v="USA"/>
    <x v="280"/>
    <x v="0"/>
  </r>
  <r>
    <s v="Beverages"/>
    <x v="1850"/>
    <s v="Glanshammars"/>
    <s v="Sweden"/>
    <x v="281"/>
    <x v="0"/>
  </r>
  <r>
    <s v="Spices and herbs"/>
    <x v="1851"/>
    <s v="Medurt Pharma"/>
    <s v="Norway"/>
    <x v="281"/>
    <x v="0"/>
  </r>
  <r>
    <s v="Berries and berry products"/>
    <x v="1852"/>
    <m/>
    <s v="USA"/>
    <x v="282"/>
    <x v="0"/>
  </r>
  <r>
    <s v="Berries and berry products"/>
    <x v="1853"/>
    <s v="Poland"/>
    <s v="Norway"/>
    <x v="283"/>
    <x v="0"/>
  </r>
  <r>
    <s v="Grains and grain products"/>
    <x v="1854"/>
    <s v="Norwegian University of Life Sciences"/>
    <s v="Norway"/>
    <x v="284"/>
    <x v="0"/>
  </r>
  <r>
    <s v="Vegetables"/>
    <x v="1855"/>
    <s v="Grafitti"/>
    <s v="Norway"/>
    <x v="285"/>
    <x v="0"/>
  </r>
  <r>
    <s v="Beverages"/>
    <x v="1856"/>
    <s v="Maison du Cafe, France"/>
    <s v="Norway"/>
    <x v="286"/>
    <x v="0"/>
  </r>
  <r>
    <s v="Spices and herbs"/>
    <x v="1857"/>
    <s v="Norsk Øko‐Urt AB, Norway"/>
    <s v="Norway"/>
    <x v="287"/>
    <x v="0"/>
  </r>
  <r>
    <s v="Berries and berry products"/>
    <x v="1743"/>
    <s v="Norway"/>
    <s v="Norway"/>
    <x v="287"/>
    <x v="0"/>
  </r>
  <r>
    <s v="Vegetables"/>
    <x v="1858"/>
    <s v="Delallo"/>
    <s v="USA"/>
    <x v="288"/>
    <x v="0"/>
  </r>
  <r>
    <s v="Spices and herbs"/>
    <x v="1859"/>
    <s v="The Norwegian Crop Research Institute, Norway"/>
    <s v="Norway"/>
    <x v="289"/>
    <x v="0"/>
  </r>
  <r>
    <s v="Berries and berry products"/>
    <x v="1860"/>
    <s v="Norwegian University of Life Sciences"/>
    <s v="Norway"/>
    <x v="289"/>
    <x v="0"/>
  </r>
  <r>
    <s v="Breakfast cereals"/>
    <x v="1861"/>
    <s v="General Mills, USA"/>
    <s v="USA"/>
    <x v="290"/>
    <x v="0"/>
  </r>
  <r>
    <s v="Berries and berry products"/>
    <x v="1862"/>
    <s v="Sweden"/>
    <s v="Norway"/>
    <x v="291"/>
    <x v="0"/>
  </r>
  <r>
    <s v="Berries and berry products"/>
    <x v="1863"/>
    <s v="Norske Dessertbær, Norway (berries from Poland)"/>
    <s v="Norway"/>
    <x v="292"/>
    <x v="0"/>
  </r>
  <r>
    <s v="Vitamin and dietary supplements"/>
    <x v="1864"/>
    <s v="Nature's Bounty"/>
    <s v="USA"/>
    <x v="293"/>
    <x v="0"/>
  </r>
  <r>
    <s v="Fruit and fruit juices"/>
    <x v="1677"/>
    <s v="Fruit Zone, Horizon Food, UK"/>
    <s v="Norway"/>
    <x v="294"/>
    <x v="0"/>
  </r>
  <r>
    <s v="Spices and herbs"/>
    <x v="1865"/>
    <s v="India"/>
    <s v="India"/>
    <x v="294"/>
    <x v="0"/>
  </r>
  <r>
    <s v="Spices and herbs"/>
    <x v="1866"/>
    <s v="Roopaks, Ajmal Khan, N. Dehli"/>
    <s v="India"/>
    <x v="294"/>
    <x v="0"/>
  </r>
  <r>
    <s v="Soups, sauces, dressings and salsa"/>
    <x v="968"/>
    <s v="Casa Fiesta"/>
    <s v="Norway"/>
    <x v="295"/>
    <x v="0"/>
  </r>
  <r>
    <s v="Soups, sauces, dressings and salsa"/>
    <x v="1867"/>
    <s v="ICA, Belgium"/>
    <s v="Norway"/>
    <x v="295"/>
    <x v="0"/>
  </r>
  <r>
    <s v="Spices and herbs"/>
    <x v="1868"/>
    <s v="India"/>
    <s v="India"/>
    <x v="295"/>
    <x v="0"/>
  </r>
  <r>
    <s v="Vegetables"/>
    <x v="1869"/>
    <s v="Grafitti"/>
    <s v="Norway"/>
    <x v="296"/>
    <x v="0"/>
  </r>
  <r>
    <s v="Chocolate and sweets"/>
    <x v="1870"/>
    <s v="Slim‐Fast Foods co, USA"/>
    <s v="Norway"/>
    <x v="297"/>
    <x v="0"/>
  </r>
  <r>
    <s v="Chocolate and sweets"/>
    <x v="1871"/>
    <s v="Freia, Norway"/>
    <s v="Norway"/>
    <x v="298"/>
    <x v="0"/>
  </r>
  <r>
    <s v="Vegetables"/>
    <x v="1872"/>
    <s v="Sandhurst Fine Foods, Australia"/>
    <s v="New Zealand"/>
    <x v="298"/>
    <x v="0"/>
  </r>
  <r>
    <s v="Berries and berry products"/>
    <x v="1873"/>
    <s v="Nora, Stabburet, Norway"/>
    <s v="Norway"/>
    <x v="299"/>
    <x v="0"/>
  </r>
  <r>
    <s v="Beverages"/>
    <x v="1874"/>
    <s v="CIRAD, France"/>
    <s v="France"/>
    <x v="299"/>
    <x v="0"/>
  </r>
  <r>
    <s v="Spices and herbs"/>
    <x v="1875"/>
    <s v="Black Boy, Rieber og søn"/>
    <s v="Norway"/>
    <x v="300"/>
    <x v="0"/>
  </r>
  <r>
    <s v="Spices and herbs"/>
    <x v="1876"/>
    <s v="Norway"/>
    <s v="Norway"/>
    <x v="301"/>
    <x v="0"/>
  </r>
  <r>
    <s v="Beverages"/>
    <x v="1877"/>
    <s v="Italy"/>
    <s v="Norway"/>
    <x v="301"/>
    <x v="0"/>
  </r>
  <r>
    <s v="Vegetables"/>
    <x v="1878"/>
    <s v="Ethiopia"/>
    <s v="Ethiopia"/>
    <x v="302"/>
    <x v="0"/>
  </r>
  <r>
    <s v="Fruit and fruit juices"/>
    <x v="1686"/>
    <s v="Eldorado"/>
    <s v="Norway"/>
    <x v="302"/>
    <x v="0"/>
  </r>
  <r>
    <s v="Soups, sauces, dressings and salsa"/>
    <x v="1879"/>
    <s v="Casa Fiesta"/>
    <s v="Norway"/>
    <x v="302"/>
    <x v="0"/>
  </r>
  <r>
    <s v="Vitamin and dietary supplements"/>
    <x v="1880"/>
    <s v="Nature's Bounty"/>
    <s v="USA"/>
    <x v="303"/>
    <x v="0"/>
  </r>
  <r>
    <s v="Herbal / traditional plant medicine"/>
    <x v="1881"/>
    <s v="Mexico"/>
    <s v="Mexico"/>
    <x v="304"/>
    <x v="0"/>
  </r>
  <r>
    <s v="Spices and herbs"/>
    <x v="1875"/>
    <s v="Hindu, Norway"/>
    <s v="Norway"/>
    <x v="304"/>
    <x v="0"/>
  </r>
  <r>
    <s v="Spices and herbs"/>
    <x v="1882"/>
    <s v="Onena Spices, Spain"/>
    <s v="Norway"/>
    <x v="305"/>
    <x v="0"/>
  </r>
  <r>
    <s v="Spices and herbs"/>
    <x v="1883"/>
    <s v="India"/>
    <s v="India"/>
    <x v="306"/>
    <x v="0"/>
  </r>
  <r>
    <s v="Spices and herbs"/>
    <x v="1884"/>
    <s v="Norway"/>
    <s v="Norway"/>
    <x v="307"/>
    <x v="0"/>
  </r>
  <r>
    <s v="Spices and herbs"/>
    <x v="1885"/>
    <s v="India"/>
    <s v="India"/>
    <x v="308"/>
    <x v="0"/>
  </r>
  <r>
    <s v="Berries and berry products"/>
    <x v="1886"/>
    <s v="Norwegian University of Life Sciences"/>
    <s v="Norway"/>
    <x v="309"/>
    <x v="0"/>
  </r>
  <r>
    <s v="Spices and herbs"/>
    <x v="1887"/>
    <s v="Old El Paso"/>
    <s v="Norway"/>
    <x v="310"/>
    <x v="0"/>
  </r>
  <r>
    <s v="Spices and herbs"/>
    <x v="1884"/>
    <s v="Gartner, BAMA, Norway"/>
    <s v="Norway"/>
    <x v="311"/>
    <x v="0"/>
  </r>
  <r>
    <s v="Spices and herbs"/>
    <x v="1875"/>
    <s v="Santa Maria"/>
    <s v="Norway"/>
    <x v="311"/>
    <x v="0"/>
  </r>
  <r>
    <s v="Berries and berry products"/>
    <x v="1888"/>
    <s v="Belgium"/>
    <s v="Norway"/>
    <x v="312"/>
    <x v="0"/>
  </r>
  <r>
    <s v="Vegetables"/>
    <x v="1889"/>
    <s v="Norway"/>
    <s v="Norway"/>
    <x v="313"/>
    <x v="0"/>
  </r>
  <r>
    <s v="Vitamin and dietary supplements"/>
    <x v="1890"/>
    <m/>
    <s v="USA"/>
    <x v="314"/>
    <x v="0"/>
  </r>
  <r>
    <s v="Vegetables"/>
    <x v="1891"/>
    <s v="Other Brand"/>
    <s v="USA"/>
    <x v="315"/>
    <x v="0"/>
  </r>
  <r>
    <s v="Berries and berry products"/>
    <x v="1892"/>
    <s v="Wholesaler"/>
    <s v="USA"/>
    <x v="315"/>
    <x v="0"/>
  </r>
  <r>
    <s v="Spices and herbs"/>
    <x v="1893"/>
    <s v="Santa Maria"/>
    <s v="Norway"/>
    <x v="316"/>
    <x v="0"/>
  </r>
  <r>
    <s v="Soups, sauces, dressings and salsa"/>
    <x v="929"/>
    <s v="ICA"/>
    <s v="Norway"/>
    <x v="316"/>
    <x v="0"/>
  </r>
  <r>
    <s v="Spices and herbs"/>
    <x v="1815"/>
    <s v="Mali"/>
    <s v="Mali"/>
    <x v="317"/>
    <x v="0"/>
  </r>
  <r>
    <s v="Herbal / traditional plant medicine"/>
    <x v="1894"/>
    <s v="Tsumura Pharmaceutical Company, Japan"/>
    <s v="Japan"/>
    <x v="318"/>
    <x v="0"/>
  </r>
  <r>
    <s v="Berries and berry products"/>
    <x v="1895"/>
    <s v="Norwegian University of Life Sciences"/>
    <s v="Norway"/>
    <x v="319"/>
    <x v="0"/>
  </r>
  <r>
    <s v="Spices and herbs"/>
    <x v="1896"/>
    <s v="The Norwegian Crop Research Institute, Norway"/>
    <s v="Norway"/>
    <x v="319"/>
    <x v="0"/>
  </r>
  <r>
    <s v="Berries and berry products"/>
    <x v="1657"/>
    <s v="Norway"/>
    <s v="Norway"/>
    <x v="320"/>
    <x v="0"/>
  </r>
  <r>
    <s v="Fruit and fruit juices"/>
    <x v="1897"/>
    <s v="South Africa"/>
    <s v="Norway"/>
    <x v="321"/>
    <x v="0"/>
  </r>
  <r>
    <s v="Breakfast cereals"/>
    <x v="1898"/>
    <s v="Kellogg's"/>
    <s v="USA"/>
    <x v="322"/>
    <x v="0"/>
  </r>
  <r>
    <s v="Berries and berry products"/>
    <x v="1888"/>
    <m/>
    <s v="USA"/>
    <x v="323"/>
    <x v="0"/>
  </r>
  <r>
    <s v="Herbal / traditional plant medicine"/>
    <x v="1899"/>
    <s v="Japan"/>
    <s v="Japan"/>
    <x v="323"/>
    <x v="0"/>
  </r>
  <r>
    <s v="Fruit and fruit juices"/>
    <x v="1900"/>
    <s v="Safeway, USA"/>
    <s v="USA"/>
    <x v="324"/>
    <x v="0"/>
  </r>
  <r>
    <s v="Berries and berry products"/>
    <x v="1892"/>
    <s v="Local grocery"/>
    <s v="USA"/>
    <x v="325"/>
    <x v="0"/>
  </r>
  <r>
    <s v="Vegetables"/>
    <x v="1901"/>
    <s v="Sweden"/>
    <s v="Sweden"/>
    <x v="326"/>
    <x v="0"/>
  </r>
  <r>
    <s v="Desserts and cakes"/>
    <x v="1902"/>
    <s v="Jell‐O"/>
    <s v="USA"/>
    <x v="327"/>
    <x v="0"/>
  </r>
  <r>
    <s v="Spices and herbs"/>
    <x v="1903"/>
    <s v="Santa Maria, Sweden"/>
    <s v="Norway"/>
    <x v="328"/>
    <x v="0"/>
  </r>
  <r>
    <s v="Berries and berry products"/>
    <x v="1888"/>
    <s v="Solabær, Sola, Norway"/>
    <s v="Norway"/>
    <x v="329"/>
    <x v="0"/>
  </r>
  <r>
    <s v="Berries and berry products"/>
    <x v="1904"/>
    <s v="Helios, Norway"/>
    <s v="Norway"/>
    <x v="330"/>
    <x v="0"/>
  </r>
  <r>
    <s v="Spices and herbs"/>
    <x v="1905"/>
    <s v="India"/>
    <s v="India"/>
    <x v="330"/>
    <x v="0"/>
  </r>
  <r>
    <s v="Spices and herbs"/>
    <x v="1906"/>
    <s v="Rajah"/>
    <s v="Norway"/>
    <x v="331"/>
    <x v="0"/>
  </r>
  <r>
    <s v="Spices and herbs"/>
    <x v="1907"/>
    <s v="Santa Maria"/>
    <s v="Norway"/>
    <x v="332"/>
    <x v="0"/>
  </r>
  <r>
    <s v="Chocolate and sweets"/>
    <x v="1908"/>
    <s v="Hershey's"/>
    <s v="USA"/>
    <x v="333"/>
    <x v="0"/>
  </r>
  <r>
    <s v="Spices and herbs"/>
    <x v="1909"/>
    <s v="Mexico"/>
    <s v="Mexico"/>
    <x v="334"/>
    <x v="0"/>
  </r>
  <r>
    <s v="Beverages"/>
    <x v="1550"/>
    <s v="Kaffebrenneriet, Norway"/>
    <s v="Norway"/>
    <x v="334"/>
    <x v="0"/>
  </r>
  <r>
    <s v="Vegetables"/>
    <x v="1910"/>
    <s v="Mali"/>
    <s v="Mali"/>
    <x v="335"/>
    <x v="0"/>
  </r>
  <r>
    <s v="Soups, sauces, dressings and salsa"/>
    <x v="1911"/>
    <s v="Landlord"/>
    <s v="Norway"/>
    <x v="336"/>
    <x v="0"/>
  </r>
  <r>
    <s v="Vitamin and dietary supplements"/>
    <x v="1912"/>
    <s v="Pharmanex, Netherlands"/>
    <s v="Norway"/>
    <x v="337"/>
    <x v="0"/>
  </r>
  <r>
    <s v="Breakfast cereals"/>
    <x v="1544"/>
    <s v="Ralston"/>
    <s v="USA"/>
    <x v="338"/>
    <x v="0"/>
  </r>
  <r>
    <s v="Berries and berry products"/>
    <x v="1913"/>
    <s v="Natural Food Market Erewhon, grown in China"/>
    <s v="USA"/>
    <x v="339"/>
    <x v="0"/>
  </r>
  <r>
    <s v="Vegetables"/>
    <x v="1914"/>
    <s v="Progresso"/>
    <s v="USA"/>
    <x v="340"/>
    <x v="0"/>
  </r>
  <r>
    <s v="Spices and herbs"/>
    <x v="1905"/>
    <m/>
    <s v="USA"/>
    <x v="341"/>
    <x v="0"/>
  </r>
  <r>
    <s v="Soups, sauces, dressings and salsa"/>
    <x v="1915"/>
    <s v="ICA, Sweden"/>
    <s v="Norway"/>
    <x v="342"/>
    <x v="0"/>
  </r>
  <r>
    <s v="Spices and herbs"/>
    <x v="1857"/>
    <s v="Black Boy, Rieber og søn"/>
    <s v="Norway"/>
    <x v="343"/>
    <x v="0"/>
  </r>
  <r>
    <s v="Vitamin and dietary supplements"/>
    <x v="1916"/>
    <s v="Bayer HealthCare, USA"/>
    <s v="USA"/>
    <x v="343"/>
    <x v="0"/>
  </r>
  <r>
    <s v="Berries and berry products"/>
    <x v="1917"/>
    <s v="Midnattsol Produkter, Norway"/>
    <s v="Norway"/>
    <x v="344"/>
    <x v="0"/>
  </r>
  <r>
    <s v="Vegetables"/>
    <x v="1891"/>
    <s v="Ocean Mist"/>
    <s v="USA"/>
    <x v="345"/>
    <x v="0"/>
  </r>
  <r>
    <s v="Spices and herbs"/>
    <x v="1918"/>
    <m/>
    <s v="USA"/>
    <x v="345"/>
    <x v="0"/>
  </r>
  <r>
    <s v="Spices and herbs"/>
    <x v="1919"/>
    <s v="The Norwegian Crop Research Institute, Norway"/>
    <s v="Norway"/>
    <x v="346"/>
    <x v="0"/>
  </r>
  <r>
    <s v="Berries and berry products"/>
    <x v="1727"/>
    <s v="Norway"/>
    <s v="Norway"/>
    <x v="347"/>
    <x v="0"/>
  </r>
  <r>
    <s v="Spices and herbs"/>
    <x v="1920"/>
    <s v="Rajah"/>
    <s v="Norway"/>
    <x v="348"/>
    <x v="0"/>
  </r>
  <r>
    <s v="Soups, sauces, dressings and salsa"/>
    <x v="968"/>
    <s v="First Price"/>
    <s v="Norway"/>
    <x v="348"/>
    <x v="0"/>
  </r>
  <r>
    <s v="Fruit and fruit juices"/>
    <x v="1571"/>
    <s v="Buyers Choice"/>
    <s v="New Zealand "/>
    <x v="349"/>
    <x v="0"/>
  </r>
  <r>
    <s v="Nuts and seeds"/>
    <x v="1921"/>
    <m/>
    <s v="Italy"/>
    <x v="349"/>
    <x v="0"/>
  </r>
  <r>
    <s v="Vegetables"/>
    <x v="1922"/>
    <s v="Ocean Mist"/>
    <s v="USA"/>
    <x v="350"/>
    <x v="0"/>
  </r>
  <r>
    <s v="Vitamin and dietary supplements"/>
    <x v="1923"/>
    <s v="Mexico"/>
    <s v="Mexico"/>
    <x v="351"/>
    <x v="0"/>
  </r>
  <r>
    <s v="Berries and berry products"/>
    <x v="1924"/>
    <s v="Nora, Stabburet, Norway"/>
    <s v="Norway"/>
    <x v="352"/>
    <x v="0"/>
  </r>
  <r>
    <s v="Chocolate and sweets"/>
    <x v="1925"/>
    <s v="Malaco"/>
    <s v="Norway"/>
    <x v="352"/>
    <x v="0"/>
  </r>
  <r>
    <s v="Chocolate and sweets"/>
    <x v="1926"/>
    <s v="Freia, Norway"/>
    <s v="Norway"/>
    <x v="353"/>
    <x v="0"/>
  </r>
  <r>
    <s v="Vegetables"/>
    <x v="1927"/>
    <s v="Mario's, Spain"/>
    <s v="Norway"/>
    <x v="354"/>
    <x v="0"/>
  </r>
  <r>
    <s v="Berries and berry products"/>
    <x v="1928"/>
    <s v="Findus, Norway"/>
    <s v="Norway"/>
    <x v="354"/>
    <x v="0"/>
  </r>
  <r>
    <s v="Breakfast cereals"/>
    <x v="1929"/>
    <s v="Kellogg's"/>
    <s v="USA"/>
    <x v="355"/>
    <x v="0"/>
  </r>
  <r>
    <s v="Herbal / traditional plant medicine"/>
    <x v="1930"/>
    <s v="Tsumura Pharmaceutical Company, Japan"/>
    <s v="Japan"/>
    <x v="356"/>
    <x v="0"/>
  </r>
  <r>
    <s v="Miscellaneous ingredients"/>
    <x v="1931"/>
    <s v="Brer Raddit"/>
    <s v="USA"/>
    <x v="357"/>
    <x v="0"/>
  </r>
  <r>
    <s v="Spices and herbs"/>
    <x v="1932"/>
    <s v="The Norwegian Crop Research Institute, Norway"/>
    <s v="Norway"/>
    <x v="358"/>
    <x v="0"/>
  </r>
  <r>
    <s v="Herbal / traditional plant medicine"/>
    <x v="1933"/>
    <s v="The Himalaya Herbal Health Care"/>
    <s v="India"/>
    <x v="359"/>
    <x v="0"/>
  </r>
  <r>
    <s v="Chocolate and sweets"/>
    <x v="1934"/>
    <s v="Freia, Norway"/>
    <s v="Norway"/>
    <x v="359"/>
    <x v="0"/>
  </r>
  <r>
    <s v="Beverages"/>
    <x v="1935"/>
    <s v="Freia, Norway"/>
    <s v="Norway"/>
    <x v="360"/>
    <x v="0"/>
  </r>
  <r>
    <s v="Nuts and seeds"/>
    <x v="1374"/>
    <s v="India"/>
    <s v="Norway"/>
    <x v="361"/>
    <x v="0"/>
  </r>
  <r>
    <s v="Berries and berry products"/>
    <x v="1936"/>
    <s v="Poland"/>
    <s v="Norway"/>
    <x v="361"/>
    <x v="0"/>
  </r>
  <r>
    <s v="Berries and berry products"/>
    <x v="1937"/>
    <s v="Norway"/>
    <s v="Norway"/>
    <x v="362"/>
    <x v="0"/>
  </r>
  <r>
    <s v="Spices and herbs"/>
    <x v="1893"/>
    <s v="Rajah"/>
    <s v="Norway"/>
    <x v="363"/>
    <x v="0"/>
  </r>
  <r>
    <s v="Beverages"/>
    <x v="1938"/>
    <s v="Kaffebrenneriet, Norway"/>
    <s v="Norway"/>
    <x v="364"/>
    <x v="0"/>
  </r>
  <r>
    <s v="Chocolate and sweets"/>
    <x v="1939"/>
    <s v="Freia, Norway"/>
    <s v="Norway"/>
    <x v="365"/>
    <x v="0"/>
  </r>
  <r>
    <s v="Spices and herbs"/>
    <x v="1940"/>
    <s v="La Surtidora"/>
    <s v="Mexico"/>
    <x v="366"/>
    <x v="0"/>
  </r>
  <r>
    <s v="Spices and herbs"/>
    <x v="1941"/>
    <s v="Mexico"/>
    <s v="Mexico"/>
    <x v="367"/>
    <x v="0"/>
  </r>
  <r>
    <s v="Spices and herbs"/>
    <x v="1942"/>
    <s v="The Norwegian Crop Research Institute, Norway"/>
    <s v="Norway"/>
    <x v="368"/>
    <x v="0"/>
  </r>
  <r>
    <s v="Herbal / traditional plant medicine"/>
    <x v="1943"/>
    <s v="Tsumura Pharmaceutical Company, Japan"/>
    <s v="Japan"/>
    <x v="369"/>
    <x v="0"/>
  </r>
  <r>
    <s v="Spices and herbs"/>
    <x v="1882"/>
    <s v="Tørsleffs, Haugen‐ gruppen"/>
    <s v="Norway"/>
    <x v="369"/>
    <x v="0"/>
  </r>
  <r>
    <s v="Spices and herbs"/>
    <x v="1944"/>
    <s v="The Norwegian Crop Research Institute, Norway"/>
    <s v="Norway"/>
    <x v="370"/>
    <x v="0"/>
  </r>
  <r>
    <s v="Spices and herbs"/>
    <x v="1945"/>
    <s v="Japan"/>
    <s v="Japan"/>
    <x v="371"/>
    <x v="0"/>
  </r>
  <r>
    <s v="Berries and berry products"/>
    <x v="1946"/>
    <s v="Norway"/>
    <s v="Norway"/>
    <x v="372"/>
    <x v="0"/>
  </r>
  <r>
    <s v="Spices and herbs"/>
    <x v="1947"/>
    <s v="The Norwegian Crop Research Institute, Norway"/>
    <s v="Norway"/>
    <x v="372"/>
    <x v="0"/>
  </r>
  <r>
    <s v="Chocolate and sweets"/>
    <x v="1948"/>
    <s v="Nidar, Norway"/>
    <s v="Norway"/>
    <x v="373"/>
    <x v="0"/>
  </r>
  <r>
    <s v="Beverages"/>
    <x v="1949"/>
    <s v="Kaffebrenneriet, Norway"/>
    <s v="Norway"/>
    <x v="374"/>
    <x v="0"/>
  </r>
  <r>
    <s v="Spices and herbs"/>
    <x v="1950"/>
    <s v="Japan"/>
    <s v="Japan"/>
    <x v="375"/>
    <x v="0"/>
  </r>
  <r>
    <s v="Spices and herbs"/>
    <x v="1951"/>
    <s v="Roopaks, Ajmal Khan, N. Dehli"/>
    <s v="India"/>
    <x v="376"/>
    <x v="0"/>
  </r>
  <r>
    <s v="Spices and herbs"/>
    <x v="1907"/>
    <s v="Spice Cargo"/>
    <s v="Mexico"/>
    <x v="377"/>
    <x v="0"/>
  </r>
  <r>
    <s v="Nuts and seeds"/>
    <x v="1952"/>
    <s v="NatuVit, Denmark"/>
    <s v="Norway"/>
    <x v="378"/>
    <x v="0"/>
  </r>
  <r>
    <s v="Berries and berry products"/>
    <x v="1953"/>
    <s v="Norway"/>
    <s v="Norway"/>
    <x v="379"/>
    <x v="0"/>
  </r>
  <r>
    <s v="Berries and berry products"/>
    <x v="1954"/>
    <s v="Norway"/>
    <s v="Norway"/>
    <x v="380"/>
    <x v="1"/>
  </r>
  <r>
    <s v="Fruit and fruit juices"/>
    <x v="1955"/>
    <m/>
    <s v="Norway"/>
    <x v="381"/>
    <x v="1"/>
  </r>
  <r>
    <s v="Spices and herbs"/>
    <x v="1956"/>
    <s v="The Norwegian Crop Research Institute, Norway"/>
    <s v="Norway"/>
    <x v="382"/>
    <x v="1"/>
  </r>
  <r>
    <s v="Fruit and fruit juices"/>
    <x v="1599"/>
    <m/>
    <s v="Norway"/>
    <x v="383"/>
    <x v="1"/>
  </r>
  <r>
    <s v="Spices and herbs"/>
    <x v="1957"/>
    <s v="Black Boy, Rieber og søn"/>
    <s v="Norway"/>
    <x v="384"/>
    <x v="1"/>
  </r>
  <r>
    <s v="Spices and herbs"/>
    <x v="1958"/>
    <s v="The Norwegian Crop Research Institute, Norway"/>
    <s v="Norway"/>
    <x v="385"/>
    <x v="1"/>
  </r>
  <r>
    <s v="Spices and herbs"/>
    <x v="1959"/>
    <s v="Norway"/>
    <s v="Norway"/>
    <x v="386"/>
    <x v="1"/>
  </r>
  <r>
    <s v="Herbal / traditional plant medicine"/>
    <x v="1960"/>
    <s v="Tsumura Pharmaceutical Company, Japan"/>
    <s v="Japan"/>
    <x v="387"/>
    <x v="1"/>
  </r>
  <r>
    <s v="Spices and herbs"/>
    <x v="1961"/>
    <s v="Spice Cargo"/>
    <s v="Mexico"/>
    <x v="388"/>
    <x v="1"/>
  </r>
  <r>
    <s v="Beverages"/>
    <x v="1962"/>
    <s v="Confecta, Norway"/>
    <s v="Norway"/>
    <x v="389"/>
    <x v="1"/>
  </r>
  <r>
    <s v="Spices and herbs"/>
    <x v="1963"/>
    <s v="TRS Wholesale CO, England"/>
    <s v="Norway"/>
    <x v="390"/>
    <x v="1"/>
  </r>
  <r>
    <s v="Herbal / traditional plant medicine"/>
    <x v="1964"/>
    <s v="Mexico"/>
    <s v="Mexico"/>
    <x v="391"/>
    <x v="1"/>
  </r>
  <r>
    <s v="Herbal / traditional plant medicine"/>
    <x v="1965"/>
    <s v="Tsumura Pharmaceutical Company, Japan"/>
    <s v="Japan"/>
    <x v="391"/>
    <x v="1"/>
  </r>
  <r>
    <s v="Spices and herbs"/>
    <x v="1907"/>
    <s v="Black Boy, Rieber og søn"/>
    <s v="Norway"/>
    <x v="392"/>
    <x v="1"/>
  </r>
  <r>
    <s v="Berries and berry products"/>
    <x v="1824"/>
    <s v="Midnattsol Produkter, Norway"/>
    <s v="Norway"/>
    <x v="392"/>
    <x v="1"/>
  </r>
  <r>
    <s v="Berries and berry products"/>
    <x v="1966"/>
    <s v="Helios, Norway"/>
    <s v="Norway"/>
    <x v="393"/>
    <x v="1"/>
  </r>
  <r>
    <s v="Spices and herbs"/>
    <x v="1967"/>
    <s v="Santa Maria, Sweden"/>
    <s v="Norway"/>
    <x v="394"/>
    <x v="1"/>
  </r>
  <r>
    <s v="Spices and herbs"/>
    <x v="1968"/>
    <s v="Hindu, Norway"/>
    <s v="Norway"/>
    <x v="395"/>
    <x v="1"/>
  </r>
  <r>
    <s v="Vitamin and dietary supplements"/>
    <x v="1969"/>
    <s v="GNC"/>
    <s v="USA"/>
    <x v="396"/>
    <x v="1"/>
  </r>
  <r>
    <s v="Berries and berry products"/>
    <x v="1970"/>
    <s v="Norske Dessertbær, Norway (berries from Poland)"/>
    <s v="Norway"/>
    <x v="397"/>
    <x v="1"/>
  </r>
  <r>
    <s v="Vitamin and dietary supplements"/>
    <x v="1971"/>
    <s v="Leiner Health Products"/>
    <s v="USA"/>
    <x v="398"/>
    <x v="1"/>
  </r>
  <r>
    <s v="Fruit and fruit juices"/>
    <x v="1972"/>
    <s v="Australia"/>
    <s v="New Zealand"/>
    <x v="399"/>
    <x v="1"/>
  </r>
  <r>
    <s v="Berries and berry products"/>
    <x v="1853"/>
    <s v="Norway"/>
    <s v="Norway"/>
    <x v="399"/>
    <x v="1"/>
  </r>
  <r>
    <s v="Spices and herbs"/>
    <x v="1973"/>
    <s v="Japan"/>
    <s v="Japan"/>
    <x v="400"/>
    <x v="1"/>
  </r>
  <r>
    <s v="Berries and berry products"/>
    <x v="1974"/>
    <s v="Norway"/>
    <s v="Norway"/>
    <x v="401"/>
    <x v="1"/>
  </r>
  <r>
    <s v="Berries and berry products"/>
    <x v="1888"/>
    <m/>
    <s v="Norway"/>
    <x v="402"/>
    <x v="1"/>
  </r>
  <r>
    <s v="Chocolate and sweets"/>
    <x v="1975"/>
    <s v="Nidar, Norway"/>
    <s v="Norway"/>
    <x v="403"/>
    <x v="1"/>
  </r>
  <r>
    <s v="Spices and herbs"/>
    <x v="1976"/>
    <s v="Medurt Pharma"/>
    <s v="Norway"/>
    <x v="404"/>
    <x v="1"/>
  </r>
  <r>
    <s v="Berries and berry products"/>
    <x v="1977"/>
    <s v="Helios, Norway"/>
    <s v="Norway"/>
    <x v="405"/>
    <x v="1"/>
  </r>
  <r>
    <s v="Nuts and seeds"/>
    <x v="1978"/>
    <m/>
    <s v="Norway"/>
    <x v="406"/>
    <x v="1"/>
  </r>
  <r>
    <s v="Spices and herbs"/>
    <x v="1979"/>
    <s v="BAMA gruppen, Norway"/>
    <s v="Norway"/>
    <x v="407"/>
    <x v="1"/>
  </r>
  <r>
    <s v="Herbal / traditional plant medicine"/>
    <x v="1980"/>
    <m/>
    <s v="India"/>
    <x v="408"/>
    <x v="1"/>
  </r>
  <r>
    <s v="Herbal / traditional plant medicine"/>
    <x v="1981"/>
    <s v="The Himalaya Herbal Health Care"/>
    <s v="India"/>
    <x v="409"/>
    <x v="1"/>
  </r>
  <r>
    <s v="Spices and herbs"/>
    <x v="1982"/>
    <s v="India"/>
    <s v="India"/>
    <x v="410"/>
    <x v="1"/>
  </r>
  <r>
    <s v="Beverages"/>
    <x v="1949"/>
    <s v="Stockflehts, Norway"/>
    <s v="Norway"/>
    <x v="411"/>
    <x v="1"/>
  </r>
  <r>
    <s v="Spices and herbs"/>
    <x v="1983"/>
    <s v="Black Boy, Rieber og søn"/>
    <s v="Norway"/>
    <x v="412"/>
    <x v="1"/>
  </r>
  <r>
    <s v="Fruit and fruit juices"/>
    <x v="1599"/>
    <s v="Spain"/>
    <s v="Norway"/>
    <x v="413"/>
    <x v="1"/>
  </r>
  <r>
    <s v="Spices and herbs"/>
    <x v="1984"/>
    <s v="The Norwegian Crop Research Institute, Norway"/>
    <s v="Norway"/>
    <x v="413"/>
    <x v="1"/>
  </r>
  <r>
    <s v="Spices and herbs"/>
    <x v="1985"/>
    <s v="The Norwegian Crop Research Institute, Norway"/>
    <s v="Norway"/>
    <x v="414"/>
    <x v="1"/>
  </r>
  <r>
    <s v="Spices and herbs"/>
    <x v="1986"/>
    <s v="Rajah"/>
    <s v="Norway"/>
    <x v="414"/>
    <x v="1"/>
  </r>
  <r>
    <s v="Spices and herbs"/>
    <x v="1918"/>
    <s v="Rajah"/>
    <s v="Norway"/>
    <x v="414"/>
    <x v="1"/>
  </r>
  <r>
    <s v="Herbal / traditional plant medicine"/>
    <x v="1987"/>
    <s v="Tsumura Pharmaceutical Company, Japan"/>
    <s v="Japan"/>
    <x v="415"/>
    <x v="1"/>
  </r>
  <r>
    <s v="Infant foods and beverages"/>
    <x v="1988"/>
    <s v="Nestlé, Norway"/>
    <s v="Norway"/>
    <x v="415"/>
    <x v="1"/>
  </r>
  <r>
    <s v="Spices and herbs"/>
    <x v="1918"/>
    <s v="Spice Cargo"/>
    <s v="Mexico"/>
    <x v="415"/>
    <x v="1"/>
  </r>
  <r>
    <s v="Spices and herbs"/>
    <x v="1989"/>
    <s v="Asian Bazaar"/>
    <s v="Mexico"/>
    <x v="416"/>
    <x v="1"/>
  </r>
  <r>
    <s v="Beverages"/>
    <x v="1990"/>
    <s v="Lipton"/>
    <s v="India"/>
    <x v="417"/>
    <x v="1"/>
  </r>
  <r>
    <s v="Spices and herbs"/>
    <x v="1967"/>
    <s v="Rajah"/>
    <s v="Norway"/>
    <x v="418"/>
    <x v="1"/>
  </r>
  <r>
    <s v="Spices and herbs"/>
    <x v="1991"/>
    <s v="Black Boy, Rieber og søn"/>
    <s v="Norway"/>
    <x v="419"/>
    <x v="1"/>
  </r>
  <r>
    <s v="Spices and herbs"/>
    <x v="1992"/>
    <s v="Natures Treats Australia PTY LTD, Australia"/>
    <s v="New Zealand "/>
    <x v="420"/>
    <x v="1"/>
  </r>
  <r>
    <s v="Spices and herbs"/>
    <x v="1993"/>
    <s v="Norway"/>
    <s v="Norway"/>
    <x v="421"/>
    <x v="1"/>
  </r>
  <r>
    <s v="Beverages"/>
    <x v="1994"/>
    <s v="Mexico"/>
    <s v="Mexico"/>
    <x v="422"/>
    <x v="1"/>
  </r>
  <r>
    <s v="Spices and herbs"/>
    <x v="1995"/>
    <s v="Mexico"/>
    <s v="Mexico"/>
    <x v="423"/>
    <x v="1"/>
  </r>
  <r>
    <s v="Spices and herbs"/>
    <x v="1996"/>
    <s v="India"/>
    <s v="India"/>
    <x v="424"/>
    <x v="1"/>
  </r>
  <r>
    <s v="Spices and herbs"/>
    <x v="1782"/>
    <s v="Black Boy, Rieber og søn"/>
    <s v="Norway"/>
    <x v="425"/>
    <x v="1"/>
  </r>
  <r>
    <s v="Vitamin and dietary supplements"/>
    <x v="1997"/>
    <s v="Pharmanex, Netherlands"/>
    <s v="Norway"/>
    <x v="426"/>
    <x v="1"/>
  </r>
  <r>
    <s v="Berries and berry products"/>
    <x v="1998"/>
    <s v="Norske Dessertbær, Norway (berries from Poland)"/>
    <s v="Norway"/>
    <x v="426"/>
    <x v="1"/>
  </r>
  <r>
    <s v="Spices and herbs"/>
    <x v="1999"/>
    <s v="Onena Spices, Spain"/>
    <s v="Norway"/>
    <x v="426"/>
    <x v="1"/>
  </r>
  <r>
    <s v="Berries and berry products"/>
    <x v="2000"/>
    <s v="Norway"/>
    <s v="Norway"/>
    <x v="427"/>
    <x v="1"/>
  </r>
  <r>
    <s v="Spices and herbs"/>
    <x v="2001"/>
    <s v="La Anita, Mexico"/>
    <s v="Mexico"/>
    <x v="428"/>
    <x v="1"/>
  </r>
  <r>
    <s v="Spices and herbs"/>
    <x v="1999"/>
    <s v="Black Boy, Rieber og søn"/>
    <s v="Norway"/>
    <x v="429"/>
    <x v="1"/>
  </r>
  <r>
    <s v="Chocolate and sweets"/>
    <x v="2002"/>
    <s v="Bakers, Norway"/>
    <s v="USA"/>
    <x v="430"/>
    <x v="1"/>
  </r>
  <r>
    <s v="Fruit and fruit juices"/>
    <x v="2003"/>
    <s v="India"/>
    <s v="India"/>
    <x v="430"/>
    <x v="1"/>
  </r>
  <r>
    <s v="Nuts and seeds"/>
    <x v="1978"/>
    <s v="Sunport"/>
    <s v="Norway"/>
    <x v="431"/>
    <x v="1"/>
  </r>
  <r>
    <s v="Herbal / traditional plant medicine"/>
    <x v="2004"/>
    <s v="Tsumura Pharmaceutical Company, Japan"/>
    <s v="Japan"/>
    <x v="432"/>
    <x v="1"/>
  </r>
  <r>
    <s v="Spices and herbs"/>
    <x v="1999"/>
    <s v="Tørsleffs, Haugen‐ gruppen"/>
    <s v="Norway"/>
    <x v="433"/>
    <x v="1"/>
  </r>
  <r>
    <s v="Chocolate and sweets"/>
    <x v="2005"/>
    <s v="Chocolate Santander, Colombia"/>
    <s v="Norway"/>
    <x v="434"/>
    <x v="1"/>
  </r>
  <r>
    <s v="Spices and herbs"/>
    <x v="2006"/>
    <s v="Rajah"/>
    <s v="Norway"/>
    <x v="435"/>
    <x v="1"/>
  </r>
  <r>
    <s v="Spices and herbs"/>
    <x v="1875"/>
    <m/>
    <s v="USA"/>
    <x v="435"/>
    <x v="1"/>
  </r>
  <r>
    <s v="Spices and herbs"/>
    <x v="1967"/>
    <s v="Paprika Molido"/>
    <s v="Mexico"/>
    <x v="436"/>
    <x v="1"/>
  </r>
  <r>
    <s v="Nuts and seeds"/>
    <x v="1952"/>
    <s v="Hakon, Norway"/>
    <s v="Norway"/>
    <x v="437"/>
    <x v="1"/>
  </r>
  <r>
    <s v="Spices and herbs"/>
    <x v="2007"/>
    <s v="Asian Bazaar"/>
    <s v="Mexico"/>
    <x v="438"/>
    <x v="1"/>
  </r>
  <r>
    <s v="Spices and herbs"/>
    <x v="1829"/>
    <s v="Verde Valle, Mexico"/>
    <s v="Mexico"/>
    <x v="439"/>
    <x v="1"/>
  </r>
  <r>
    <s v="Berries and berry products"/>
    <x v="2008"/>
    <s v="Norway"/>
    <s v="Norway"/>
    <x v="440"/>
    <x v="1"/>
  </r>
  <r>
    <s v="Herbal / traditional plant medicine"/>
    <x v="2009"/>
    <s v="The Himalaya Herbal Health Care"/>
    <s v="India"/>
    <x v="440"/>
    <x v="1"/>
  </r>
  <r>
    <s v="Spices and herbs"/>
    <x v="2010"/>
    <s v="Santa Maria, Sweden"/>
    <s v="Norway"/>
    <x v="441"/>
    <x v="1"/>
  </r>
  <r>
    <s v="Chocolate and sweets"/>
    <x v="2011"/>
    <s v="Valrhona"/>
    <s v="Norway"/>
    <x v="442"/>
    <x v="1"/>
  </r>
  <r>
    <s v="Chocolate and sweets"/>
    <x v="2012"/>
    <s v="Nidar, Norway"/>
    <s v="Norway"/>
    <x v="443"/>
    <x v="1"/>
  </r>
  <r>
    <s v="Herbal / traditional plant medicine"/>
    <x v="2013"/>
    <s v="The Himalaya Herbal Health Care"/>
    <s v="India"/>
    <x v="444"/>
    <x v="1"/>
  </r>
  <r>
    <s v="Spices and herbs"/>
    <x v="2014"/>
    <s v="Spice Cargo"/>
    <s v="Mexico"/>
    <x v="445"/>
    <x v="1"/>
  </r>
  <r>
    <s v="Chocolate and sweets"/>
    <x v="2015"/>
    <s v="Freia, Norway"/>
    <s v="Norway"/>
    <x v="446"/>
    <x v="1"/>
  </r>
  <r>
    <s v="Spices and herbs"/>
    <x v="2016"/>
    <s v="Rajah"/>
    <s v="Norway"/>
    <x v="447"/>
    <x v="1"/>
  </r>
  <r>
    <s v="Chocolate and sweets"/>
    <x v="2017"/>
    <s v="Nestlé, Norway"/>
    <s v="Norway"/>
    <x v="447"/>
    <x v="1"/>
  </r>
  <r>
    <s v="Berries and berry products"/>
    <x v="1765"/>
    <s v="Skjervøy, Norway"/>
    <s v="Norway"/>
    <x v="448"/>
    <x v="1"/>
  </r>
  <r>
    <s v="Nuts and seeds"/>
    <x v="1978"/>
    <s v="La Pasiega, Mexico"/>
    <s v="Mexico"/>
    <x v="449"/>
    <x v="1"/>
  </r>
  <r>
    <s v="Spices and herbs"/>
    <x v="1967"/>
    <s v="Engebretsen AS, Norway"/>
    <s v="Norway"/>
    <x v="450"/>
    <x v="1"/>
  </r>
  <r>
    <s v="Spices and herbs"/>
    <x v="2018"/>
    <s v="Spice Cargo"/>
    <s v="Mexico"/>
    <x v="451"/>
    <x v="1"/>
  </r>
  <r>
    <s v="Spices and herbs"/>
    <x v="2019"/>
    <s v="Mexico"/>
    <s v="Mexico"/>
    <x v="452"/>
    <x v="1"/>
  </r>
  <r>
    <s v="Spices and herbs"/>
    <x v="1875"/>
    <s v="Spice Cargo"/>
    <s v="Mexico"/>
    <x v="452"/>
    <x v="1"/>
  </r>
  <r>
    <s v="Nuts and seeds"/>
    <x v="1978"/>
    <s v="Den Lille Nøttefabrikken, Norway"/>
    <s v="Norway"/>
    <x v="453"/>
    <x v="1"/>
  </r>
  <r>
    <s v="Spices and herbs"/>
    <x v="2020"/>
    <s v="Black Boy, Rieber og søn"/>
    <s v="Norway"/>
    <x v="454"/>
    <x v="1"/>
  </r>
  <r>
    <s v="Spices and herbs"/>
    <x v="2016"/>
    <s v="USA"/>
    <s v="USA"/>
    <x v="455"/>
    <x v="1"/>
  </r>
  <r>
    <s v="Chocolate and sweets"/>
    <x v="2021"/>
    <s v="Lindt &amp; Sprüngli, France"/>
    <s v="Norway"/>
    <x v="456"/>
    <x v="1"/>
  </r>
  <r>
    <s v="Spices and herbs"/>
    <x v="2022"/>
    <s v="Norsk Øko‐Urt BA, Norway"/>
    <s v="Norway"/>
    <x v="457"/>
    <x v="1"/>
  </r>
  <r>
    <s v="Berries and berry products"/>
    <x v="1765"/>
    <s v="Norway"/>
    <s v="Norway"/>
    <x v="458"/>
    <x v="1"/>
  </r>
  <r>
    <s v="Spices and herbs"/>
    <x v="2023"/>
    <s v="Tørsleffs, Haugen‐ gruppen"/>
    <s v="Norway"/>
    <x v="459"/>
    <x v="1"/>
  </r>
  <r>
    <s v="Berries and berry products"/>
    <x v="2024"/>
    <s v="Norway"/>
    <s v="Norway"/>
    <x v="460"/>
    <x v="1"/>
  </r>
  <r>
    <s v="Berries and berry products"/>
    <x v="2008"/>
    <s v="Norway"/>
    <s v="Norway"/>
    <x v="461"/>
    <x v="1"/>
  </r>
  <r>
    <s v="Spices and herbs"/>
    <x v="1967"/>
    <m/>
    <s v="USA"/>
    <x v="462"/>
    <x v="1"/>
  </r>
  <r>
    <s v="Spices and herbs"/>
    <x v="2025"/>
    <s v="Norsk Øko‐Urt AB, Norway"/>
    <s v="Norway"/>
    <x v="463"/>
    <x v="1"/>
  </r>
  <r>
    <s v="Spices and herbs"/>
    <x v="2026"/>
    <s v="The Norwegian Crop Research Institute, Norway"/>
    <s v="Norway"/>
    <x v="464"/>
    <x v="1"/>
  </r>
  <r>
    <s v="Spices and herbs"/>
    <x v="2023"/>
    <s v="Onena Spices, Spain"/>
    <s v="Norway"/>
    <x v="464"/>
    <x v="1"/>
  </r>
  <r>
    <s v="Spices and herbs"/>
    <x v="1918"/>
    <s v="Black Boy, Rieber og søn"/>
    <s v="Norway"/>
    <x v="465"/>
    <x v="1"/>
  </r>
  <r>
    <s v="Chocolate and sweets"/>
    <x v="2027"/>
    <s v="Ibarra, Mexico"/>
    <s v="Norway"/>
    <x v="466"/>
    <x v="1"/>
  </r>
  <r>
    <s v="Spices and herbs"/>
    <x v="2028"/>
    <s v="Norsk Øko‐Urt AB, Norway"/>
    <s v="Norway"/>
    <x v="467"/>
    <x v="1"/>
  </r>
  <r>
    <s v="Spices and herbs"/>
    <x v="2029"/>
    <s v="Norsk Øko‐Urt AB, Norway"/>
    <s v="Norway"/>
    <x v="468"/>
    <x v="1"/>
  </r>
  <r>
    <s v="Chocolate and sweets"/>
    <x v="2030"/>
    <s v="Côte d'Or"/>
    <s v="Norway"/>
    <x v="469"/>
    <x v="1"/>
  </r>
  <r>
    <s v="Chocolate and sweets"/>
    <x v="2031"/>
    <s v="Hakon, Norway"/>
    <s v="Norway"/>
    <x v="470"/>
    <x v="1"/>
  </r>
  <r>
    <s v="Fruit and fruit juices"/>
    <x v="2032"/>
    <m/>
    <s v="Norway"/>
    <x v="471"/>
    <x v="1"/>
  </r>
  <r>
    <s v="Spices and herbs"/>
    <x v="2033"/>
    <s v="The Norwegian Crop Research Institute, Norway"/>
    <s v="Norway"/>
    <x v="472"/>
    <x v="1"/>
  </r>
  <r>
    <s v="Berries and berry products"/>
    <x v="2034"/>
    <s v="Norwegian University of Life Sciences"/>
    <s v="Norway"/>
    <x v="473"/>
    <x v="1"/>
  </r>
  <r>
    <s v="Spices and herbs"/>
    <x v="1991"/>
    <s v="Spice Cargo"/>
    <s v="Mexico"/>
    <x v="474"/>
    <x v="1"/>
  </r>
  <r>
    <s v="Spices and herbs"/>
    <x v="2035"/>
    <s v="Norsk Øko‐Urt AB, Norway"/>
    <s v="Norway"/>
    <x v="475"/>
    <x v="1"/>
  </r>
  <r>
    <s v="Spices and herbs"/>
    <x v="2036"/>
    <s v="Norsk Øko‐Urt AB, Norway"/>
    <s v="Norway"/>
    <x v="476"/>
    <x v="1"/>
  </r>
  <r>
    <s v="Berries and berry products"/>
    <x v="2037"/>
    <s v="Poland"/>
    <s v="Norway"/>
    <x v="477"/>
    <x v="1"/>
  </r>
  <r>
    <s v="Nuts and seeds"/>
    <x v="1978"/>
    <s v="The Green Valley"/>
    <s v="Norway"/>
    <x v="477"/>
    <x v="1"/>
  </r>
  <r>
    <s v="Spices and herbs"/>
    <x v="2029"/>
    <s v="Black Boy, Rieber og søn"/>
    <s v="Norway"/>
    <x v="478"/>
    <x v="1"/>
  </r>
  <r>
    <s v="Spices and herbs"/>
    <x v="2038"/>
    <s v="Santa Maria"/>
    <s v="Norway"/>
    <x v="479"/>
    <x v="1"/>
  </r>
  <r>
    <s v="Spices and herbs"/>
    <x v="2039"/>
    <s v="The Norwegian Crop Research Institute, Norway"/>
    <s v="Norway"/>
    <x v="480"/>
    <x v="1"/>
  </r>
  <r>
    <s v="Spices and herbs"/>
    <x v="2040"/>
    <s v="Norsk Øko‐Urt AB, Norway"/>
    <s v="Norway"/>
    <x v="480"/>
    <x v="1"/>
  </r>
  <r>
    <s v="Spices and herbs"/>
    <x v="2041"/>
    <s v="Mexico"/>
    <s v="Mexico"/>
    <x v="481"/>
    <x v="1"/>
  </r>
  <r>
    <s v="Herbal / traditional plant medicine"/>
    <x v="2042"/>
    <s v="Tsumura Pharmaceutical Company, Japan"/>
    <s v="Japan"/>
    <x v="482"/>
    <x v="1"/>
  </r>
  <r>
    <s v="Nuts and seeds"/>
    <x v="1978"/>
    <m/>
    <s v="USA"/>
    <x v="482"/>
    <x v="1"/>
  </r>
  <r>
    <s v="Spices and herbs"/>
    <x v="2043"/>
    <s v="The Norwegian Crop Research Institute, Norway"/>
    <s v="Norway"/>
    <x v="483"/>
    <x v="1"/>
  </r>
  <r>
    <s v="Spices and herbs"/>
    <x v="1139"/>
    <s v="Gökqehan ,Turkey"/>
    <s v="Norway"/>
    <x v="484"/>
    <x v="1"/>
  </r>
  <r>
    <s v="Spices and herbs"/>
    <x v="2044"/>
    <s v="The Norwegian Crop Research Institute, Norway"/>
    <s v="Norway"/>
    <x v="485"/>
    <x v="1"/>
  </r>
  <r>
    <s v="Spices and herbs"/>
    <x v="2045"/>
    <s v="USA"/>
    <s v="USA"/>
    <x v="486"/>
    <x v="1"/>
  </r>
  <r>
    <s v="Spices and herbs"/>
    <x v="1875"/>
    <s v="Norsk Øko‐Urt AB, Norway"/>
    <s v="Norway"/>
    <x v="487"/>
    <x v="1"/>
  </r>
  <r>
    <s v="Spices and herbs"/>
    <x v="2023"/>
    <s v="Black Boy, Rieber og søn"/>
    <s v="Norway"/>
    <x v="487"/>
    <x v="1"/>
  </r>
  <r>
    <s v="Berries and berry products"/>
    <x v="2046"/>
    <s v="Norsk Øko‐Urt BA, Norway"/>
    <s v="Norway"/>
    <x v="488"/>
    <x v="1"/>
  </r>
  <r>
    <s v="Beverages"/>
    <x v="2047"/>
    <s v="Ajmal Khan, N. Dehli"/>
    <s v="India"/>
    <x v="488"/>
    <x v="1"/>
  </r>
  <r>
    <s v="Spices and herbs"/>
    <x v="2048"/>
    <s v="The Norwegian Crop Research Institute, Norway"/>
    <s v="Norway"/>
    <x v="489"/>
    <x v="1"/>
  </r>
  <r>
    <s v="Spices and herbs"/>
    <x v="2049"/>
    <s v="The Norwegian Crop Research Institute, Norway"/>
    <s v="Norway"/>
    <x v="490"/>
    <x v="1"/>
  </r>
  <r>
    <s v="Spices and herbs"/>
    <x v="2050"/>
    <s v="Mali"/>
    <s v="Mali"/>
    <x v="491"/>
    <x v="1"/>
  </r>
  <r>
    <s v="Spices and herbs"/>
    <x v="2051"/>
    <s v="Black Boy, Rieber og søn"/>
    <s v="Norway"/>
    <x v="492"/>
    <x v="1"/>
  </r>
  <r>
    <s v="Spices and herbs"/>
    <x v="1991"/>
    <s v="Comino Molido"/>
    <s v="Mexico"/>
    <x v="493"/>
    <x v="1"/>
  </r>
  <r>
    <s v="Spices and herbs"/>
    <x v="2052"/>
    <s v="Spice Cargo"/>
    <s v="Mexico"/>
    <x v="493"/>
    <x v="1"/>
  </r>
  <r>
    <s v="Chocolate and sweets"/>
    <x v="2053"/>
    <s v="Valrhona"/>
    <s v="Norway"/>
    <x v="494"/>
    <x v="1"/>
  </r>
  <r>
    <s v="Spices and herbs"/>
    <x v="2052"/>
    <s v="Colman's"/>
    <s v="Norway"/>
    <x v="495"/>
    <x v="1"/>
  </r>
  <r>
    <s v="Herbal / traditional plant medicine"/>
    <x v="2054"/>
    <s v="The Himalaya Herbal Health Care"/>
    <s v="India"/>
    <x v="496"/>
    <x v="1"/>
  </r>
  <r>
    <s v="Spices and herbs"/>
    <x v="2055"/>
    <s v="The Norwegian Crop Research Institute, Norway"/>
    <s v="Norway"/>
    <x v="497"/>
    <x v="1"/>
  </r>
  <r>
    <s v="Chocolate and sweets"/>
    <x v="2002"/>
    <s v="Hershey's"/>
    <s v="USA"/>
    <x v="498"/>
    <x v="1"/>
  </r>
  <r>
    <s v="Spices and herbs"/>
    <x v="2045"/>
    <s v="Japan"/>
    <s v="Japan"/>
    <x v="498"/>
    <x v="1"/>
  </r>
  <r>
    <s v="Spices and herbs"/>
    <x v="2056"/>
    <m/>
    <s v="USA"/>
    <x v="499"/>
    <x v="1"/>
  </r>
  <r>
    <s v="Spices and herbs"/>
    <x v="2051"/>
    <s v="Unifood, India"/>
    <s v="Norway"/>
    <x v="500"/>
    <x v="1"/>
  </r>
  <r>
    <s v="Spices and herbs"/>
    <x v="2057"/>
    <s v="The Norwegian Crop Research Institute, Norway"/>
    <s v="Norway"/>
    <x v="501"/>
    <x v="1"/>
  </r>
  <r>
    <s v="Nuts and seeds"/>
    <x v="1978"/>
    <s v="San Lázara"/>
    <s v="Mexico"/>
    <x v="502"/>
    <x v="1"/>
  </r>
  <r>
    <s v="Herbal / traditional plant medicine"/>
    <x v="2058"/>
    <s v="Mexico"/>
    <s v="Mexico"/>
    <x v="503"/>
    <x v="1"/>
  </r>
  <r>
    <s v="Chocolate and sweets"/>
    <x v="2059"/>
    <s v="Valrhona"/>
    <s v="Norway"/>
    <x v="504"/>
    <x v="1"/>
  </r>
  <r>
    <s v="Berries and berry products"/>
    <x v="2060"/>
    <s v="Norway"/>
    <s v="Norway"/>
    <x v="505"/>
    <x v="1"/>
  </r>
  <r>
    <s v="Fruit and fruit juices"/>
    <x v="2061"/>
    <s v="Malawi"/>
    <s v="Malawi"/>
    <x v="506"/>
    <x v="1"/>
  </r>
  <r>
    <s v="Spices and herbs"/>
    <x v="2051"/>
    <s v="Rajah"/>
    <s v="Norway"/>
    <x v="507"/>
    <x v="1"/>
  </r>
  <r>
    <s v="Spices and herbs"/>
    <x v="2045"/>
    <s v="TRS Wholesale CO, England"/>
    <s v="Norway"/>
    <x v="508"/>
    <x v="1"/>
  </r>
  <r>
    <s v="Chocolate and sweets"/>
    <x v="2062"/>
    <s v="Villars"/>
    <s v="Norway"/>
    <x v="509"/>
    <x v="1"/>
  </r>
  <r>
    <s v="Spices and herbs"/>
    <x v="1979"/>
    <s v="Gartner, BAMA, Norway"/>
    <s v="Norway"/>
    <x v="510"/>
    <x v="1"/>
  </r>
  <r>
    <s v="Spices and herbs"/>
    <x v="1782"/>
    <s v="Norsk Øko‐Urt AB, Norway"/>
    <s v="Norway"/>
    <x v="511"/>
    <x v="1"/>
  </r>
  <r>
    <s v="Chocolate and sweets"/>
    <x v="2063"/>
    <s v="Valrhona"/>
    <s v="Norway"/>
    <x v="512"/>
    <x v="1"/>
  </r>
  <r>
    <s v="Vitamin and dietary supplements"/>
    <x v="2064"/>
    <s v="GNC"/>
    <s v="USA"/>
    <x v="513"/>
    <x v="1"/>
  </r>
  <r>
    <s v="Beverages"/>
    <x v="1938"/>
    <s v="Stockflehts, Norway"/>
    <s v="Norway"/>
    <x v="514"/>
    <x v="1"/>
  </r>
  <r>
    <s v="Spices and herbs"/>
    <x v="2065"/>
    <s v="India"/>
    <s v="India"/>
    <x v="514"/>
    <x v="1"/>
  </r>
  <r>
    <s v="Spices and herbs"/>
    <x v="2066"/>
    <s v="India"/>
    <s v="India"/>
    <x v="515"/>
    <x v="1"/>
  </r>
  <r>
    <s v="Chocolate and sweets"/>
    <x v="2067"/>
    <s v="Confecta, Norway"/>
    <s v="Norway"/>
    <x v="516"/>
    <x v="1"/>
  </r>
  <r>
    <s v="Spices and herbs"/>
    <x v="2068"/>
    <s v="Norsk Øko‐Urt AB, Norway"/>
    <s v="Norway"/>
    <x v="517"/>
    <x v="1"/>
  </r>
  <r>
    <s v="Herbal / traditional plant medicine"/>
    <x v="2069"/>
    <s v="Tsumura Pharmaceutical Company, Japan"/>
    <s v="Japan"/>
    <x v="518"/>
    <x v="1"/>
  </r>
  <r>
    <s v="Chocolate and sweets"/>
    <x v="2070"/>
    <s v="Côte d'Or"/>
    <s v="Norway"/>
    <x v="519"/>
    <x v="1"/>
  </r>
  <r>
    <s v="Spices and herbs"/>
    <x v="2071"/>
    <s v="Rajah"/>
    <s v="Norway"/>
    <x v="520"/>
    <x v="1"/>
  </r>
  <r>
    <s v="Spices and herbs"/>
    <x v="2072"/>
    <s v="Hindu, Norway"/>
    <s v="Norway"/>
    <x v="521"/>
    <x v="1"/>
  </r>
  <r>
    <s v="Spices and herbs"/>
    <x v="2073"/>
    <s v="Rajah"/>
    <s v="Norway"/>
    <x v="522"/>
    <x v="1"/>
  </r>
  <r>
    <s v="Spices and herbs"/>
    <x v="2074"/>
    <s v="The Norwegian Crop Research Institute, Norway"/>
    <s v="Norway"/>
    <x v="523"/>
    <x v="1"/>
  </r>
  <r>
    <s v="Vegetables"/>
    <x v="2075"/>
    <s v="Ethiopia"/>
    <s v="Ethiopia"/>
    <x v="524"/>
    <x v="1"/>
  </r>
  <r>
    <s v="Spices and herbs"/>
    <x v="2076"/>
    <s v="The Norwegian Crop Research Institute, Norway"/>
    <s v="Norway"/>
    <x v="525"/>
    <x v="1"/>
  </r>
  <r>
    <s v="Chocolate and sweets"/>
    <x v="2077"/>
    <s v="Lindt &amp; Sprüngli, France"/>
    <s v="Norway"/>
    <x v="526"/>
    <x v="1"/>
  </r>
  <r>
    <s v="Spices and herbs"/>
    <x v="2016"/>
    <s v="Engebretsen AS, Norway"/>
    <s v="Norway"/>
    <x v="527"/>
    <x v="1"/>
  </r>
  <r>
    <s v="Spices and herbs"/>
    <x v="2078"/>
    <s v="The Norwegian Crop Research Institute, Norway"/>
    <s v="Norway"/>
    <x v="528"/>
    <x v="1"/>
  </r>
  <r>
    <s v="Spices and herbs"/>
    <x v="2016"/>
    <s v="Spice Cargo"/>
    <s v="Mexico"/>
    <x v="529"/>
    <x v="1"/>
  </r>
  <r>
    <s v="Chocolate and sweets"/>
    <x v="2079"/>
    <s v="Valrhona"/>
    <s v="Norway"/>
    <x v="530"/>
    <x v="1"/>
  </r>
  <r>
    <s v="Beverages"/>
    <x v="2080"/>
    <s v="Turkey"/>
    <s v="Norway"/>
    <x v="531"/>
    <x v="1"/>
  </r>
  <r>
    <s v="Spices and herbs"/>
    <x v="1139"/>
    <m/>
    <s v="USA"/>
    <x v="532"/>
    <x v="1"/>
  </r>
  <r>
    <s v="Vitamin and dietary supplements"/>
    <x v="2081"/>
    <s v="CVS"/>
    <s v="USA"/>
    <x v="533"/>
    <x v="1"/>
  </r>
  <r>
    <s v="Spices and herbs"/>
    <x v="2082"/>
    <s v="The Norwegian Crop Research Institute, Norway"/>
    <s v="Norway"/>
    <x v="534"/>
    <x v="1"/>
  </r>
  <r>
    <s v="Vitamin and dietary supplements"/>
    <x v="2083"/>
    <s v="Citamani Europe AS"/>
    <s v="Norway"/>
    <x v="535"/>
    <x v="1"/>
  </r>
  <r>
    <s v="Chocolate and sweets"/>
    <x v="2084"/>
    <s v="Chocolate Santander, Colombia"/>
    <s v="Norway"/>
    <x v="536"/>
    <x v="1"/>
  </r>
  <r>
    <s v="Beverages"/>
    <x v="2085"/>
    <s v="Kaffebrenneriet, Norway"/>
    <s v="Norway"/>
    <x v="537"/>
    <x v="1"/>
  </r>
  <r>
    <s v="Berries and berry products"/>
    <x v="2086"/>
    <s v="Lørenskog, Norway"/>
    <s v="Norway"/>
    <x v="538"/>
    <x v="1"/>
  </r>
  <r>
    <s v="Spices and herbs"/>
    <x v="2087"/>
    <s v="Norsk Øko‐Urt AB, Norway"/>
    <s v="Norway"/>
    <x v="539"/>
    <x v="1"/>
  </r>
  <r>
    <s v="Beverages"/>
    <x v="2088"/>
    <s v="Kool Aid"/>
    <s v="USA"/>
    <x v="540"/>
    <x v="1"/>
  </r>
  <r>
    <s v="Spices and herbs"/>
    <x v="2089"/>
    <s v="The Norwegian Crop Research Institute, Norway"/>
    <s v="Norway"/>
    <x v="541"/>
    <x v="1"/>
  </r>
  <r>
    <s v="Spices and herbs"/>
    <x v="2045"/>
    <s v="Black Boy, Rieber og søn"/>
    <s v="Norway"/>
    <x v="542"/>
    <x v="1"/>
  </r>
  <r>
    <s v="Spices and herbs"/>
    <x v="2090"/>
    <s v="The Norwegian Crop Research Institute, Norway"/>
    <s v="Norway"/>
    <x v="543"/>
    <x v="1"/>
  </r>
  <r>
    <s v="Nuts and seeds"/>
    <x v="2091"/>
    <m/>
    <s v="USA"/>
    <x v="544"/>
    <x v="1"/>
  </r>
  <r>
    <s v="Spices and herbs"/>
    <x v="2092"/>
    <s v="The Norwegian Crop Research Institute, Norway"/>
    <s v="Norway"/>
    <x v="545"/>
    <x v="1"/>
  </r>
  <r>
    <s v="Berries and berry products"/>
    <x v="2093"/>
    <s v="Roopaks, Ajmal Khan, N. Dehli"/>
    <s v="India"/>
    <x v="546"/>
    <x v="1"/>
  </r>
  <r>
    <s v="Chocolate and sweets"/>
    <x v="2094"/>
    <s v="Chocolate Santander, Colombia"/>
    <s v="Norway"/>
    <x v="547"/>
    <x v="1"/>
  </r>
  <r>
    <s v="Chocolate and sweets"/>
    <x v="2015"/>
    <s v="Lindt &amp; Sprungli, France"/>
    <s v="Norway"/>
    <x v="548"/>
    <x v="1"/>
  </r>
  <r>
    <s v="Berries and berry products"/>
    <x v="2095"/>
    <s v="Norway"/>
    <s v="Norway"/>
    <x v="549"/>
    <x v="1"/>
  </r>
  <r>
    <s v="Chocolate and sweets"/>
    <x v="2096"/>
    <s v="Chocolate Santander, Colombia"/>
    <s v="Norway"/>
    <x v="550"/>
    <x v="1"/>
  </r>
  <r>
    <s v="Chocolate and sweets"/>
    <x v="2097"/>
    <s v="Lindt &amp; Sprüngli, France"/>
    <s v="Norway"/>
    <x v="551"/>
    <x v="1"/>
  </r>
  <r>
    <s v="Spices and herbs"/>
    <x v="2098"/>
    <s v="India"/>
    <s v="India"/>
    <x v="552"/>
    <x v="1"/>
  </r>
  <r>
    <s v="Spices and herbs"/>
    <x v="2099"/>
    <s v="Santa Maria"/>
    <s v="Norway"/>
    <x v="553"/>
    <x v="1"/>
  </r>
  <r>
    <s v="Herbal / traditional plant medicine"/>
    <x v="2100"/>
    <s v="Cusco, Peru"/>
    <s v="Peru"/>
    <x v="554"/>
    <x v="1"/>
  </r>
  <r>
    <s v="Breakfast cereals"/>
    <x v="2101"/>
    <s v="Freia, Norway"/>
    <s v="Norway"/>
    <x v="555"/>
    <x v="1"/>
  </r>
  <r>
    <s v="Herbal / traditional plant medicine"/>
    <x v="2102"/>
    <s v="The Himalaya Herbal Health Care"/>
    <s v="India"/>
    <x v="556"/>
    <x v="1"/>
  </r>
  <r>
    <s v="Berries and berry products"/>
    <x v="2086"/>
    <s v="Setcases in Spain"/>
    <s v="Spain"/>
    <x v="557"/>
    <x v="1"/>
  </r>
  <r>
    <s v="Spices and herbs"/>
    <x v="2103"/>
    <s v="The Norwegian Crop Research Institute, Norway"/>
    <s v="Norway"/>
    <x v="558"/>
    <x v="1"/>
  </r>
  <r>
    <s v="Herbal / traditional plant medicine"/>
    <x v="2104"/>
    <s v="Tsumura Pharmaceutical Company, Japan"/>
    <s v="Japan"/>
    <x v="558"/>
    <x v="1"/>
  </r>
  <r>
    <s v="Spices and herbs"/>
    <x v="1976"/>
    <m/>
    <s v="Norway"/>
    <x v="559"/>
    <x v="1"/>
  </r>
  <r>
    <s v="Spices and herbs"/>
    <x v="2105"/>
    <s v="The Norwegian Crop Research Institute, Norway"/>
    <s v="Norway"/>
    <x v="560"/>
    <x v="1"/>
  </r>
  <r>
    <s v="Nuts and seeds"/>
    <x v="2091"/>
    <s v="Den Lille Nøttefabrikken, Norway"/>
    <s v="Norway"/>
    <x v="561"/>
    <x v="1"/>
  </r>
  <r>
    <s v="Chocolate and sweets"/>
    <x v="2106"/>
    <s v="Chocolate Santander, Colombia"/>
    <s v="Norway"/>
    <x v="562"/>
    <x v="1"/>
  </r>
  <r>
    <s v="Vitamin and dietary supplements"/>
    <x v="2107"/>
    <s v="Fitness Pharma"/>
    <s v="USA"/>
    <x v="563"/>
    <x v="1"/>
  </r>
  <r>
    <s v="Chocolate and sweets"/>
    <x v="2108"/>
    <s v="Chocolate Santander, Colombia"/>
    <s v="Norway"/>
    <x v="564"/>
    <x v="1"/>
  </r>
  <r>
    <s v="Spices and herbs"/>
    <x v="2045"/>
    <s v="Spice Cargo"/>
    <s v="Mexico"/>
    <x v="565"/>
    <x v="1"/>
  </r>
  <r>
    <s v="Chocolate and sweets"/>
    <x v="2109"/>
    <s v="Chocolate Santander, Colombia"/>
    <s v="Norway"/>
    <x v="566"/>
    <x v="1"/>
  </r>
  <r>
    <s v="Spices and herbs"/>
    <x v="2110"/>
    <s v="Natures Treats Australia PTY LTD, Australia"/>
    <s v="New Zealand "/>
    <x v="567"/>
    <x v="1"/>
  </r>
  <r>
    <s v="Nuts and seeds"/>
    <x v="2091"/>
    <s v="USA"/>
    <s v="Norway"/>
    <x v="568"/>
    <x v="1"/>
  </r>
  <r>
    <s v="Beverages"/>
    <x v="2111"/>
    <s v="Minas"/>
    <s v="Norway"/>
    <x v="569"/>
    <x v="1"/>
  </r>
  <r>
    <s v="Miscellaneous ingredients"/>
    <x v="2112"/>
    <s v="Toro, Norway"/>
    <s v="Norway"/>
    <x v="570"/>
    <x v="1"/>
  </r>
  <r>
    <s v="Spices and herbs"/>
    <x v="2051"/>
    <s v="Spice Cargo"/>
    <s v="Mexico"/>
    <x v="571"/>
    <x v="1"/>
  </r>
  <r>
    <s v="Spices and herbs"/>
    <x v="2113"/>
    <s v="The Norwegian Crop Research Institute, Norway"/>
    <s v="Norway"/>
    <x v="572"/>
    <x v="1"/>
  </r>
  <r>
    <s v="Spices and herbs"/>
    <x v="2051"/>
    <m/>
    <s v="USA"/>
    <x v="573"/>
    <x v="1"/>
  </r>
  <r>
    <s v="Nuts and seeds"/>
    <x v="2114"/>
    <s v="India"/>
    <s v="India"/>
    <x v="574"/>
    <x v="1"/>
  </r>
  <r>
    <s v="Beverages"/>
    <x v="2085"/>
    <s v="Stockflehts, Norway"/>
    <s v="Norway"/>
    <x v="575"/>
    <x v="1"/>
  </r>
  <r>
    <s v="Spices and herbs"/>
    <x v="2115"/>
    <s v="Jaifal, England"/>
    <s v="Norway"/>
    <x v="575"/>
    <x v="1"/>
  </r>
  <r>
    <s v="Nuts and seeds"/>
    <x v="2091"/>
    <s v="India"/>
    <s v="India"/>
    <x v="576"/>
    <x v="1"/>
  </r>
  <r>
    <s v="Spices and herbs"/>
    <x v="1800"/>
    <s v="Black Boy, Rieber og søn"/>
    <s v="Norway"/>
    <x v="577"/>
    <x v="1"/>
  </r>
  <r>
    <s v="Nuts and seeds"/>
    <x v="2091"/>
    <s v="Diamond"/>
    <s v="Norway"/>
    <x v="578"/>
    <x v="1"/>
  </r>
  <r>
    <s v="Spices and herbs"/>
    <x v="2116"/>
    <s v="Norsk Øko‐Urt AB, Norway"/>
    <s v="Norway"/>
    <x v="579"/>
    <x v="1"/>
  </r>
  <r>
    <s v="Beverages"/>
    <x v="2117"/>
    <s v="Stockflehts, Norway"/>
    <s v="Norway"/>
    <x v="580"/>
    <x v="1"/>
  </r>
  <r>
    <s v="Spices and herbs"/>
    <x v="2118"/>
    <s v="The Norwegian Crop Research Institute, Norway"/>
    <s v="Norway"/>
    <x v="581"/>
    <x v="1"/>
  </r>
  <r>
    <s v="Spices and herbs"/>
    <x v="2119"/>
    <s v="Norsk Øko‐Urt AB, Norway"/>
    <s v="Norway"/>
    <x v="582"/>
    <x v="1"/>
  </r>
  <r>
    <s v="Spices and herbs"/>
    <x v="2120"/>
    <s v="Norsk Øko‐Urt AB, Norway"/>
    <s v="Norway"/>
    <x v="583"/>
    <x v="1"/>
  </r>
  <r>
    <s v="Herbal / traditional plant medicine"/>
    <x v="2121"/>
    <s v="Tsumura Pharmaceutical Company, Japan"/>
    <s v="Japan"/>
    <x v="584"/>
    <x v="1"/>
  </r>
  <r>
    <s v="Spices and herbs"/>
    <x v="2122"/>
    <s v="The Norwegian Crop Research Institute, Norway"/>
    <s v="Norway"/>
    <x v="585"/>
    <x v="1"/>
  </r>
  <r>
    <s v="Herbal / traditional plant medicine"/>
    <x v="2123"/>
    <s v="Tsumura Pharmaceutical Company, Japan"/>
    <s v="Japan"/>
    <x v="586"/>
    <x v="1"/>
  </r>
  <r>
    <s v="Spices and herbs"/>
    <x v="2124"/>
    <m/>
    <s v="USA"/>
    <x v="587"/>
    <x v="1"/>
  </r>
  <r>
    <s v="Spices and herbs"/>
    <x v="2125"/>
    <s v="The Norwegian Crop Research Institute, Norway"/>
    <s v="Norway"/>
    <x v="588"/>
    <x v="1"/>
  </r>
  <r>
    <s v="Herbal / traditional plant medicine"/>
    <x v="2126"/>
    <s v="Mexico"/>
    <s v="Mexico"/>
    <x v="589"/>
    <x v="1"/>
  </r>
  <r>
    <s v="Spices and herbs"/>
    <x v="2127"/>
    <s v="The Norwegian Crop Research Institute, Norway"/>
    <s v="Norway"/>
    <x v="590"/>
    <x v="1"/>
  </r>
  <r>
    <s v="Spices and herbs"/>
    <x v="1139"/>
    <s v="Spice Cargo"/>
    <s v="Mexico"/>
    <x v="591"/>
    <x v="1"/>
  </r>
  <r>
    <s v="Herbal / traditional plant medicine"/>
    <x v="2128"/>
    <s v="The Zandum Pharmaceutical Works"/>
    <s v="India"/>
    <x v="592"/>
    <x v="1"/>
  </r>
  <r>
    <s v="Spices and herbs"/>
    <x v="2129"/>
    <s v="The Norwegian Crop Research Institute, Norway"/>
    <s v="Norway"/>
    <x v="593"/>
    <x v="1"/>
  </r>
  <r>
    <s v="Infant foods and beverages"/>
    <x v="2130"/>
    <s v="Weiders Farmasøytiske A/S, Norway"/>
    <s v="Norway"/>
    <x v="594"/>
    <x v="1"/>
  </r>
  <r>
    <s v="Spices and herbs"/>
    <x v="2131"/>
    <s v="India"/>
    <s v="India"/>
    <x v="595"/>
    <x v="1"/>
  </r>
  <r>
    <s v="Spices and herbs"/>
    <x v="2132"/>
    <s v="Norsk Øko‐Urt AB, Norway"/>
    <s v="Norway"/>
    <x v="596"/>
    <x v="1"/>
  </r>
  <r>
    <s v="Nuts and seeds"/>
    <x v="2133"/>
    <m/>
    <s v="Italy"/>
    <x v="597"/>
    <x v="1"/>
  </r>
  <r>
    <s v="Spices and herbs"/>
    <x v="2134"/>
    <s v="Norsk Øko‐Urt AB, Norway"/>
    <s v="Norway"/>
    <x v="598"/>
    <x v="1"/>
  </r>
  <r>
    <s v="Berries and berry products"/>
    <x v="2046"/>
    <s v="The Norwegian Crop Research Institute, Norway"/>
    <s v="Norway"/>
    <x v="599"/>
    <x v="1"/>
  </r>
  <r>
    <s v="Herbal / traditional plant medicine"/>
    <x v="2135"/>
    <s v="Mexico"/>
    <s v="Mexico"/>
    <x v="600"/>
    <x v="1"/>
  </r>
  <r>
    <s v="Spices and herbs"/>
    <x v="2136"/>
    <s v="The Norwegian Crop Research Institute, Norway"/>
    <s v="Norway"/>
    <x v="601"/>
    <x v="1"/>
  </r>
  <r>
    <s v="Vitamin and dietary supplements"/>
    <x v="2137"/>
    <s v="Shaklee Corp"/>
    <s v="USA"/>
    <x v="602"/>
    <x v="1"/>
  </r>
  <r>
    <s v="Spices and herbs"/>
    <x v="2138"/>
    <s v="Roopaks, Ajmal Khan, N. Dehli"/>
    <s v="India"/>
    <x v="603"/>
    <x v="1"/>
  </r>
  <r>
    <s v="Herbal / traditional plant medicine"/>
    <x v="2139"/>
    <s v="Mexico"/>
    <s v="Mexico"/>
    <x v="604"/>
    <x v="1"/>
  </r>
  <r>
    <s v="Spices and herbs"/>
    <x v="2140"/>
    <s v="The Norwegian Crop Research Institute, Norway"/>
    <s v="Norway"/>
    <x v="605"/>
    <x v="1"/>
  </r>
  <r>
    <s v="Nuts and seeds"/>
    <x v="2091"/>
    <s v="Demanter, Bio'noix, France"/>
    <s v="Norway"/>
    <x v="606"/>
    <x v="1"/>
  </r>
  <r>
    <s v="Herbal / traditional plant medicine"/>
    <x v="2141"/>
    <s v="The Himalaya Herbal Health Care"/>
    <s v="India"/>
    <x v="607"/>
    <x v="1"/>
  </r>
  <r>
    <s v="Beverages"/>
    <x v="2080"/>
    <s v="Solberg &amp; Hansen, Norway"/>
    <s v="Norway"/>
    <x v="608"/>
    <x v="1"/>
  </r>
  <r>
    <s v="Spices and herbs"/>
    <x v="1800"/>
    <s v="Norsk Øko‐Urt AB, Norway"/>
    <s v="Norway"/>
    <x v="609"/>
    <x v="1"/>
  </r>
  <r>
    <s v="Spices and herbs"/>
    <x v="2142"/>
    <s v="Black Boy, Rieber og søn"/>
    <s v="Norway"/>
    <x v="610"/>
    <x v="1"/>
  </r>
  <r>
    <s v="Spices and herbs"/>
    <x v="2143"/>
    <s v="The Norwegian Crop Research Institute, Norway"/>
    <s v="Norway"/>
    <x v="611"/>
    <x v="1"/>
  </r>
  <r>
    <s v="Spices and herbs"/>
    <x v="1995"/>
    <s v="Bahraman Saffron, Iran"/>
    <s v="Iran"/>
    <x v="612"/>
    <x v="1"/>
  </r>
  <r>
    <s v="Berries and berry products"/>
    <x v="2144"/>
    <s v="Fennomer Norge, Norway"/>
    <s v="Norway"/>
    <x v="613"/>
    <x v="1"/>
  </r>
  <r>
    <s v="Spices and herbs"/>
    <x v="2145"/>
    <s v="The Norwegian Crop Research Institute, Norway"/>
    <s v="Norway"/>
    <x v="614"/>
    <x v="1"/>
  </r>
  <r>
    <s v="Herbal / traditional plant medicine"/>
    <x v="2146"/>
    <s v="Tsumura Pharmaceutical Company, Japan"/>
    <s v="Japan"/>
    <x v="615"/>
    <x v="1"/>
  </r>
  <r>
    <s v="Spices and herbs"/>
    <x v="2147"/>
    <s v="Norway"/>
    <s v="Norway"/>
    <x v="616"/>
    <x v="1"/>
  </r>
  <r>
    <s v="Spices and herbs"/>
    <x v="2148"/>
    <s v="Santa Maria"/>
    <s v="Norway"/>
    <x v="617"/>
    <x v="1"/>
  </r>
  <r>
    <s v="Spices and herbs"/>
    <x v="1418"/>
    <m/>
    <s v="USA"/>
    <x v="618"/>
    <x v="1"/>
  </r>
  <r>
    <s v="Spices and herbs"/>
    <x v="2149"/>
    <s v="The Norwegian Crop Research Institute, Norway"/>
    <s v="Norway"/>
    <x v="619"/>
    <x v="1"/>
  </r>
  <r>
    <s v="Spices and herbs"/>
    <x v="2150"/>
    <s v="The Norwegian Crop Research Institute, Norway"/>
    <s v="Norway"/>
    <x v="620"/>
    <x v="1"/>
  </r>
  <r>
    <s v="Spices and herbs"/>
    <x v="1418"/>
    <s v="Santa Maria, Sweden"/>
    <s v="Norway"/>
    <x v="621"/>
    <x v="1"/>
  </r>
  <r>
    <s v="Spices and herbs"/>
    <x v="2151"/>
    <m/>
    <s v="Mexico"/>
    <x v="622"/>
    <x v="1"/>
  </r>
  <r>
    <s v="Beverages"/>
    <x v="2152"/>
    <s v="Turkey"/>
    <s v="Norway"/>
    <x v="623"/>
    <x v="1"/>
  </r>
  <r>
    <s v="Spices and herbs"/>
    <x v="2153"/>
    <s v="The Norwegian Crop Research Institute, Norway"/>
    <s v="Norway"/>
    <x v="624"/>
    <x v="1"/>
  </r>
  <r>
    <s v="Beverages"/>
    <x v="2154"/>
    <s v="Solberg &amp; Hansen, Norway"/>
    <s v="Norway"/>
    <x v="625"/>
    <x v="1"/>
  </r>
  <r>
    <s v="Spices and herbs"/>
    <x v="2155"/>
    <s v="The Norwegian Crop Research Institute, Norway"/>
    <s v="Norway"/>
    <x v="626"/>
    <x v="1"/>
  </r>
  <r>
    <s v="Vitamin and dietary supplements"/>
    <x v="2156"/>
    <s v="Bayer HealthCare, USA"/>
    <s v="USA"/>
    <x v="627"/>
    <x v="1"/>
  </r>
  <r>
    <s v="Spices and herbs"/>
    <x v="2157"/>
    <s v="The Norwegian Crop Research Institute, Norway"/>
    <s v="Norway"/>
    <x v="628"/>
    <x v="1"/>
  </r>
  <r>
    <s v="Spices and herbs"/>
    <x v="2158"/>
    <s v="The Norwegian Crop Research Institute, Norway"/>
    <s v="Norway"/>
    <x v="629"/>
    <x v="1"/>
  </r>
  <r>
    <s v="Spices and herbs"/>
    <x v="2159"/>
    <s v="The Norwegian Crop Research Institute, Norway"/>
    <s v="Norway"/>
    <x v="630"/>
    <x v="1"/>
  </r>
  <r>
    <s v="Spices and herbs"/>
    <x v="2160"/>
    <s v="Delhi Keshar co."/>
    <s v="India"/>
    <x v="631"/>
    <x v="1"/>
  </r>
  <r>
    <s v="Spices and herbs"/>
    <x v="2161"/>
    <s v="The Norwegian Crop Research Institute, Norway"/>
    <s v="Norway"/>
    <x v="632"/>
    <x v="1"/>
  </r>
  <r>
    <s v="Spices and herbs"/>
    <x v="2162"/>
    <s v="The Norwegian Crop Research Institute, Norway"/>
    <s v="Norway"/>
    <x v="633"/>
    <x v="1"/>
  </r>
  <r>
    <s v="Spices and herbs"/>
    <x v="2163"/>
    <s v="Black Boy, Rieber og søn"/>
    <s v="Norway"/>
    <x v="634"/>
    <x v="1"/>
  </r>
  <r>
    <s v="Beverages"/>
    <x v="2164"/>
    <m/>
    <s v="Norway"/>
    <x v="635"/>
    <x v="1"/>
  </r>
  <r>
    <s v="Spices and herbs"/>
    <x v="2165"/>
    <s v="Gökqehan, Turkey"/>
    <s v="Norway"/>
    <x v="636"/>
    <x v="1"/>
  </r>
  <r>
    <s v="Spices and herbs"/>
    <x v="1418"/>
    <s v="Spice Cargo"/>
    <s v="Mexico"/>
    <x v="637"/>
    <x v="1"/>
  </r>
  <r>
    <s v="Spices and herbs"/>
    <x v="1800"/>
    <s v="Goutess, GmbH"/>
    <s v="Norway"/>
    <x v="638"/>
    <x v="1"/>
  </r>
  <r>
    <s v="Spices and herbs"/>
    <x v="2166"/>
    <s v="Norsk Øko‐Urt AB, Norway"/>
    <s v="Norway"/>
    <x v="639"/>
    <x v="1"/>
  </r>
  <r>
    <s v="Spices and herbs"/>
    <x v="1995"/>
    <s v="Carmencita, Spain"/>
    <s v="Norway"/>
    <x v="640"/>
    <x v="1"/>
  </r>
  <r>
    <s v="Spices and herbs"/>
    <x v="2167"/>
    <s v="The Norwegian Crop Research Institute, Norway"/>
    <s v="Norway"/>
    <x v="641"/>
    <x v="1"/>
  </r>
  <r>
    <s v="Spices and herbs"/>
    <x v="2168"/>
    <s v="The Norwegian Crop Research Institute, Norway"/>
    <s v="Norway"/>
    <x v="642"/>
    <x v="1"/>
  </r>
  <r>
    <s v="Spices and herbs"/>
    <x v="2169"/>
    <s v="Norsk Øko‐Urt AB, Norway"/>
    <s v="Norway"/>
    <x v="643"/>
    <x v="1"/>
  </r>
  <r>
    <s v="Nuts and seeds"/>
    <x v="2091"/>
    <m/>
    <s v="Norway"/>
    <x v="644"/>
    <x v="1"/>
  </r>
  <r>
    <s v="Herbal / traditional plant medicine"/>
    <x v="2170"/>
    <s v="The Himalaya Herbal Health Care"/>
    <s v="India"/>
    <x v="645"/>
    <x v="1"/>
  </r>
  <r>
    <s v="Berries and berry products"/>
    <x v="2086"/>
    <s v="Norway"/>
    <s v="Norway"/>
    <x v="646"/>
    <x v="1"/>
  </r>
  <r>
    <s v="Spices and herbs"/>
    <x v="2171"/>
    <s v="Norway"/>
    <s v="Norway"/>
    <x v="647"/>
    <x v="1"/>
  </r>
  <r>
    <s v="Beverages"/>
    <x v="2172"/>
    <s v="Malawi"/>
    <s v="Malawi"/>
    <x v="648"/>
    <x v="1"/>
  </r>
  <r>
    <s v="Spices and herbs"/>
    <x v="2173"/>
    <s v="The Norwegian Crop Research Institute, Norway"/>
    <s v="Norway"/>
    <x v="649"/>
    <x v="1"/>
  </r>
  <r>
    <s v="Berries and berry products"/>
    <x v="2174"/>
    <s v="Iran"/>
    <s v="Iran"/>
    <x v="650"/>
    <x v="1"/>
  </r>
  <r>
    <s v="Spices and herbs"/>
    <x v="2175"/>
    <s v="The Norwegian Crop Research Institute, Norway"/>
    <s v="Norway"/>
    <x v="651"/>
    <x v="1"/>
  </r>
  <r>
    <s v="Spices and herbs"/>
    <x v="2176"/>
    <s v="The Norwegian Crop Research Institute, Norway"/>
    <s v="Norway"/>
    <x v="652"/>
    <x v="1"/>
  </r>
  <r>
    <s v="Spices and herbs"/>
    <x v="1139"/>
    <s v="Norsk Øko‐Urt AB, Norway"/>
    <s v="Norway"/>
    <x v="653"/>
    <x v="1"/>
  </r>
  <r>
    <s v="Spices and herbs"/>
    <x v="2177"/>
    <s v="The Norwegian Crop Research Institute, Norway"/>
    <s v="Norway"/>
    <x v="654"/>
    <x v="1"/>
  </r>
  <r>
    <s v="Spices and herbs"/>
    <x v="2178"/>
    <s v="India"/>
    <s v="India"/>
    <x v="655"/>
    <x v="1"/>
  </r>
  <r>
    <s v="Spices and herbs"/>
    <x v="2179"/>
    <s v="The Norwegian Crop Research Institute, Norway"/>
    <s v="Norway"/>
    <x v="656"/>
    <x v="1"/>
  </r>
  <r>
    <s v="Berries and berry products"/>
    <x v="2180"/>
    <s v="SunVita A/S, Denmark"/>
    <s v="Norway"/>
    <x v="657"/>
    <x v="1"/>
  </r>
  <r>
    <s v="Spices and herbs"/>
    <x v="2181"/>
    <s v="Norsk Øko‐Urt AB, Norway"/>
    <s v="Norway"/>
    <x v="658"/>
    <x v="1"/>
  </r>
  <r>
    <s v="Spices and herbs"/>
    <x v="2182"/>
    <s v="The Norwegian Crop Research Institute, Norway"/>
    <s v="Norway"/>
    <x v="659"/>
    <x v="1"/>
  </r>
  <r>
    <s v="Spices and herbs"/>
    <x v="2183"/>
    <s v="Norsk Øko‐Urt AB, Norway"/>
    <s v="Norway"/>
    <x v="660"/>
    <x v="1"/>
  </r>
  <r>
    <s v="Berries and berry products"/>
    <x v="2184"/>
    <s v="Roopaks, Ajmal Khan, N. Dehli"/>
    <s v="India"/>
    <x v="661"/>
    <x v="1"/>
  </r>
  <r>
    <s v="Vitamin and dietary supplements"/>
    <x v="2185"/>
    <s v="Quixtar"/>
    <s v="USA"/>
    <x v="662"/>
    <x v="1"/>
  </r>
  <r>
    <s v="Vitamin and dietary supplements"/>
    <x v="2186"/>
    <s v="Manufactured in China for Bristol‐Meyers products, USA"/>
    <s v="Norway"/>
    <x v="663"/>
    <x v="1"/>
  </r>
  <r>
    <s v="Spices and herbs"/>
    <x v="2187"/>
    <s v="The Norwegian Crop Research Institute, Norway"/>
    <s v="Norway"/>
    <x v="664"/>
    <x v="1"/>
  </r>
  <r>
    <s v="Spices and herbs"/>
    <x v="2188"/>
    <s v="Norsk Øko‐Urt AB, Norway"/>
    <s v="Norway"/>
    <x v="665"/>
    <x v="1"/>
  </r>
  <r>
    <s v="Spices and herbs"/>
    <x v="2189"/>
    <s v="The Norwegian Crop Research Institute, Norway"/>
    <s v="Norway"/>
    <x v="666"/>
    <x v="1"/>
  </r>
  <r>
    <s v="Vitamin and dietary supplements"/>
    <x v="2190"/>
    <s v="Quixtar"/>
    <s v="USA"/>
    <x v="667"/>
    <x v="1"/>
  </r>
  <r>
    <s v="Spices and herbs"/>
    <x v="1139"/>
    <s v="Black Boy, Rieber og søn"/>
    <s v="Norway"/>
    <x v="668"/>
    <x v="1"/>
  </r>
  <r>
    <s v="Spices and herbs"/>
    <x v="2191"/>
    <s v="The Norwegian Crop Research Institute, Norway"/>
    <s v="Norway"/>
    <x v="669"/>
    <x v="1"/>
  </r>
  <r>
    <s v="Spices and herbs"/>
    <x v="2163"/>
    <s v="Santa Maria"/>
    <s v="Norway"/>
    <x v="670"/>
    <x v="1"/>
  </r>
  <r>
    <s v="Spices and herbs"/>
    <x v="2192"/>
    <s v="The Norwegian Crop Research Institute, Norway"/>
    <s v="Norway"/>
    <x v="671"/>
    <x v="1"/>
  </r>
  <r>
    <s v="Nuts and seeds"/>
    <x v="2114"/>
    <s v="Natural"/>
    <s v="Norway"/>
    <x v="672"/>
    <x v="1"/>
  </r>
  <r>
    <s v="Spices and herbs"/>
    <x v="2124"/>
    <s v="India"/>
    <s v="India"/>
    <x v="673"/>
    <x v="1"/>
  </r>
  <r>
    <s v="Spices and herbs"/>
    <x v="2193"/>
    <s v="The Norwegian Crop Research Institute, Norway"/>
    <s v="Norway"/>
    <x v="674"/>
    <x v="1"/>
  </r>
  <r>
    <s v="Spices and herbs"/>
    <x v="2194"/>
    <s v="The Norwegian Crop Research Institute, Norway"/>
    <s v="Norway"/>
    <x v="675"/>
    <x v="1"/>
  </r>
  <r>
    <s v="Berries and berry products"/>
    <x v="2195"/>
    <s v="The Norwegian Crop Research Institute, Norway"/>
    <s v="Norway"/>
    <x v="676"/>
    <x v="1"/>
  </r>
  <r>
    <s v="Vitamin and dietary supplements"/>
    <x v="2196"/>
    <s v="Bayer HealthCare, USA"/>
    <s v="USA"/>
    <x v="677"/>
    <x v="1"/>
  </r>
  <r>
    <s v="Spices and herbs"/>
    <x v="2197"/>
    <s v="The Norwegian Crop Research Institute, Norway"/>
    <s v="Norway"/>
    <x v="678"/>
    <x v="1"/>
  </r>
  <r>
    <s v="Spices and herbs"/>
    <x v="2198"/>
    <s v="Asian Bazaar"/>
    <s v="Mexico"/>
    <x v="679"/>
    <x v="1"/>
  </r>
  <r>
    <s v="Spices and herbs"/>
    <x v="2199"/>
    <s v="The Norwegian Crop Research Institute, Norway"/>
    <s v="Norway"/>
    <x v="680"/>
    <x v="1"/>
  </r>
  <r>
    <s v="Spices and herbs"/>
    <x v="2200"/>
    <s v="India"/>
    <s v="India"/>
    <x v="681"/>
    <x v="1"/>
  </r>
  <r>
    <s v="Nuts and seeds"/>
    <x v="2114"/>
    <m/>
    <s v="Italy"/>
    <x v="682"/>
    <x v="1"/>
  </r>
  <r>
    <s v="Nuts and seeds"/>
    <x v="2114"/>
    <s v="Shells Bl"/>
    <s v="Norway"/>
    <x v="683"/>
    <x v="1"/>
  </r>
  <r>
    <s v="Spices and herbs"/>
    <x v="2201"/>
    <s v="Norsk Øko‐Urt AB, Norway"/>
    <s v="Norway"/>
    <x v="684"/>
    <x v="1"/>
  </r>
  <r>
    <s v="Nuts and seeds"/>
    <x v="2114"/>
    <m/>
    <s v="Norway"/>
    <x v="685"/>
    <x v="1"/>
  </r>
  <r>
    <s v="Spices and herbs"/>
    <x v="2202"/>
    <s v="The Norwegian Crop Research Institute, Norway"/>
    <s v="Norway"/>
    <x v="686"/>
    <x v="1"/>
  </r>
  <r>
    <s v="Berries and berry products"/>
    <x v="2086"/>
    <s v="Norway"/>
    <s v="Norway"/>
    <x v="687"/>
    <x v="1"/>
  </r>
  <r>
    <s v="Spices and herbs"/>
    <x v="2203"/>
    <s v="The Norwegian Crop Research Institute, Norway"/>
    <s v="Norway"/>
    <x v="688"/>
    <x v="1"/>
  </r>
  <r>
    <s v="Spices and herbs"/>
    <x v="2204"/>
    <s v="The Norwegian Crop Research Institute, Norway"/>
    <s v="Norway"/>
    <x v="689"/>
    <x v="1"/>
  </r>
  <r>
    <s v="Spices and herbs"/>
    <x v="2205"/>
    <s v="Hindu, Norway"/>
    <s v="Norway"/>
    <x v="690"/>
    <x v="1"/>
  </r>
  <r>
    <s v="Spices and herbs"/>
    <x v="2206"/>
    <s v="The Norwegian Crop Research Institute, Norway"/>
    <s v="Norway"/>
    <x v="690"/>
    <x v="1"/>
  </r>
  <r>
    <s v="Spices and herbs"/>
    <x v="2207"/>
    <s v="Norsk Øko‐Urt AB, Norway"/>
    <s v="Norway"/>
    <x v="691"/>
    <x v="1"/>
  </r>
  <r>
    <s v="Spices and herbs"/>
    <x v="2208"/>
    <s v="Norsk Øko‐Urt AB, Norway"/>
    <s v="Norway"/>
    <x v="692"/>
    <x v="1"/>
  </r>
  <r>
    <s v="Spices and herbs"/>
    <x v="2209"/>
    <s v="The Norwegian Crop Research Institute, Norway"/>
    <s v="Norway"/>
    <x v="693"/>
    <x v="1"/>
  </r>
  <r>
    <s v="Spices and herbs"/>
    <x v="2210"/>
    <s v="The Norwegian Crop Research Institute, Norway"/>
    <s v="Norway"/>
    <x v="694"/>
    <x v="1"/>
  </r>
  <r>
    <s v="Vitamin and dietary supplements"/>
    <x v="2211"/>
    <s v="Quixtar"/>
    <s v="USA"/>
    <x v="695"/>
    <x v="1"/>
  </r>
  <r>
    <s v="Herbal / traditional plant medicine"/>
    <x v="2212"/>
    <s v="Dabur India Limited"/>
    <s v="India"/>
    <x v="696"/>
    <x v="1"/>
  </r>
  <r>
    <s v="Spices and herbs"/>
    <x v="2213"/>
    <s v="The Norwegian Crop Research Institute, Norway"/>
    <s v="Norway"/>
    <x v="697"/>
    <x v="1"/>
  </r>
  <r>
    <s v="Spices and herbs"/>
    <x v="2214"/>
    <s v="Hindu, Norway"/>
    <s v="Norway"/>
    <x v="698"/>
    <x v="1"/>
  </r>
  <r>
    <s v="Vitamin and dietary supplements"/>
    <x v="2215"/>
    <s v="Bronson"/>
    <s v="USA"/>
    <x v="699"/>
    <x v="1"/>
  </r>
  <r>
    <s v="Spices and herbs"/>
    <x v="2158"/>
    <s v="Norsk Øko‐Urt AB, Norway"/>
    <s v="Norway"/>
    <x v="700"/>
    <x v="1"/>
  </r>
  <r>
    <s v="Vitamin and dietary supplements"/>
    <x v="2216"/>
    <s v="Pharmanex, Netherlands"/>
    <s v="Norway"/>
    <x v="701"/>
    <x v="1"/>
  </r>
  <r>
    <s v="Herbal / traditional plant medicine"/>
    <x v="2217"/>
    <s v="Mexico"/>
    <s v="Mexico"/>
    <x v="702"/>
    <x v="1"/>
  </r>
  <r>
    <s v="Spices and herbs"/>
    <x v="2218"/>
    <s v="Japan"/>
    <s v="Japan"/>
    <x v="703"/>
    <x v="1"/>
  </r>
  <r>
    <s v="Berries and berry products"/>
    <x v="2219"/>
    <s v="The Norwegian Crop Research Institute, Norway"/>
    <s v="Norway"/>
    <x v="704"/>
    <x v="1"/>
  </r>
  <r>
    <s v="Herbal / traditional plant medicine"/>
    <x v="2220"/>
    <s v="Cusco, Peru"/>
    <s v="Peru"/>
    <x v="705"/>
    <x v="1"/>
  </r>
  <r>
    <s v="Spices and herbs"/>
    <x v="2221"/>
    <s v="The Norwegian Crop Research Institute, Norway"/>
    <s v="Norway"/>
    <x v="706"/>
    <x v="1"/>
  </r>
  <r>
    <s v="Spices and herbs"/>
    <x v="2222"/>
    <s v="The Norwegian Crop Research Institute, Norway"/>
    <s v="Norway"/>
    <x v="707"/>
    <x v="1"/>
  </r>
  <r>
    <s v="Herbal / traditional plant medicine"/>
    <x v="2223"/>
    <s v="Mexico"/>
    <s v="Mexico"/>
    <x v="708"/>
    <x v="1"/>
  </r>
  <r>
    <s v="Herbal / traditional plant medicine"/>
    <x v="2224"/>
    <s v="Mexico"/>
    <s v="Mexico"/>
    <x v="709"/>
    <x v="1"/>
  </r>
  <r>
    <s v="Spices and herbs"/>
    <x v="2225"/>
    <s v="Norsk Øko‐Urt AB, Norway"/>
    <s v="Norway"/>
    <x v="710"/>
    <x v="1"/>
  </r>
  <r>
    <s v="Herbal / traditional plant medicine"/>
    <x v="2226"/>
    <s v="The Himalaya Herbal Health Care"/>
    <s v="India"/>
    <x v="711"/>
    <x v="1"/>
  </r>
  <r>
    <s v="Spices and herbs"/>
    <x v="2227"/>
    <s v="Norsk Øko‐Urt AB, Norway"/>
    <s v="Norway"/>
    <x v="712"/>
    <x v="1"/>
  </r>
  <r>
    <s v="Vitamin and dietary supplements"/>
    <x v="2228"/>
    <s v="Sunkost"/>
    <s v="Norway"/>
    <x v="713"/>
    <x v="1"/>
  </r>
  <r>
    <s v="Spices and herbs"/>
    <x v="2165"/>
    <s v="Spice Cargo"/>
    <s v="Mexico"/>
    <x v="714"/>
    <x v="1"/>
  </r>
  <r>
    <s v="Spices and herbs"/>
    <x v="2198"/>
    <s v="Mexico"/>
    <s v="Mexico"/>
    <x v="715"/>
    <x v="1"/>
  </r>
  <r>
    <s v="Spices and herbs"/>
    <x v="2148"/>
    <m/>
    <s v="USA"/>
    <x v="716"/>
    <x v="1"/>
  </r>
  <r>
    <s v="Vitamin and dietary supplements"/>
    <x v="2229"/>
    <s v="Whitehall‐robins Healthcare, USA"/>
    <s v="USA"/>
    <x v="717"/>
    <x v="1"/>
  </r>
  <r>
    <s v="Herbal / traditional plant medicine"/>
    <x v="2230"/>
    <s v="Mexico"/>
    <s v="Mexico"/>
    <x v="718"/>
    <x v="1"/>
  </r>
  <r>
    <s v="Spices and herbs"/>
    <x v="2231"/>
    <s v="The Norwegian Crop Research Institute, Norway"/>
    <s v="Norway"/>
    <x v="719"/>
    <x v="1"/>
  </r>
  <r>
    <s v="Spices and herbs"/>
    <x v="2232"/>
    <s v="Greece"/>
    <s v="Norway"/>
    <x v="720"/>
    <x v="1"/>
  </r>
  <r>
    <s v="Spices and herbs"/>
    <x v="2233"/>
    <s v="Khater Spice, Lebanon"/>
    <s v="Norway"/>
    <x v="721"/>
    <x v="1"/>
  </r>
  <r>
    <s v="Spices and herbs"/>
    <x v="2234"/>
    <s v="Greece"/>
    <s v="Norway"/>
    <x v="722"/>
    <x v="1"/>
  </r>
  <r>
    <s v="Vitamin and dietary supplements"/>
    <x v="2235"/>
    <s v="Nycomed Pharma"/>
    <s v="Norway"/>
    <x v="723"/>
    <x v="1"/>
  </r>
  <r>
    <s v="Spices and herbs"/>
    <x v="2236"/>
    <s v="Norsk Øko‐Urt AB, Norway"/>
    <s v="Norway"/>
    <x v="724"/>
    <x v="1"/>
  </r>
  <r>
    <s v="Spices and herbs"/>
    <x v="2099"/>
    <s v="Black Boy, Rieber og søn"/>
    <s v="Norway"/>
    <x v="725"/>
    <x v="1"/>
  </r>
  <r>
    <s v="Spices and herbs"/>
    <x v="2167"/>
    <s v="Norsk Øko‐Urt AB, Norway"/>
    <s v="Norway"/>
    <x v="725"/>
    <x v="1"/>
  </r>
  <r>
    <s v="Spices and herbs"/>
    <x v="2142"/>
    <s v="Mexico"/>
    <s v="Mexico"/>
    <x v="726"/>
    <x v="1"/>
  </r>
  <r>
    <s v="Vitamin and dietary supplements"/>
    <x v="2237"/>
    <s v="Whitehall‐robins Healthcare, USA"/>
    <s v="USA"/>
    <x v="727"/>
    <x v="1"/>
  </r>
  <r>
    <s v="Spices and herbs"/>
    <x v="2238"/>
    <s v="The Norwegian Crop Research Institute, Norway"/>
    <s v="Norway"/>
    <x v="728"/>
    <x v="1"/>
  </r>
  <r>
    <s v="Spices and herbs"/>
    <x v="2239"/>
    <s v="Norsk Øko‐Urt AB, Norway"/>
    <s v="Norway"/>
    <x v="729"/>
    <x v="1"/>
  </r>
  <r>
    <s v="Vitamin and dietary supplements"/>
    <x v="2240"/>
    <s v="Wyeth Consumer Healthcare"/>
    <s v="USA"/>
    <x v="730"/>
    <x v="1"/>
  </r>
  <r>
    <s v="Spices and herbs"/>
    <x v="2241"/>
    <s v="Norsk Øko‐Urt AB, Norway"/>
    <s v="Norway"/>
    <x v="731"/>
    <x v="1"/>
  </r>
  <r>
    <s v="Spices and herbs"/>
    <x v="2148"/>
    <s v="Black Boy, Rieber og søn"/>
    <s v="Norway"/>
    <x v="732"/>
    <x v="1"/>
  </r>
  <r>
    <s v="Spices and herbs"/>
    <x v="2148"/>
    <s v="Greece"/>
    <s v="Norway"/>
    <x v="733"/>
    <x v="1"/>
  </r>
  <r>
    <s v="Spices and herbs"/>
    <x v="2242"/>
    <s v="Norsk Øko‐Urt AB, Norway"/>
    <s v="Norway"/>
    <x v="734"/>
    <x v="1"/>
  </r>
  <r>
    <s v="Spices and herbs"/>
    <x v="2197"/>
    <s v="Norsk Øko‐Urt AB, Norway"/>
    <s v="Norway"/>
    <x v="735"/>
    <x v="1"/>
  </r>
  <r>
    <s v="Herbal / traditional plant medicine"/>
    <x v="2243"/>
    <s v="Mexico"/>
    <s v="Mexico"/>
    <x v="736"/>
    <x v="1"/>
  </r>
  <r>
    <s v="Herbal / traditional plant medicine"/>
    <x v="2244"/>
    <s v="Mexico"/>
    <s v="Mexico"/>
    <x v="737"/>
    <x v="1"/>
  </r>
  <r>
    <s v="Spices and herbs"/>
    <x v="2148"/>
    <s v="Mexico"/>
    <s v="Mexico"/>
    <x v="738"/>
    <x v="1"/>
  </r>
  <r>
    <s v="Spices and herbs"/>
    <x v="2245"/>
    <s v="The Norwegian Crop Research Institute, Norway"/>
    <s v="Norway"/>
    <x v="739"/>
    <x v="1"/>
  </r>
  <r>
    <s v="Spices and herbs"/>
    <x v="2246"/>
    <s v="Gaea, Greece"/>
    <s v="Norway"/>
    <x v="740"/>
    <x v="1"/>
  </r>
  <r>
    <s v="Spices and herbs"/>
    <x v="2148"/>
    <s v="Hindu, Norway"/>
    <s v="Norway"/>
    <x v="741"/>
    <x v="1"/>
  </r>
  <r>
    <s v="Vegetables"/>
    <x v="2247"/>
    <s v="Mali"/>
    <s v="Mali"/>
    <x v="742"/>
    <x v="1"/>
  </r>
  <r>
    <s v="Spices and herbs"/>
    <x v="2248"/>
    <s v="The Norwegian Crop Research Institute, Norway"/>
    <s v="Norway"/>
    <x v="743"/>
    <x v="1"/>
  </r>
  <r>
    <s v="Berries and berry products"/>
    <x v="2249"/>
    <s v="The Norwegian Crop Research Institute, Norway"/>
    <s v="Norway"/>
    <x v="744"/>
    <x v="1"/>
  </r>
  <r>
    <s v="Vitamin and dietary supplements"/>
    <x v="2250"/>
    <s v="Bronson"/>
    <s v="USA"/>
    <x v="745"/>
    <x v="1"/>
  </r>
  <r>
    <s v="Vitamin and dietary supplements"/>
    <x v="2251"/>
    <s v="Pharmanex, Netherlands"/>
    <s v="Norway"/>
    <x v="746"/>
    <x v="1"/>
  </r>
  <r>
    <s v="Spices and herbs"/>
    <x v="2252"/>
    <s v="McCormick"/>
    <s v="Mexico"/>
    <x v="747"/>
    <x v="1"/>
  </r>
  <r>
    <s v="Vitamin and dietary supplements"/>
    <x v="2253"/>
    <s v="Pfizer Consumer Healthcare"/>
    <s v="USA"/>
    <x v="748"/>
    <x v="1"/>
  </r>
  <r>
    <s v="Beverages"/>
    <x v="2254"/>
    <s v="Nestlé, South Africa"/>
    <s v="Malawi"/>
    <x v="749"/>
    <x v="1"/>
  </r>
  <r>
    <s v="Spices and herbs"/>
    <x v="2255"/>
    <s v="The Norwegian Crop Research Institute, Norway"/>
    <s v="Norway"/>
    <x v="750"/>
    <x v="1"/>
  </r>
  <r>
    <s v="Spices and herbs"/>
    <x v="2256"/>
    <s v="Norsk Øko‐Urt AB, Norway"/>
    <s v="Norway"/>
    <x v="751"/>
    <x v="1"/>
  </r>
  <r>
    <s v="Vitamin and dietary supplements"/>
    <x v="2229"/>
    <s v="Wyeth Consumer Healthcare"/>
    <s v="USA"/>
    <x v="752"/>
    <x v="1"/>
  </r>
  <r>
    <s v="Spices and herbs"/>
    <x v="2124"/>
    <s v="Black Boy, Rieber og søn"/>
    <s v="Norway"/>
    <x v="753"/>
    <x v="1"/>
  </r>
  <r>
    <s v="Spices and herbs"/>
    <x v="2257"/>
    <s v="Santa Maria, Sweden"/>
    <s v="Norway"/>
    <x v="754"/>
    <x v="1"/>
  </r>
  <r>
    <s v="Berries and berry products"/>
    <x v="2258"/>
    <s v="Chile"/>
    <s v="Norway"/>
    <x v="755"/>
    <x v="1"/>
  </r>
  <r>
    <s v="Spices and herbs"/>
    <x v="2259"/>
    <s v="The Norwegian Crop Research Institute, Norway"/>
    <s v="Norway"/>
    <x v="756"/>
    <x v="1"/>
  </r>
  <r>
    <s v="Spices and herbs"/>
    <x v="2260"/>
    <s v="Norsk Øko‐Urt AB, Norway"/>
    <s v="Norway"/>
    <x v="757"/>
    <x v="1"/>
  </r>
  <r>
    <s v="Herbal / traditional plant medicine"/>
    <x v="2261"/>
    <s v="Tsumura Pharmaceutical Company, Japan"/>
    <s v="Japan"/>
    <x v="758"/>
    <x v="1"/>
  </r>
  <r>
    <s v="Fruit and fruit juices"/>
    <x v="2262"/>
    <s v="Spain"/>
    <s v="Norway"/>
    <x v="759"/>
    <x v="1"/>
  </r>
  <r>
    <s v="Spices and herbs"/>
    <x v="2263"/>
    <s v="The Norwegian Crop Research Institute, Norway"/>
    <s v="Norway"/>
    <x v="760"/>
    <x v="1"/>
  </r>
  <r>
    <s v="Spices and herbs"/>
    <x v="2264"/>
    <s v="The Norwegian Crop Research Institute, Norway"/>
    <s v="Norway"/>
    <x v="761"/>
    <x v="1"/>
  </r>
  <r>
    <s v="Spices and herbs"/>
    <x v="2265"/>
    <s v="The Norwegian Crop Research Institute, Norway"/>
    <s v="Norway"/>
    <x v="762"/>
    <x v="1"/>
  </r>
  <r>
    <s v="Spices and herbs"/>
    <x v="2266"/>
    <s v="The Norwegian Crop Research Institute, Norway"/>
    <s v="Norway"/>
    <x v="763"/>
    <x v="1"/>
  </r>
  <r>
    <s v="Vitamin and dietary supplements"/>
    <x v="2267"/>
    <s v="Bayer HealthCare, USA"/>
    <s v="Norway"/>
    <x v="763"/>
    <x v="1"/>
  </r>
  <r>
    <s v="Spices and herbs"/>
    <x v="2165"/>
    <s v="Norsk Øko‐Urt AB, Norway"/>
    <s v="Norway"/>
    <x v="764"/>
    <x v="1"/>
  </r>
  <r>
    <s v="Spices and herbs"/>
    <x v="2268"/>
    <s v="The Norwegian Crop Research Institute, Norway"/>
    <s v="Norway"/>
    <x v="765"/>
    <x v="1"/>
  </r>
  <r>
    <s v="Beverages"/>
    <x v="2269"/>
    <s v="The Foods Company Ltd, Malawi"/>
    <s v="Malawi"/>
    <x v="766"/>
    <x v="1"/>
  </r>
  <r>
    <s v="Beverages"/>
    <x v="2270"/>
    <s v="Rab Processors Ltd, Malawi"/>
    <s v="Malawi"/>
    <x v="767"/>
    <x v="1"/>
  </r>
  <r>
    <s v="Spices and herbs"/>
    <x v="2271"/>
    <s v="The Norwegian Crop Research Institute, Norway"/>
    <s v="Norway"/>
    <x v="768"/>
    <x v="1"/>
  </r>
  <r>
    <s v="Spices and herbs"/>
    <x v="2272"/>
    <s v="The Norwegian Crop Research Institute, Norway"/>
    <s v="Norway"/>
    <x v="769"/>
    <x v="1"/>
  </r>
  <r>
    <s v="Spices and herbs"/>
    <x v="2205"/>
    <s v="Spice Cargo"/>
    <s v="Mexico"/>
    <x v="770"/>
    <x v="1"/>
  </r>
  <r>
    <s v="Spices and herbs"/>
    <x v="2273"/>
    <s v="The Norwegian Crop Research Institute, Norway"/>
    <s v="Norway"/>
    <x v="771"/>
    <x v="1"/>
  </r>
  <r>
    <s v="Spices and herbs"/>
    <x v="2274"/>
    <s v="Norsk Øko‐Urt AB, Norway"/>
    <s v="Norway"/>
    <x v="772"/>
    <x v="1"/>
  </r>
  <r>
    <s v="Spices and herbs"/>
    <x v="2275"/>
    <s v="The Norwegian Crop Research Institute, Norway"/>
    <s v="Norway"/>
    <x v="773"/>
    <x v="1"/>
  </r>
  <r>
    <s v="Spices and herbs"/>
    <x v="2246"/>
    <s v="Roopaks, Ajmal Khan, N. Dehli"/>
    <s v="India"/>
    <x v="774"/>
    <x v="1"/>
  </r>
  <r>
    <s v="Vitamin and dietary supplements"/>
    <x v="2276"/>
    <s v="Pharmanex, USA"/>
    <s v="Norway"/>
    <x v="775"/>
    <x v="1"/>
  </r>
  <r>
    <s v="Spices and herbs"/>
    <x v="2232"/>
    <s v="Norsk Øko‐Urt AB, Norway"/>
    <s v="Norway"/>
    <x v="776"/>
    <x v="1"/>
  </r>
  <r>
    <s v="Spices and herbs"/>
    <x v="2124"/>
    <s v="Engebretsen AS, Norway"/>
    <s v="Norway"/>
    <x v="777"/>
    <x v="1"/>
  </r>
  <r>
    <s v="Spices and herbs"/>
    <x v="2277"/>
    <s v="Medurt Pharma"/>
    <s v="Norway"/>
    <x v="778"/>
    <x v="1"/>
  </r>
  <r>
    <s v="Spices and herbs"/>
    <x v="2232"/>
    <s v="Black Boy, Rieber og søn"/>
    <s v="Norway"/>
    <x v="779"/>
    <x v="1"/>
  </r>
  <r>
    <s v="Herbal / traditional plant medicine"/>
    <x v="2278"/>
    <s v="Tsumura Pharmaceutical Company, Japan"/>
    <s v="Japan"/>
    <x v="780"/>
    <x v="1"/>
  </r>
  <r>
    <s v="Herbal / traditional plant medicine"/>
    <x v="2279"/>
    <s v="Mexico"/>
    <s v="Mexico"/>
    <x v="781"/>
    <x v="1"/>
  </r>
  <r>
    <s v="Vitamin and dietary supplements"/>
    <x v="2280"/>
    <s v="Medtech Pharma"/>
    <s v="USA"/>
    <x v="782"/>
    <x v="1"/>
  </r>
  <r>
    <s v="Spices and herbs"/>
    <x v="2214"/>
    <s v="Black Boy, Rieber og søn"/>
    <s v="Norway"/>
    <x v="783"/>
    <x v="1"/>
  </r>
  <r>
    <s v="Spices and herbs"/>
    <x v="2281"/>
    <s v="The Norwegian Crop Research Institute, Norway"/>
    <s v="Norway"/>
    <x v="784"/>
    <x v="1"/>
  </r>
  <r>
    <s v="Spices and herbs"/>
    <x v="2282"/>
    <s v="Onena Spices, Spain"/>
    <s v="Norway"/>
    <x v="785"/>
    <x v="1"/>
  </r>
  <r>
    <s v="Spices and herbs"/>
    <x v="2283"/>
    <s v="The Norwegian Crop Research Institute, Norway"/>
    <s v="Norway"/>
    <x v="786"/>
    <x v="1"/>
  </r>
  <r>
    <s v="Spices and herbs"/>
    <x v="2284"/>
    <s v="The Norwegian Crop Research Institute, Norway"/>
    <s v="Norway"/>
    <x v="787"/>
    <x v="1"/>
  </r>
  <r>
    <s v="Spices and herbs"/>
    <x v="2285"/>
    <s v="La Surtidora"/>
    <s v="Mexico"/>
    <x v="788"/>
    <x v="1"/>
  </r>
  <r>
    <s v="Berries and berry products"/>
    <x v="2286"/>
    <s v="Risenta, Finland"/>
    <s v="Norway"/>
    <x v="789"/>
    <x v="1"/>
  </r>
  <r>
    <s v="Spices and herbs"/>
    <x v="2287"/>
    <s v="The Norwegian Crop Research Institute, Norway"/>
    <s v="Norway"/>
    <x v="790"/>
    <x v="1"/>
  </r>
  <r>
    <s v="Vitamin and dietary supplements"/>
    <x v="2288"/>
    <s v="Pathway"/>
    <s v="USA"/>
    <x v="791"/>
    <x v="1"/>
  </r>
  <r>
    <s v="Berries and berry products"/>
    <x v="2289"/>
    <s v="Helios, Norway"/>
    <s v="Norway"/>
    <x v="792"/>
    <x v="1"/>
  </r>
  <r>
    <s v="Spices and herbs"/>
    <x v="2290"/>
    <s v="The Norwegian Crop Research Institute, Norway"/>
    <s v="Norway"/>
    <x v="793"/>
    <x v="1"/>
  </r>
  <r>
    <s v="Spices and herbs"/>
    <x v="2022"/>
    <s v="The Norwegian Crop Research Institute, Norway"/>
    <s v="Norway"/>
    <x v="794"/>
    <x v="1"/>
  </r>
  <r>
    <s v="Spices and herbs"/>
    <x v="2148"/>
    <s v="McCormick"/>
    <s v="Mexico"/>
    <x v="795"/>
    <x v="1"/>
  </r>
  <r>
    <s v="Spices and herbs"/>
    <x v="2291"/>
    <s v="Iran"/>
    <s v="Iran"/>
    <x v="796"/>
    <x v="1"/>
  </r>
  <r>
    <s v="Spices and herbs"/>
    <x v="2292"/>
    <s v="The Norwegian Crop Research Institute, Norway"/>
    <s v="Norway"/>
    <x v="797"/>
    <x v="1"/>
  </r>
  <r>
    <s v="Spices and herbs"/>
    <x v="2293"/>
    <s v="The Norwegian Crop Research Institute, Norway"/>
    <s v="Norway"/>
    <x v="798"/>
    <x v="1"/>
  </r>
  <r>
    <s v="Vitamin and dietary supplements"/>
    <x v="2294"/>
    <s v="Walgreen"/>
    <s v="USA"/>
    <x v="799"/>
    <x v="1"/>
  </r>
  <r>
    <s v="Herbal / traditional plant medicine"/>
    <x v="2295"/>
    <m/>
    <s v="India"/>
    <x v="800"/>
    <x v="1"/>
  </r>
  <r>
    <s v="Spices and herbs"/>
    <x v="2148"/>
    <s v="Norsk Øko‐Urt AB, Norway"/>
    <s v="Norway"/>
    <x v="801"/>
    <x v="1"/>
  </r>
  <r>
    <s v="Spices and herbs"/>
    <x v="2296"/>
    <s v="Norsk Øko‐Urt AB, Norway"/>
    <s v="Norway"/>
    <x v="802"/>
    <x v="1"/>
  </r>
  <r>
    <s v="Spices and herbs"/>
    <x v="2297"/>
    <s v="Norsk Øko‐Urt AB, Norway"/>
    <s v="Norway"/>
    <x v="803"/>
    <x v="1"/>
  </r>
  <r>
    <s v="Spices and herbs"/>
    <x v="2298"/>
    <s v="Norsk Øko‐Urt AB, Norway"/>
    <s v="Norway"/>
    <x v="804"/>
    <x v="1"/>
  </r>
  <r>
    <s v="Spices and herbs"/>
    <x v="2299"/>
    <s v="The Norwegian Crop Research Institute, Norway"/>
    <s v="Norway"/>
    <x v="805"/>
    <x v="1"/>
  </r>
  <r>
    <s v="Spices and herbs"/>
    <x v="2148"/>
    <s v="Gökqehan, Turkey"/>
    <s v="Norway"/>
    <x v="806"/>
    <x v="1"/>
  </r>
  <r>
    <s v="Spices and herbs"/>
    <x v="2300"/>
    <s v="Norsk Øko‐Urt AB, Norway"/>
    <s v="Norway"/>
    <x v="807"/>
    <x v="1"/>
  </r>
  <r>
    <s v="Spices and herbs"/>
    <x v="2301"/>
    <s v="Hindu, Norway"/>
    <s v="Norway"/>
    <x v="808"/>
    <x v="1"/>
  </r>
  <r>
    <s v="Spices and herbs"/>
    <x v="2302"/>
    <s v="Norsk Øko‐Urt AB, Norway"/>
    <s v="Norway"/>
    <x v="809"/>
    <x v="1"/>
  </r>
  <r>
    <s v="Spices and herbs"/>
    <x v="2301"/>
    <s v="Black Boy, Rieber og søn"/>
    <s v="Norway"/>
    <x v="810"/>
    <x v="1"/>
  </r>
  <r>
    <s v="Spices and herbs"/>
    <x v="2303"/>
    <s v="The Norwegian Crop Research Institute, Norway"/>
    <s v="Norway"/>
    <x v="811"/>
    <x v="1"/>
  </r>
  <r>
    <s v="Vitamin and dietary supplements"/>
    <x v="2304"/>
    <s v="Bronson"/>
    <s v="USA"/>
    <x v="812"/>
    <x v="1"/>
  </r>
  <r>
    <s v="Spices and herbs"/>
    <x v="2305"/>
    <s v="The Norwegian Crop Research Institute, Norway"/>
    <s v="Norway"/>
    <x v="813"/>
    <x v="1"/>
  </r>
  <r>
    <s v="Spices and herbs"/>
    <x v="2306"/>
    <s v="Norsk Øko‐Urt AB, Norway"/>
    <s v="Norway"/>
    <x v="814"/>
    <x v="1"/>
  </r>
  <r>
    <s v="Herbal / traditional plant medicine"/>
    <x v="2307"/>
    <s v="Tsumura Pharmaceutical Company, Japan"/>
    <s v="Japan"/>
    <x v="815"/>
    <x v="1"/>
  </r>
  <r>
    <s v="Spices and herbs"/>
    <x v="2308"/>
    <s v="The Norwegian Crop Research Institute, Norway"/>
    <s v="Norway"/>
    <x v="816"/>
    <x v="1"/>
  </r>
  <r>
    <s v="Spices and herbs"/>
    <x v="2124"/>
    <s v="Canela Molida"/>
    <s v="Mexico"/>
    <x v="817"/>
    <x v="1"/>
  </r>
  <r>
    <s v="Spices and herbs"/>
    <x v="2309"/>
    <s v="The Norwegian Crop Research Institute, Norway"/>
    <s v="Norway"/>
    <x v="818"/>
    <x v="1"/>
  </r>
  <r>
    <s v="Vitamin and dietary supplements"/>
    <x v="2310"/>
    <s v="Nature's Resource"/>
    <s v="USA"/>
    <x v="819"/>
    <x v="1"/>
  </r>
  <r>
    <s v="Spices and herbs"/>
    <x v="2124"/>
    <s v="Santa Maria, Sweden"/>
    <s v="Norway"/>
    <x v="820"/>
    <x v="1"/>
  </r>
  <r>
    <s v="Herbal / traditional plant medicine"/>
    <x v="2311"/>
    <s v="Tsumura Pharmaceutical Company, Japan"/>
    <s v="Japan"/>
    <x v="821"/>
    <x v="1"/>
  </r>
  <r>
    <s v="Spices and herbs"/>
    <x v="2312"/>
    <s v="The Norwegian Crop Research Institute, Norway"/>
    <s v="Norway"/>
    <x v="822"/>
    <x v="1"/>
  </r>
  <r>
    <s v="Spices and herbs"/>
    <x v="2313"/>
    <s v="Norsk Øko‐Urt AB, Norway"/>
    <s v="Norway"/>
    <x v="823"/>
    <x v="1"/>
  </r>
  <r>
    <s v="Spices and herbs"/>
    <x v="2314"/>
    <m/>
    <s v="USA"/>
    <x v="824"/>
    <x v="1"/>
  </r>
  <r>
    <s v="Spices and herbs"/>
    <x v="2315"/>
    <s v="The Norwegian Crop Research Institute, Norway"/>
    <s v="Norway"/>
    <x v="825"/>
    <x v="1"/>
  </r>
  <r>
    <s v="Spices and herbs"/>
    <x v="2316"/>
    <s v="Norsk Øko‐Urt AB, Norway"/>
    <s v="Norway"/>
    <x v="826"/>
    <x v="1"/>
  </r>
  <r>
    <s v="Herbal / traditional plant medicine"/>
    <x v="2317"/>
    <s v="Japan"/>
    <s v="Japan"/>
    <x v="827"/>
    <x v="1"/>
  </r>
  <r>
    <s v="Vitamin and dietary supplements"/>
    <x v="2318"/>
    <s v="Healthy Directions Corp"/>
    <s v="USA"/>
    <x v="828"/>
    <x v="1"/>
  </r>
  <r>
    <s v="Spices and herbs"/>
    <x v="2124"/>
    <s v="Spice Cargo"/>
    <s v="Mexico"/>
    <x v="829"/>
    <x v="1"/>
  </r>
  <r>
    <s v="Vitamin and dietary supplements"/>
    <x v="2319"/>
    <s v="GNC"/>
    <s v="USA"/>
    <x v="830"/>
    <x v="1"/>
  </r>
  <r>
    <s v="Spices and herbs"/>
    <x v="2320"/>
    <s v="Norsk Øko‐Urt AB, Norway"/>
    <s v="Norway"/>
    <x v="831"/>
    <x v="1"/>
  </r>
  <r>
    <s v="Spices and herbs"/>
    <x v="2316"/>
    <s v="The Norwegian Crop Research Institute, Norway"/>
    <s v="Norway"/>
    <x v="832"/>
    <x v="1"/>
  </r>
  <r>
    <s v="Herbal / traditional plant medicine"/>
    <x v="2321"/>
    <s v="The Himalaya Herbal Health Care"/>
    <s v="India"/>
    <x v="833"/>
    <x v="1"/>
  </r>
  <r>
    <s v="Spices and herbs"/>
    <x v="2322"/>
    <s v="Norsk Øko‐Urt AB, Norway"/>
    <s v="Norway"/>
    <x v="834"/>
    <x v="1"/>
  </r>
  <r>
    <s v="Spices and herbs"/>
    <x v="2323"/>
    <s v="The Norwegian Crop Research Institute, Norway"/>
    <s v="Norway"/>
    <x v="835"/>
    <x v="1"/>
  </r>
  <r>
    <s v="Beverages"/>
    <x v="2324"/>
    <m/>
    <s v="Norway"/>
    <x v="836"/>
    <x v="1"/>
  </r>
  <r>
    <s v="Spices and herbs"/>
    <x v="2325"/>
    <s v="Norsk Øko‐Urt AB, Norway"/>
    <s v="Norway"/>
    <x v="837"/>
    <x v="1"/>
  </r>
  <r>
    <s v="Beverages"/>
    <x v="2326"/>
    <s v="Nestea"/>
    <s v="USA"/>
    <x v="838"/>
    <x v="1"/>
  </r>
  <r>
    <s v="Vitamin and dietary supplements"/>
    <x v="2327"/>
    <s v="Puritan's Pride"/>
    <s v="USA"/>
    <x v="839"/>
    <x v="1"/>
  </r>
  <r>
    <s v="Spices and herbs"/>
    <x v="2328"/>
    <s v="Norsk Øko‐Urt AB, Norway"/>
    <s v="Norway"/>
    <x v="840"/>
    <x v="1"/>
  </r>
  <r>
    <s v="Spices and herbs"/>
    <x v="2329"/>
    <s v="La Surtidora"/>
    <s v="Mexico"/>
    <x v="841"/>
    <x v="1"/>
  </r>
  <r>
    <s v="Spices and herbs"/>
    <x v="2330"/>
    <s v="The Norwegian Crop Research Institute, Norway"/>
    <s v="Norway"/>
    <x v="842"/>
    <x v="1"/>
  </r>
  <r>
    <s v="Vitamin and dietary supplements"/>
    <x v="2331"/>
    <s v="Schiff"/>
    <s v="USA"/>
    <x v="843"/>
    <x v="1"/>
  </r>
  <r>
    <s v="Vitamin and dietary supplements"/>
    <x v="2332"/>
    <s v="Bristol Myers Squibb"/>
    <s v="USA"/>
    <x v="844"/>
    <x v="1"/>
  </r>
  <r>
    <s v="Vitamin and dietary supplements"/>
    <x v="2333"/>
    <s v="Bayer HealthCare, USA"/>
    <s v="USA"/>
    <x v="845"/>
    <x v="1"/>
  </r>
  <r>
    <s v="Vitamin and dietary supplements"/>
    <x v="2334"/>
    <s v="GNC"/>
    <s v="USA"/>
    <x v="846"/>
    <x v="1"/>
  </r>
  <r>
    <s v="Vitamin and dietary supplements"/>
    <x v="2335"/>
    <s v="CVS"/>
    <s v="USA"/>
    <x v="847"/>
    <x v="1"/>
  </r>
  <r>
    <s v="Spices and herbs"/>
    <x v="2329"/>
    <s v="India"/>
    <s v="India"/>
    <x v="848"/>
    <x v="1"/>
  </r>
  <r>
    <s v="Vitamin and dietary supplements"/>
    <x v="2336"/>
    <s v="CVS"/>
    <s v="USA"/>
    <x v="849"/>
    <x v="1"/>
  </r>
  <r>
    <s v="Berries and berry products"/>
    <x v="2337"/>
    <s v="India"/>
    <s v="India"/>
    <x v="850"/>
    <x v="1"/>
  </r>
  <r>
    <s v="Vitamin and dietary supplements"/>
    <x v="2338"/>
    <s v="Bausch &amp; Lomb, USA"/>
    <s v="USA"/>
    <x v="851"/>
    <x v="1"/>
  </r>
  <r>
    <s v="Vitamin and dietary supplements"/>
    <x v="2339"/>
    <s v="Life Extension Foundation"/>
    <s v="USA"/>
    <x v="852"/>
    <x v="1"/>
  </r>
  <r>
    <s v="Vitamin and dietary supplements"/>
    <x v="2340"/>
    <m/>
    <s v="USA"/>
    <x v="853"/>
    <x v="1"/>
  </r>
  <r>
    <s v="Vitamin and dietary supplements"/>
    <x v="2341"/>
    <s v="Bausch &amp; Lomb, USA"/>
    <s v="USA"/>
    <x v="854"/>
    <x v="1"/>
  </r>
  <r>
    <s v="Herbal / traditional plant medicine"/>
    <x v="2342"/>
    <s v="The Himalaya Herbal Health Care"/>
    <s v="India"/>
    <x v="855"/>
    <x v="1"/>
  </r>
  <r>
    <s v="Vitamin and dietary supplements"/>
    <x v="2343"/>
    <s v="Pharmanex, Netherlands"/>
    <s v="Norway"/>
    <x v="856"/>
    <x v="1"/>
  </r>
  <r>
    <s v="Spices and herbs"/>
    <x v="2329"/>
    <s v="TRS Wholesale CO, England"/>
    <s v="Norway"/>
    <x v="857"/>
    <x v="1"/>
  </r>
  <r>
    <s v="Vitamin and dietary supplements"/>
    <x v="2344"/>
    <s v="CVS"/>
    <s v="USA"/>
    <x v="858"/>
    <x v="1"/>
  </r>
  <r>
    <s v="Spices and herbs"/>
    <x v="2329"/>
    <s v="Escosa, Mexico"/>
    <s v="Mexico"/>
    <x v="859"/>
    <x v="1"/>
  </r>
  <r>
    <s v="Vitamin and dietary supplements"/>
    <x v="2345"/>
    <s v="Polyphenols Laboratories AS"/>
    <s v="Norway"/>
    <x v="860"/>
    <x v="1"/>
  </r>
  <r>
    <s v="Vitamin and dietary supplements"/>
    <x v="2346"/>
    <s v="MedPalett Pharmaceuticals AS"/>
    <s v="Norway"/>
    <x v="861"/>
    <x v="1"/>
  </r>
  <r>
    <s v="Vitamin and dietary supplements"/>
    <x v="2347"/>
    <s v="Pharmanex, Netherlands"/>
    <s v="Norway"/>
    <x v="862"/>
    <x v="1"/>
  </r>
  <r>
    <s v="Spices and herbs"/>
    <x v="2314"/>
    <s v="Black Boy, Rieber og søn"/>
    <s v="Norway"/>
    <x v="863"/>
    <x v="1"/>
  </r>
  <r>
    <s v="Vitamin and dietary supplements"/>
    <x v="2348"/>
    <s v="Body Wise International"/>
    <s v="USA"/>
    <x v="864"/>
    <x v="1"/>
  </r>
  <r>
    <s v="Vitamin and dietary supplements"/>
    <x v="2349"/>
    <m/>
    <s v="Norway"/>
    <x v="865"/>
    <x v="1"/>
  </r>
  <r>
    <s v="Vitamin and dietary supplements"/>
    <x v="2350"/>
    <m/>
    <s v="USA"/>
    <x v="866"/>
    <x v="1"/>
  </r>
  <r>
    <s v="Vitamin and dietary supplements"/>
    <x v="2351"/>
    <s v="Inverness Medical"/>
    <s v="USA"/>
    <x v="867"/>
    <x v="1"/>
  </r>
  <r>
    <s v="Herbal / traditional plant medicine"/>
    <x v="2352"/>
    <s v="The Himalaya Herbal Health Care"/>
    <s v="India"/>
    <x v="868"/>
    <x v="1"/>
  </r>
  <r>
    <s v="Vitamin and dietary supplements"/>
    <x v="2353"/>
    <s v="Polyphenols Laboratories AS"/>
    <s v="Norway"/>
    <x v="869"/>
    <x v="1"/>
  </r>
  <r>
    <s v="Vitamin and dietary supplements"/>
    <x v="2354"/>
    <s v="Pharmanex, USA"/>
    <s v="Norway"/>
    <x v="870"/>
    <x v="1"/>
  </r>
  <r>
    <s v="Vitamin and dietary supplements"/>
    <x v="2355"/>
    <s v="CVS"/>
    <s v="USA"/>
    <x v="871"/>
    <x v="1"/>
  </r>
  <r>
    <s v="Vitamin and dietary supplements"/>
    <x v="2356"/>
    <s v="CVS"/>
    <s v="USA"/>
    <x v="872"/>
    <x v="1"/>
  </r>
  <r>
    <s v="Vitamin and dietary supplements"/>
    <x v="2357"/>
    <s v="Leiner Health Products"/>
    <s v="USA"/>
    <x v="873"/>
    <x v="1"/>
  </r>
  <r>
    <s v="Beverages"/>
    <x v="2358"/>
    <s v="NPS, Japan"/>
    <s v="Norway"/>
    <x v="874"/>
    <x v="1"/>
  </r>
  <r>
    <s v="Herbal / traditional plant medicine"/>
    <x v="2359"/>
    <s v="Iquitos, Peru"/>
    <s v="Peru"/>
    <x v="8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1EB6A-7E42-A648-ABF1-DD55D0789B5E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58" firstHeaderRow="1" firstDataRow="1" firstDataCol="1" rowPageCount="1" colPageCount="1"/>
  <pivotFields count="6">
    <pivotField showAll="0"/>
    <pivotField axis="axisRow" showAll="0" sortType="ascending">
      <items count="2361">
        <item x="1538"/>
        <item x="537"/>
        <item x="1973"/>
        <item x="1890"/>
        <item x="2178"/>
        <item x="1457"/>
        <item x="482"/>
        <item x="1616"/>
        <item x="1648"/>
        <item x="1687"/>
        <item x="2301"/>
        <item x="1520"/>
        <item x="715"/>
        <item x="779"/>
        <item x="454"/>
        <item x="641"/>
        <item x="455"/>
        <item x="1736"/>
        <item x="2315"/>
        <item x="2342"/>
        <item x="2337"/>
        <item x="2093"/>
        <item x="2184"/>
        <item x="2190"/>
        <item x="2211"/>
        <item x="2185"/>
        <item x="1274"/>
        <item x="2169"/>
        <item x="2025"/>
        <item x="1826"/>
        <item x="2201"/>
        <item x="2346"/>
        <item x="2353"/>
        <item x="2345"/>
        <item x="614"/>
        <item x="857"/>
        <item x="1677"/>
        <item x="1972"/>
        <item x="687"/>
        <item x="688"/>
        <item x="514"/>
        <item x="359"/>
        <item x="1164"/>
        <item x="1547"/>
        <item x="1013"/>
        <item x="934"/>
        <item x="1210"/>
        <item x="1014"/>
        <item x="1130"/>
        <item x="284"/>
        <item x="1476"/>
        <item x="1169"/>
        <item x="483"/>
        <item x="1571"/>
        <item x="422"/>
        <item x="2321"/>
        <item x="2217"/>
        <item x="1881"/>
        <item x="1298"/>
        <item x="1891"/>
        <item x="1858"/>
        <item x="1927"/>
        <item x="1642"/>
        <item x="1922"/>
        <item x="1914"/>
        <item x="53"/>
        <item x="0"/>
        <item x="31"/>
        <item x="2245"/>
        <item x="948"/>
        <item x="913"/>
        <item x="738"/>
        <item x="1346"/>
        <item x="116"/>
        <item x="1930"/>
        <item x="2004"/>
        <item x="245"/>
        <item x="570"/>
        <item x="246"/>
        <item x="2121"/>
        <item x="1845"/>
        <item x="1029"/>
        <item x="1933"/>
        <item x="1699"/>
        <item x="117"/>
        <item x="2264"/>
        <item x="360"/>
        <item x="1412"/>
        <item x="882"/>
        <item x="716"/>
        <item x="361"/>
        <item x="393"/>
        <item x="739"/>
        <item x="423"/>
        <item x="858"/>
        <item x="717"/>
        <item x="689"/>
        <item x="668"/>
        <item x="484"/>
        <item x="571"/>
        <item x="690"/>
        <item x="740"/>
        <item x="1263"/>
        <item x="1997"/>
        <item x="285"/>
        <item x="1195"/>
        <item x="949"/>
        <item x="1392"/>
        <item x="1176"/>
        <item x="1638"/>
        <item x="2263"/>
        <item x="1716"/>
        <item x="1339"/>
        <item x="1458"/>
        <item x="1536"/>
        <item x="1139"/>
        <item x="1284"/>
        <item x="2341"/>
        <item x="2163"/>
        <item x="2110"/>
        <item x="2333"/>
        <item x="247"/>
        <item x="286"/>
        <item x="287"/>
        <item x="1379"/>
        <item x="972"/>
        <item x="288"/>
        <item x="332"/>
        <item x="538"/>
        <item x="893"/>
        <item x="950"/>
        <item x="2330"/>
        <item x="2242"/>
        <item x="160"/>
        <item x="248"/>
        <item x="394"/>
        <item x="572"/>
        <item x="973"/>
        <item x="914"/>
        <item x="249"/>
        <item x="456"/>
        <item x="615"/>
        <item x="798"/>
        <item x="759"/>
        <item x="457"/>
        <item x="669"/>
        <item x="458"/>
        <item x="691"/>
        <item x="199"/>
        <item x="1055"/>
        <item x="593"/>
        <item x="1056"/>
        <item x="1040"/>
        <item x="859"/>
        <item x="894"/>
        <item x="616"/>
        <item x="1100"/>
        <item x="670"/>
        <item x="424"/>
        <item x="831"/>
        <item x="1101"/>
        <item x="395"/>
        <item x="1589"/>
        <item x="1688"/>
        <item x="2039"/>
        <item x="1746"/>
        <item x="289"/>
        <item x="333"/>
        <item x="2008"/>
        <item x="2249"/>
        <item x="2188"/>
        <item x="2171"/>
        <item x="2155"/>
        <item x="1275"/>
        <item x="951"/>
        <item x="1415"/>
        <item x="32"/>
        <item x="799"/>
        <item x="815"/>
        <item x="89"/>
        <item x="617"/>
        <item x="290"/>
        <item x="895"/>
        <item x="291"/>
        <item x="780"/>
        <item x="54"/>
        <item x="539"/>
        <item x="1030"/>
        <item x="2074"/>
        <item x="334"/>
        <item x="396"/>
        <item x="1850"/>
        <item x="1347"/>
        <item x="1116"/>
        <item x="1150"/>
        <item x="1888"/>
        <item x="1747"/>
        <item x="1892"/>
        <item x="1928"/>
        <item x="1970"/>
        <item x="2219"/>
        <item x="1974"/>
        <item x="2157"/>
        <item x="1954"/>
        <item x="2034"/>
        <item x="2300"/>
        <item x="1753"/>
        <item x="1808"/>
        <item x="1827"/>
        <item x="1904"/>
        <item x="1797"/>
        <item x="994"/>
        <item x="2170"/>
        <item x="1413"/>
        <item x="1477"/>
        <item x="2037"/>
        <item x="1775"/>
        <item x="1814"/>
        <item x="1639"/>
        <item x="1697"/>
        <item x="1554"/>
        <item x="1886"/>
        <item x="1895"/>
        <item x="1998"/>
        <item x="1572"/>
        <item x="1799"/>
        <item x="1924"/>
        <item x="1873"/>
        <item x="1597"/>
        <item x="1756"/>
        <item x="1966"/>
        <item x="2348"/>
        <item x="1424"/>
        <item x="2126"/>
        <item x="2054"/>
        <item x="1544"/>
        <item x="692"/>
        <item x="1117"/>
        <item x="1151"/>
        <item x="860"/>
        <item x="1015"/>
        <item x="1118"/>
        <item x="1041"/>
        <item x="974"/>
        <item x="1102"/>
        <item x="642"/>
        <item x="1258"/>
        <item x="1031"/>
        <item x="1177"/>
        <item x="1839"/>
        <item x="425"/>
        <item x="1658"/>
        <item x="1691"/>
        <item x="1632"/>
        <item x="760"/>
        <item x="459"/>
        <item x="1119"/>
        <item x="1268"/>
        <item x="1469"/>
        <item x="1446"/>
        <item x="1462"/>
        <item x="1318"/>
        <item x="1497"/>
        <item x="1233"/>
        <item x="1396"/>
        <item x="1340"/>
        <item x="1433"/>
        <item x="1506"/>
        <item x="1671"/>
        <item x="643"/>
        <item x="118"/>
        <item x="1152"/>
        <item x="975"/>
        <item x="1103"/>
        <item x="1960"/>
        <item x="540"/>
        <item x="426"/>
        <item x="460"/>
        <item x="427"/>
        <item x="1328"/>
        <item x="952"/>
        <item x="161"/>
        <item x="162"/>
        <item x="119"/>
        <item x="55"/>
        <item x="1085"/>
        <item x="362"/>
        <item x="1380"/>
        <item x="1708"/>
        <item x="1720"/>
        <item x="1500"/>
        <item x="2101"/>
        <item x="1381"/>
        <item x="1449"/>
        <item x="1490"/>
        <item x="1509"/>
        <item x="1393"/>
        <item x="335"/>
        <item x="120"/>
        <item x="515"/>
        <item x="1299"/>
        <item x="1442"/>
        <item x="1478"/>
        <item x="995"/>
        <item x="1057"/>
        <item x="1985"/>
        <item x="2135"/>
        <item x="1585"/>
        <item x="1329"/>
        <item x="1319"/>
        <item x="618"/>
        <item x="1007"/>
        <item x="1071"/>
        <item x="761"/>
        <item x="1178"/>
        <item x="1484"/>
        <item x="1408"/>
        <item x="1459"/>
        <item x="1359"/>
        <item x="1567"/>
        <item x="397"/>
        <item x="1857"/>
        <item x="1675"/>
        <item x="1633"/>
        <item x="1131"/>
        <item x="1640"/>
        <item x="1634"/>
        <item x="816"/>
        <item x="200"/>
        <item x="56"/>
        <item x="363"/>
        <item x="163"/>
        <item x="250"/>
        <item x="292"/>
        <item x="57"/>
        <item x="251"/>
        <item x="252"/>
        <item x="293"/>
        <item x="164"/>
        <item x="516"/>
        <item x="201"/>
        <item x="2243"/>
        <item x="1276"/>
        <item x="1016"/>
        <item x="573"/>
        <item x="2349"/>
        <item x="896"/>
        <item x="693"/>
        <item x="1855"/>
        <item x="1869"/>
        <item x="1382"/>
        <item x="461"/>
        <item x="1907"/>
        <item x="364"/>
        <item x="202"/>
        <item x="2018"/>
        <item x="1"/>
        <item x="2120"/>
        <item x="2240"/>
        <item x="2229"/>
        <item x="2237"/>
        <item x="1470"/>
        <item x="1330"/>
        <item x="1416"/>
        <item x="1331"/>
        <item x="1179"/>
        <item x="485"/>
        <item x="718"/>
        <item x="594"/>
        <item x="462"/>
        <item x="541"/>
        <item x="1153"/>
        <item x="1259"/>
        <item x="203"/>
        <item x="121"/>
        <item x="90"/>
        <item x="122"/>
        <item x="123"/>
        <item x="694"/>
        <item x="1368"/>
        <item x="204"/>
        <item x="1188"/>
        <item x="124"/>
        <item x="205"/>
        <item x="206"/>
        <item x="619"/>
        <item x="207"/>
        <item x="91"/>
        <item x="125"/>
        <item x="1058"/>
        <item x="1269"/>
        <item x="1189"/>
        <item x="253"/>
        <item x="365"/>
        <item x="517"/>
        <item x="398"/>
        <item x="935"/>
        <item x="1641"/>
        <item x="1643"/>
        <item x="1698"/>
        <item x="2125"/>
        <item x="1921"/>
        <item x="1348"/>
        <item x="58"/>
        <item x="428"/>
        <item x="518"/>
        <item x="2"/>
        <item x="519"/>
        <item x="574"/>
        <item x="1485"/>
        <item x="1467"/>
        <item x="254"/>
        <item x="644"/>
        <item x="762"/>
        <item x="336"/>
        <item x="429"/>
        <item x="463"/>
        <item x="520"/>
        <item x="165"/>
        <item x="575"/>
        <item x="521"/>
        <item x="430"/>
        <item x="337"/>
        <item x="399"/>
        <item x="486"/>
        <item x="522"/>
        <item x="1072"/>
        <item x="1270"/>
        <item x="208"/>
        <item x="166"/>
        <item x="167"/>
        <item x="209"/>
        <item x="620"/>
        <item x="1211"/>
        <item x="883"/>
        <item x="1008"/>
        <item x="1132"/>
        <item x="1154"/>
        <item x="936"/>
        <item x="1017"/>
        <item x="1941"/>
        <item x="1840"/>
        <item x="1909"/>
        <item x="1731"/>
        <item x="1829"/>
        <item x="1586"/>
        <item x="2001"/>
        <item x="2010"/>
        <item x="2016"/>
        <item x="1968"/>
        <item x="2072"/>
        <item x="1742"/>
        <item x="1773"/>
        <item x="1707"/>
        <item x="1883"/>
        <item x="1414"/>
        <item x="897"/>
        <item x="1738"/>
        <item x="2014"/>
        <item x="1782"/>
        <item x="1225"/>
        <item x="1835"/>
        <item x="1526"/>
        <item x="1332"/>
        <item x="996"/>
        <item x="1383"/>
        <item x="1311"/>
        <item x="1239"/>
        <item x="1451"/>
        <item x="2063"/>
        <item x="2094"/>
        <item x="2084"/>
        <item x="2109"/>
        <item x="2108"/>
        <item x="2096"/>
        <item x="2106"/>
        <item x="2015"/>
        <item x="2012"/>
        <item x="2031"/>
        <item x="2097"/>
        <item x="2077"/>
        <item x="2059"/>
        <item x="2021"/>
        <item x="2053"/>
        <item x="2079"/>
        <item x="2011"/>
        <item x="2062"/>
        <item x="2070"/>
        <item x="2030"/>
        <item x="2067"/>
        <item x="1656"/>
        <item x="1926"/>
        <item x="1871"/>
        <item x="2002"/>
        <item x="1604"/>
        <item x="1598"/>
        <item x="1552"/>
        <item x="1608"/>
        <item x="1504"/>
        <item x="1939"/>
        <item x="1333"/>
        <item x="1975"/>
        <item x="1539"/>
        <item x="2017"/>
        <item x="1507"/>
        <item x="1934"/>
        <item x="2005"/>
        <item x="1384"/>
        <item x="1784"/>
        <item x="1908"/>
        <item x="2027"/>
        <item x="1249"/>
        <item x="719"/>
        <item x="1948"/>
        <item x="1540"/>
        <item x="1397"/>
        <item x="2095"/>
        <item x="168"/>
        <item x="2212"/>
        <item x="2128"/>
        <item x="59"/>
        <item x="60"/>
        <item x="2278"/>
        <item x="1240"/>
        <item x="2311"/>
        <item x="1992"/>
        <item x="2198"/>
        <item x="2124"/>
        <item x="2222"/>
        <item x="2083"/>
        <item x="255"/>
        <item x="1341"/>
        <item x="1776"/>
        <item x="1862"/>
        <item x="2314"/>
        <item x="2329"/>
        <item x="1919"/>
        <item x="1987"/>
        <item x="1234"/>
        <item x="1617"/>
        <item x="1505"/>
        <item x="338"/>
        <item x="1425"/>
        <item x="621"/>
        <item x="294"/>
        <item x="2080"/>
        <item x="2111"/>
        <item x="2152"/>
        <item x="2154"/>
        <item x="400"/>
        <item x="1737"/>
        <item x="1728"/>
        <item x="1791"/>
        <item x="1793"/>
        <item x="1779"/>
        <item x="1615"/>
        <item x="1813"/>
        <item x="1761"/>
        <item x="1803"/>
        <item x="1725"/>
        <item x="1726"/>
        <item x="1576"/>
        <item x="1434"/>
        <item x="1811"/>
        <item x="1498"/>
        <item x="1664"/>
        <item x="1717"/>
        <item x="1805"/>
        <item x="2117"/>
        <item x="2085"/>
        <item x="1674"/>
        <item x="1754"/>
        <item x="1774"/>
        <item x="1787"/>
        <item x="1678"/>
        <item x="1711"/>
        <item x="1732"/>
        <item x="1830"/>
        <item x="1452"/>
        <item x="1501"/>
        <item x="1645"/>
        <item x="1624"/>
        <item x="1649"/>
        <item x="1831"/>
        <item x="1856"/>
        <item x="1819"/>
        <item x="1938"/>
        <item x="1949"/>
        <item x="1550"/>
        <item x="1828"/>
        <item x="1837"/>
        <item x="1874"/>
        <item x="1733"/>
        <item x="1841"/>
        <item x="884"/>
        <item x="1086"/>
        <item x="1789"/>
        <item x="2275"/>
        <item x="1896"/>
        <item x="2129"/>
        <item x="2231"/>
        <item x="1944"/>
        <item x="2162"/>
        <item x="2143"/>
        <item x="2168"/>
        <item x="2078"/>
        <item x="2033"/>
        <item x="2166"/>
        <item x="2035"/>
        <item x="487"/>
        <item x="1398"/>
        <item x="2207"/>
        <item x="2209"/>
        <item x="2150"/>
        <item x="2161"/>
        <item x="1929"/>
        <item x="2327"/>
        <item x="1435"/>
        <item x="1945"/>
        <item x="1042"/>
        <item x="339"/>
        <item x="366"/>
        <item x="1235"/>
        <item x="1426"/>
        <item x="1618"/>
        <item x="1613"/>
        <item x="1018"/>
        <item x="1087"/>
        <item x="953"/>
        <item x="1250"/>
        <item x="1088"/>
        <item x="523"/>
        <item x="1920"/>
        <item x="817"/>
        <item x="1712"/>
        <item x="1032"/>
        <item x="1865"/>
        <item x="1521"/>
        <item x="1320"/>
        <item x="1369"/>
        <item x="1531"/>
        <item x="1305"/>
        <item x="1251"/>
        <item x="1277"/>
        <item x="431"/>
        <item x="61"/>
        <item x="92"/>
        <item x="488"/>
        <item x="126"/>
        <item x="127"/>
        <item x="818"/>
        <item x="622"/>
        <item x="295"/>
        <item x="210"/>
        <item x="800"/>
        <item x="898"/>
        <item x="1104"/>
        <item x="1155"/>
        <item x="3"/>
        <item x="997"/>
        <item x="576"/>
        <item x="623"/>
        <item x="2076"/>
        <item x="2028"/>
        <item x="169"/>
        <item x="93"/>
        <item x="211"/>
        <item x="256"/>
        <item x="432"/>
        <item x="1852"/>
        <item x="1635"/>
        <item x="1603"/>
        <item x="1681"/>
        <item x="62"/>
        <item x="94"/>
        <item x="95"/>
        <item x="63"/>
        <item x="577"/>
        <item x="170"/>
        <item x="33"/>
        <item x="96"/>
        <item x="97"/>
        <item x="212"/>
        <item x="257"/>
        <item x="2192"/>
        <item x="1453"/>
        <item x="1522"/>
        <item x="1515"/>
        <item x="1059"/>
        <item x="1060"/>
        <item x="1342"/>
        <item x="595"/>
        <item x="524"/>
        <item x="671"/>
        <item x="542"/>
        <item x="1765"/>
        <item x="2060"/>
        <item x="1703"/>
        <item x="1917"/>
        <item x="1824"/>
        <item x="1170"/>
        <item x="1226"/>
        <item x="64"/>
        <item x="128"/>
        <item x="819"/>
        <item x="296"/>
        <item x="340"/>
        <item x="65"/>
        <item x="2019"/>
        <item x="1991"/>
        <item x="2073"/>
        <item x="1778"/>
        <item x="1762"/>
        <item x="1471"/>
        <item x="915"/>
        <item x="1629"/>
        <item x="1798"/>
        <item x="1901"/>
        <item x="1285"/>
        <item x="2045"/>
        <item x="1986"/>
        <item x="2006"/>
        <item x="1906"/>
        <item x="2335"/>
        <item x="1360"/>
        <item x="2081"/>
        <item x="2336"/>
        <item x="624"/>
        <item x="2356"/>
        <item x="2355"/>
        <item x="2344"/>
        <item x="2153"/>
        <item x="2087"/>
        <item x="1993"/>
        <item x="2145"/>
        <item x="1932"/>
        <item x="1463"/>
        <item x="1321"/>
        <item x="1611"/>
        <item x="1680"/>
        <item x="1201"/>
        <item x="1417"/>
        <item x="2187"/>
        <item x="4"/>
        <item x="2013"/>
        <item x="1800"/>
        <item x="1583"/>
        <item x="1859"/>
        <item x="258"/>
        <item x="341"/>
        <item x="171"/>
        <item x="695"/>
        <item x="259"/>
        <item x="543"/>
        <item x="2086"/>
        <item x="1196"/>
        <item x="2289"/>
        <item x="2130"/>
        <item x="2258"/>
        <item x="2180"/>
        <item x="2144"/>
        <item x="1988"/>
        <item x="2286"/>
        <item x="2058"/>
        <item x="1532"/>
        <item x="260"/>
        <item x="129"/>
        <item x="781"/>
        <item x="832"/>
        <item x="489"/>
        <item x="1089"/>
        <item x="544"/>
        <item x="401"/>
        <item x="885"/>
        <item x="297"/>
        <item x="130"/>
        <item x="66"/>
        <item x="1043"/>
        <item x="1044"/>
        <item x="298"/>
        <item x="490"/>
        <item x="886"/>
        <item x="976"/>
        <item x="67"/>
        <item x="491"/>
        <item x="1271"/>
        <item x="402"/>
        <item x="261"/>
        <item x="887"/>
        <item x="131"/>
        <item x="1286"/>
        <item x="492"/>
        <item x="937"/>
        <item x="833"/>
        <item x="2293"/>
        <item x="1278"/>
        <item x="1120"/>
        <item x="1061"/>
        <item x="1443"/>
        <item x="720"/>
        <item x="342"/>
        <item x="262"/>
        <item x="68"/>
        <item x="5"/>
        <item x="299"/>
        <item x="6"/>
        <item x="69"/>
        <item x="172"/>
        <item x="132"/>
        <item x="70"/>
        <item x="213"/>
        <item x="300"/>
        <item x="214"/>
        <item x="1334"/>
        <item x="98"/>
        <item x="1946"/>
        <item x="1860"/>
        <item x="215"/>
        <item x="1977"/>
        <item x="7"/>
        <item x="8"/>
        <item x="1090"/>
        <item x="2176"/>
        <item x="645"/>
        <item x="954"/>
        <item x="133"/>
        <item x="403"/>
        <item x="2099"/>
        <item x="2236"/>
        <item x="2239"/>
        <item x="2244"/>
        <item x="2179"/>
        <item x="2050"/>
        <item x="263"/>
        <item x="2134"/>
        <item x="1963"/>
        <item x="1709"/>
        <item x="1646"/>
        <item x="1724"/>
        <item x="2122"/>
        <item x="2177"/>
        <item x="2040"/>
        <item x="2048"/>
        <item x="1335"/>
        <item x="1045"/>
        <item x="1672"/>
        <item x="1568"/>
        <item x="2026"/>
        <item x="464"/>
        <item x="2057"/>
        <item x="301"/>
        <item x="264"/>
        <item x="302"/>
        <item x="265"/>
        <item x="216"/>
        <item x="266"/>
        <item x="1480"/>
        <item x="1180"/>
        <item x="646"/>
        <item x="1264"/>
        <item x="1523"/>
        <item x="1385"/>
        <item x="217"/>
        <item x="173"/>
        <item x="99"/>
        <item x="2318"/>
        <item x="578"/>
        <item x="861"/>
        <item x="801"/>
        <item x="782"/>
        <item x="696"/>
        <item x="783"/>
        <item x="916"/>
        <item x="862"/>
        <item x="721"/>
        <item x="672"/>
        <item x="820"/>
        <item x="697"/>
        <item x="367"/>
        <item x="465"/>
        <item x="784"/>
        <item x="647"/>
        <item x="545"/>
        <item x="625"/>
        <item x="1444"/>
        <item x="1436"/>
        <item x="722"/>
        <item x="546"/>
        <item x="834"/>
        <item x="998"/>
        <item x="2061"/>
        <item x="1306"/>
        <item x="955"/>
        <item x="2228"/>
        <item x="2103"/>
        <item x="218"/>
        <item x="1370"/>
        <item x="303"/>
        <item x="899"/>
        <item x="1815"/>
        <item x="2151"/>
        <item x="2066"/>
        <item x="1418"/>
        <item x="1950"/>
        <item x="34"/>
        <item x="9"/>
        <item x="2215"/>
        <item x="1541"/>
        <item x="1600"/>
        <item x="648"/>
        <item x="493"/>
        <item x="1287"/>
        <item x="2069"/>
        <item x="1763"/>
        <item x="1969"/>
        <item x="2334"/>
        <item x="134"/>
        <item x="1913"/>
        <item x="1601"/>
        <item x="2317"/>
        <item x="1404"/>
        <item x="956"/>
        <item x="1019"/>
        <item x="1371"/>
        <item x="1427"/>
        <item x="2304"/>
        <item x="1227"/>
        <item x="1399"/>
        <item x="1300"/>
        <item x="1372"/>
        <item x="1386"/>
        <item x="466"/>
        <item x="845"/>
        <item x="741"/>
        <item x="596"/>
        <item x="888"/>
        <item x="2255"/>
        <item x="219"/>
        <item x="135"/>
        <item x="174"/>
        <item x="1510"/>
        <item x="2105"/>
        <item x="2149"/>
        <item x="175"/>
        <item x="2320"/>
        <item x="2273"/>
        <item x="2194"/>
        <item x="1545"/>
        <item x="1533"/>
        <item x="467"/>
        <item x="494"/>
        <item x="917"/>
        <item x="136"/>
        <item x="433"/>
        <item x="368"/>
        <item x="434"/>
        <item x="404"/>
        <item x="495"/>
        <item x="435"/>
        <item x="597"/>
        <item x="579"/>
        <item x="1943"/>
        <item x="742"/>
        <item x="938"/>
        <item x="2210"/>
        <item x="1105"/>
        <item x="1140"/>
        <item x="304"/>
        <item x="2268"/>
        <item x="2182"/>
        <item x="2042"/>
        <item x="1817"/>
        <item x="2049"/>
        <item x="468"/>
        <item x="918"/>
        <item x="1499"/>
        <item x="547"/>
        <item x="548"/>
        <item x="436"/>
        <item x="2191"/>
        <item x="2208"/>
        <item x="2082"/>
        <item x="1141"/>
        <item x="957"/>
        <item x="1165"/>
        <item x="1228"/>
        <item x="835"/>
        <item x="598"/>
        <item x="2199"/>
        <item x="1947"/>
        <item x="2224"/>
        <item x="1700"/>
        <item x="2256"/>
        <item x="2241"/>
        <item x="10"/>
        <item x="1156"/>
        <item x="1312"/>
        <item x="176"/>
        <item x="698"/>
        <item x="220"/>
        <item x="673"/>
        <item x="369"/>
        <item x="35"/>
        <item x="36"/>
        <item x="37"/>
        <item x="343"/>
        <item x="344"/>
        <item x="345"/>
        <item x="405"/>
        <item x="1313"/>
        <item x="2175"/>
        <item x="599"/>
        <item x="305"/>
        <item x="1962"/>
        <item x="900"/>
        <item x="1935"/>
        <item x="1046"/>
        <item x="1838"/>
        <item x="1091"/>
        <item x="1626"/>
        <item x="785"/>
        <item x="2020"/>
        <item x="1229"/>
        <item x="1361"/>
        <item x="2218"/>
        <item x="1092"/>
        <item x="2272"/>
        <item x="11"/>
        <item x="38"/>
        <item x="12"/>
        <item x="177"/>
        <item x="1322"/>
        <item x="100"/>
        <item x="178"/>
        <item x="221"/>
        <item x="1336"/>
        <item x="71"/>
        <item x="496"/>
        <item x="1142"/>
        <item x="437"/>
        <item x="1323"/>
        <item x="549"/>
        <item x="1121"/>
        <item x="919"/>
        <item x="699"/>
        <item x="1558"/>
        <item x="1314"/>
        <item x="1349"/>
        <item x="1419"/>
        <item x="1324"/>
        <item x="1609"/>
        <item x="1630"/>
        <item x="1422"/>
        <item x="1301"/>
        <item x="1659"/>
        <item x="1288"/>
        <item x="1197"/>
        <item x="901"/>
        <item x="1696"/>
        <item x="1785"/>
        <item x="1289"/>
        <item x="920"/>
        <item x="1122"/>
        <item x="836"/>
        <item x="1181"/>
        <item x="1166"/>
        <item x="1356"/>
        <item x="1222"/>
        <item x="1357"/>
        <item x="1212"/>
        <item x="1755"/>
        <item x="1750"/>
        <item x="1771"/>
        <item x="1749"/>
        <item x="1579"/>
        <item x="1213"/>
        <item x="1230"/>
        <item x="1202"/>
        <item x="1198"/>
        <item x="1236"/>
        <item x="626"/>
        <item x="1409"/>
        <item x="1786"/>
        <item x="1405"/>
        <item x="1511"/>
        <item x="1373"/>
        <item x="1062"/>
        <item x="700"/>
        <item x="1689"/>
        <item x="1486"/>
        <item x="1343"/>
        <item x="1651"/>
        <item x="2216"/>
        <item x="1307"/>
        <item x="2136"/>
        <item x="2287"/>
        <item x="2029"/>
        <item x="2022"/>
        <item x="1223"/>
        <item x="2104"/>
        <item x="1493"/>
        <item x="1899"/>
        <item x="1272"/>
        <item x="2009"/>
        <item x="1848"/>
        <item x="1400"/>
        <item x="1325"/>
        <item x="1020"/>
        <item x="802"/>
        <item x="786"/>
        <item x="1394"/>
        <item x="1395"/>
        <item x="1584"/>
        <item x="1627"/>
        <item x="39"/>
        <item x="72"/>
        <item x="1662"/>
        <item x="1302"/>
        <item x="2357"/>
        <item x="1971"/>
        <item x="179"/>
        <item x="1494"/>
        <item x="1631"/>
        <item x="1063"/>
        <item x="1564"/>
        <item x="1199"/>
        <item x="2118"/>
        <item x="1605"/>
        <item x="2044"/>
        <item x="2167"/>
        <item x="180"/>
        <item x="469"/>
        <item x="438"/>
        <item x="550"/>
        <item x="1387"/>
        <item x="674"/>
        <item x="1423"/>
        <item x="649"/>
        <item x="551"/>
        <item x="2183"/>
        <item x="2247"/>
        <item x="1495"/>
        <item x="1133"/>
        <item x="1880"/>
        <item x="2340"/>
        <item x="2350"/>
        <item x="552"/>
        <item x="1203"/>
        <item x="1573"/>
        <item x="2313"/>
        <item x="1279"/>
        <item x="1809"/>
        <item x="1897"/>
        <item x="2296"/>
        <item x="2036"/>
        <item x="1308"/>
        <item x="13"/>
        <item x="14"/>
        <item x="1362"/>
        <item x="1241"/>
        <item x="2088"/>
        <item x="1759"/>
        <item x="1559"/>
        <item x="497"/>
        <item x="902"/>
        <item x="1064"/>
        <item x="977"/>
        <item x="1280"/>
        <item x="553"/>
        <item x="1487"/>
        <item x="921"/>
        <item x="370"/>
        <item x="525"/>
        <item x="1524"/>
        <item x="723"/>
        <item x="939"/>
        <item x="554"/>
        <item x="470"/>
        <item x="267"/>
        <item x="371"/>
        <item x="743"/>
        <item x="73"/>
        <item x="40"/>
        <item x="1237"/>
        <item x="724"/>
        <item x="675"/>
        <item x="958"/>
        <item x="2339"/>
        <item x="2251"/>
        <item x="2276"/>
        <item x="1123"/>
        <item x="1833"/>
        <item x="1047"/>
        <item x="1925"/>
        <item x="1553"/>
        <item x="1303"/>
        <item x="1807"/>
        <item x="1315"/>
        <item x="1106"/>
        <item x="1182"/>
        <item x="2158"/>
        <item x="1183"/>
        <item x="1073"/>
        <item x="439"/>
        <item x="222"/>
        <item x="137"/>
        <item x="101"/>
        <item x="138"/>
        <item x="440"/>
        <item x="406"/>
        <item x="803"/>
        <item x="676"/>
        <item x="763"/>
        <item x="787"/>
        <item x="1021"/>
        <item x="889"/>
        <item x="1124"/>
        <item x="372"/>
        <item x="139"/>
        <item x="788"/>
        <item x="1652"/>
        <item x="725"/>
        <item x="1224"/>
        <item x="978"/>
        <item x="959"/>
        <item x="1093"/>
        <item x="2281"/>
        <item x="1074"/>
        <item x="1171"/>
        <item x="1022"/>
        <item x="1610"/>
        <item x="1644"/>
        <item x="1580"/>
        <item x="1488"/>
        <item x="1612"/>
        <item x="2043"/>
        <item x="1912"/>
        <item x="181"/>
        <item x="182"/>
        <item x="1542"/>
        <item x="726"/>
        <item x="580"/>
        <item x="1508"/>
        <item x="2323"/>
        <item x="2309"/>
        <item x="2328"/>
        <item x="2306"/>
        <item x="555"/>
        <item x="744"/>
        <item x="764"/>
        <item x="821"/>
        <item x="627"/>
        <item x="441"/>
        <item x="526"/>
        <item x="837"/>
        <item x="2257"/>
        <item x="1214"/>
        <item x="922"/>
        <item x="960"/>
        <item x="1468"/>
        <item x="183"/>
        <item x="140"/>
        <item x="581"/>
        <item x="498"/>
        <item x="141"/>
        <item x="184"/>
        <item x="142"/>
        <item x="143"/>
        <item x="185"/>
        <item x="186"/>
        <item x="144"/>
        <item x="102"/>
        <item x="187"/>
        <item x="804"/>
        <item x="1048"/>
        <item x="940"/>
        <item x="188"/>
        <item x="650"/>
        <item x="145"/>
        <item x="146"/>
        <item x="1569"/>
        <item x="2282"/>
        <item x="1560"/>
        <item x="838"/>
        <item x="1931"/>
        <item x="2075"/>
        <item x="1878"/>
        <item x="2092"/>
        <item x="1184"/>
        <item x="1265"/>
        <item x="1107"/>
        <item x="979"/>
        <item x="2159"/>
        <item x="2221"/>
        <item x="1692"/>
        <item x="1350"/>
        <item x="2235"/>
        <item x="923"/>
        <item x="373"/>
        <item x="1157"/>
        <item x="846"/>
        <item x="765"/>
        <item x="1242"/>
        <item x="766"/>
        <item x="1292"/>
        <item x="805"/>
        <item x="407"/>
        <item x="1388"/>
        <item x="223"/>
        <item x="701"/>
        <item x="924"/>
        <item x="1889"/>
        <item x="903"/>
        <item x="999"/>
        <item x="1065"/>
        <item x="727"/>
        <item x="1033"/>
        <item x="1134"/>
        <item x="2052"/>
        <item x="2056"/>
        <item x="1885"/>
        <item x="1989"/>
        <item x="2041"/>
        <item x="2007"/>
        <item x="1654"/>
        <item x="1766"/>
        <item x="1660"/>
        <item x="1710"/>
        <item x="1792"/>
        <item x="1594"/>
        <item x="1389"/>
        <item x="1620"/>
        <item x="1591"/>
        <item x="2253"/>
        <item x="1075"/>
        <item x="961"/>
        <item x="847"/>
        <item x="1309"/>
        <item x="1592"/>
        <item x="527"/>
        <item x="1739"/>
        <item x="268"/>
        <item x="1252"/>
        <item x="442"/>
        <item x="41"/>
        <item x="147"/>
        <item x="306"/>
        <item x="1783"/>
        <item x="269"/>
        <item x="499"/>
        <item x="1718"/>
        <item x="1304"/>
        <item x="528"/>
        <item x="890"/>
        <item x="1864"/>
        <item x="443"/>
        <item x="2310"/>
        <item x="1000"/>
        <item x="1215"/>
        <item x="408"/>
        <item x="409"/>
        <item x="307"/>
        <item x="1231"/>
        <item x="925"/>
        <item x="1023"/>
        <item x="500"/>
        <item x="444"/>
        <item x="2295"/>
        <item x="2127"/>
        <item x="2141"/>
        <item x="15"/>
        <item x="270"/>
        <item x="74"/>
        <item x="410"/>
        <item x="16"/>
        <item x="17"/>
        <item x="18"/>
        <item x="2107"/>
        <item x="2238"/>
        <item x="2266"/>
        <item x="1512"/>
        <item x="2138"/>
        <item x="2200"/>
        <item x="2142"/>
        <item x="2115"/>
        <item x="806"/>
        <item x="1410"/>
        <item x="863"/>
        <item x="1525"/>
        <item x="1158"/>
        <item x="1665"/>
        <item x="891"/>
        <item x="1310"/>
        <item x="1204"/>
        <item x="224"/>
        <item x="225"/>
        <item x="1094"/>
        <item x="374"/>
        <item x="308"/>
        <item x="926"/>
        <item x="375"/>
        <item x="346"/>
        <item x="962"/>
        <item x="1095"/>
        <item x="376"/>
        <item x="309"/>
        <item x="347"/>
        <item x="310"/>
        <item x="1190"/>
        <item x="2338"/>
        <item x="1049"/>
        <item x="1910"/>
        <item x="1502"/>
        <item x="728"/>
        <item x="767"/>
        <item x="628"/>
        <item x="864"/>
        <item x="822"/>
        <item x="839"/>
        <item x="768"/>
        <item x="1847"/>
        <item x="941"/>
        <item x="729"/>
        <item x="1481"/>
        <item x="1734"/>
        <item x="1491"/>
        <item x="1715"/>
        <item x="2156"/>
        <item x="1916"/>
        <item x="2267"/>
        <item x="2196"/>
        <item x="702"/>
        <item x="411"/>
        <item x="927"/>
        <item x="1464"/>
        <item x="1316"/>
        <item x="1290"/>
        <item x="600"/>
        <item x="445"/>
        <item x="745"/>
        <item x="789"/>
        <item x="1406"/>
        <item x="103"/>
        <item x="148"/>
        <item x="1437"/>
        <item x="2285"/>
        <item x="2148"/>
        <item x="1884"/>
        <item x="730"/>
        <item x="2271"/>
        <item x="2343"/>
        <item x="2261"/>
        <item x="1337"/>
        <item x="582"/>
        <item x="271"/>
        <item x="471"/>
        <item x="501"/>
        <item x="963"/>
        <item x="502"/>
        <item x="1967"/>
        <item x="1957"/>
        <item x="1961"/>
        <item x="1682"/>
        <item x="1420"/>
        <item x="1701"/>
        <item x="1875"/>
        <item x="311"/>
        <item x="964"/>
        <item x="1076"/>
        <item x="651"/>
        <item x="677"/>
        <item x="1428"/>
        <item x="377"/>
        <item x="378"/>
        <item x="348"/>
        <item x="503"/>
        <item x="583"/>
        <item x="379"/>
        <item x="1125"/>
        <item x="1216"/>
        <item x="1167"/>
        <item x="1438"/>
        <item x="1253"/>
        <item x="1693"/>
        <item x="942"/>
        <item x="601"/>
        <item x="703"/>
        <item x="380"/>
        <item x="602"/>
        <item x="731"/>
        <item x="704"/>
        <item x="732"/>
        <item x="349"/>
        <item x="381"/>
        <item x="42"/>
        <item x="226"/>
        <item x="350"/>
        <item x="412"/>
        <item x="446"/>
        <item x="1978"/>
        <item x="705"/>
        <item x="2252"/>
        <item x="1077"/>
        <item x="1684"/>
        <item x="1668"/>
        <item x="1666"/>
        <item x="1940"/>
        <item x="1918"/>
        <item x="1905"/>
        <item x="790"/>
        <item x="791"/>
        <item x="1108"/>
        <item x="1548"/>
        <item x="1447"/>
        <item x="1636"/>
        <item x="1893"/>
        <item x="1866"/>
        <item x="2325"/>
        <item x="1758"/>
        <item x="2259"/>
        <item x="1448"/>
        <item x="1143"/>
        <item x="1543"/>
        <item x="1293"/>
        <item x="1780"/>
        <item x="1767"/>
        <item x="1915"/>
        <item x="980"/>
        <item x="981"/>
        <item x="529"/>
        <item x="272"/>
        <item x="43"/>
        <item x="530"/>
        <item x="312"/>
        <item x="865"/>
        <item x="1243"/>
        <item x="382"/>
        <item x="273"/>
        <item x="840"/>
        <item x="603"/>
        <item x="1577"/>
        <item x="1503"/>
        <item x="823"/>
        <item x="1740"/>
        <item x="1527"/>
        <item x="1534"/>
        <item x="629"/>
        <item x="2038"/>
        <item x="1983"/>
        <item x="1374"/>
        <item x="1590"/>
        <item x="1581"/>
        <item x="1135"/>
        <item x="1317"/>
        <item x="1439"/>
        <item x="1254"/>
        <item x="472"/>
        <item x="383"/>
        <item x="313"/>
        <item x="652"/>
        <item x="604"/>
        <item x="848"/>
        <item x="605"/>
        <item x="584"/>
        <item x="653"/>
        <item x="654"/>
        <item x="606"/>
        <item x="866"/>
        <item x="769"/>
        <item x="384"/>
        <item x="678"/>
        <item x="630"/>
        <item x="679"/>
        <item x="556"/>
        <item x="746"/>
        <item x="585"/>
        <item x="607"/>
        <item x="504"/>
        <item x="631"/>
        <item x="747"/>
        <item x="867"/>
        <item x="904"/>
        <item x="314"/>
        <item x="632"/>
        <item x="608"/>
        <item x="655"/>
        <item x="733"/>
        <item x="824"/>
        <item x="586"/>
        <item x="1407"/>
        <item x="1673"/>
        <item x="1846"/>
        <item x="1338"/>
        <item x="1472"/>
        <item x="656"/>
        <item x="149"/>
        <item x="928"/>
        <item x="1001"/>
        <item x="2003"/>
        <item x="1661"/>
        <item x="2032"/>
        <item x="1735"/>
        <item x="1955"/>
        <item x="1621"/>
        <item x="1429"/>
        <item x="2262"/>
        <item x="1622"/>
        <item x="1489"/>
        <item x="1599"/>
        <item x="1126"/>
        <item x="1401"/>
        <item x="1326"/>
        <item x="1144"/>
        <item x="1205"/>
        <item x="1390"/>
        <item x="1206"/>
        <item x="1109"/>
        <item x="1232"/>
        <item x="982"/>
        <item x="104"/>
        <item x="557"/>
        <item x="227"/>
        <item x="531"/>
        <item x="807"/>
        <item x="868"/>
        <item x="2068"/>
        <item x="1127"/>
        <item x="1078"/>
        <item x="532"/>
        <item x="1281"/>
        <item x="1454"/>
        <item x="473"/>
        <item x="228"/>
        <item x="706"/>
        <item x="1096"/>
        <item x="315"/>
        <item x="1050"/>
        <item x="1159"/>
        <item x="633"/>
        <item x="1066"/>
        <item x="1812"/>
        <item x="748"/>
        <item x="1363"/>
        <item x="1898"/>
        <item x="1291"/>
        <item x="1667"/>
        <item x="1535"/>
        <item x="1614"/>
        <item x="1686"/>
        <item x="1729"/>
        <item x="1902"/>
        <item x="1810"/>
        <item x="983"/>
        <item x="505"/>
        <item x="474"/>
        <item x="1351"/>
        <item x="105"/>
        <item x="943"/>
        <item x="189"/>
        <item x="1034"/>
        <item x="316"/>
        <item x="869"/>
        <item x="75"/>
        <item x="150"/>
        <item x="229"/>
        <item x="792"/>
        <item x="106"/>
        <item x="230"/>
        <item x="841"/>
        <item x="1555"/>
        <item x="190"/>
        <item x="76"/>
        <item x="413"/>
        <item x="2116"/>
        <item x="2305"/>
        <item x="2250"/>
        <item x="1430"/>
        <item x="317"/>
        <item x="351"/>
        <item x="447"/>
        <item x="984"/>
        <item x="1821"/>
        <item x="1352"/>
        <item x="1375"/>
        <item x="1450"/>
        <item x="1273"/>
        <item x="1743"/>
        <item x="1863"/>
        <item x="1657"/>
        <item x="1556"/>
        <item x="1516"/>
        <item x="1587"/>
        <item x="1561"/>
        <item x="2197"/>
        <item x="2147"/>
        <item x="2227"/>
        <item x="2195"/>
        <item x="1936"/>
        <item x="1748"/>
        <item x="1937"/>
        <item x="2303"/>
        <item x="2265"/>
        <item x="1628"/>
        <item x="1679"/>
        <item x="1849"/>
        <item x="1894"/>
        <item x="1255"/>
        <item x="2203"/>
        <item x="558"/>
        <item x="985"/>
        <item x="1421"/>
        <item x="1431"/>
        <item x="231"/>
        <item x="749"/>
        <item x="905"/>
        <item x="965"/>
        <item x="808"/>
        <item x="44"/>
        <item x="77"/>
        <item x="318"/>
        <item x="78"/>
        <item x="849"/>
        <item x="79"/>
        <item x="80"/>
        <item x="107"/>
        <item x="108"/>
        <item x="274"/>
        <item x="385"/>
        <item x="506"/>
        <item x="151"/>
        <item x="109"/>
        <item x="110"/>
        <item x="587"/>
        <item x="448"/>
        <item x="81"/>
        <item x="2254"/>
        <item x="1035"/>
        <item x="2024"/>
        <item x="2302"/>
        <item x="2298"/>
        <item x="2312"/>
        <item x="2322"/>
        <item x="2214"/>
        <item x="1959"/>
        <item x="1979"/>
        <item x="2165"/>
        <item x="1958"/>
        <item x="2046"/>
        <item x="1751"/>
        <item x="657"/>
        <item x="944"/>
        <item x="658"/>
        <item x="1160"/>
        <item x="1217"/>
        <item x="1582"/>
        <item x="2160"/>
        <item x="2246"/>
        <item x="1995"/>
        <item x="2205"/>
        <item x="2225"/>
        <item x="2146"/>
        <item x="1110"/>
        <item x="319"/>
        <item x="320"/>
        <item x="275"/>
        <item x="111"/>
        <item x="232"/>
        <item x="1411"/>
        <item x="870"/>
        <item x="906"/>
        <item x="929"/>
        <item x="1067"/>
        <item x="1079"/>
        <item x="809"/>
        <item x="1623"/>
        <item x="825"/>
        <item x="871"/>
        <item x="1440"/>
        <item x="1111"/>
        <item x="850"/>
        <item x="872"/>
        <item x="966"/>
        <item x="842"/>
        <item x="19"/>
        <item x="826"/>
        <item x="2280"/>
        <item x="2359"/>
        <item x="2202"/>
        <item x="1128"/>
        <item x="1260"/>
        <item x="930"/>
        <item x="1353"/>
        <item x="112"/>
        <item x="352"/>
        <item x="843"/>
        <item x="793"/>
        <item x="967"/>
        <item x="1185"/>
        <item x="659"/>
        <item x="873"/>
        <item x="660"/>
        <item x="1200"/>
        <item x="750"/>
        <item x="986"/>
        <item x="1168"/>
        <item x="1024"/>
        <item x="987"/>
        <item x="1244"/>
        <item x="1145"/>
        <item x="1218"/>
        <item x="1191"/>
        <item x="945"/>
        <item x="1009"/>
        <item x="1219"/>
        <item x="1010"/>
        <item x="1245"/>
        <item x="1294"/>
        <item x="1161"/>
        <item x="1068"/>
        <item x="907"/>
        <item x="1376"/>
        <item x="1261"/>
        <item x="1364"/>
        <item x="1002"/>
        <item x="1220"/>
        <item x="874"/>
        <item x="794"/>
        <item x="45"/>
        <item x="680"/>
        <item x="1172"/>
        <item x="1606"/>
        <item x="609"/>
        <item x="795"/>
        <item x="875"/>
        <item x="810"/>
        <item x="1801"/>
        <item x="1295"/>
        <item x="1192"/>
        <item x="1173"/>
        <item x="1911"/>
        <item x="968"/>
        <item x="661"/>
        <item x="1842"/>
        <item x="827"/>
        <item x="610"/>
        <item x="1867"/>
        <item x="707"/>
        <item x="1136"/>
        <item x="1080"/>
        <item x="969"/>
        <item x="1051"/>
        <item x="770"/>
        <item x="751"/>
        <item x="752"/>
        <item x="1879"/>
        <item x="1996"/>
        <item x="1982"/>
        <item x="559"/>
        <item x="988"/>
        <item x="681"/>
        <item x="353"/>
        <item x="734"/>
        <item x="560"/>
        <item x="1052"/>
        <item x="1025"/>
        <item x="1146"/>
        <item x="2119"/>
        <item x="2331"/>
        <item x="2307"/>
        <item x="1727"/>
        <item x="1465"/>
        <item x="1466"/>
        <item x="1574"/>
        <item x="796"/>
        <item x="233"/>
        <item x="1147"/>
        <item x="1528"/>
        <item x="851"/>
        <item x="1951"/>
        <item x="2137"/>
        <item x="1788"/>
        <item x="1011"/>
        <item x="46"/>
        <item x="1956"/>
        <item x="708"/>
        <item x="152"/>
        <item x="2102"/>
        <item x="2213"/>
        <item x="1296"/>
        <item x="1690"/>
        <item x="1713"/>
        <item x="1870"/>
        <item x="2204"/>
        <item x="321"/>
        <item x="82"/>
        <item x="20"/>
        <item x="322"/>
        <item x="21"/>
        <item x="22"/>
        <item x="23"/>
        <item x="475"/>
        <item x="1562"/>
        <item x="2319"/>
        <item x="2291"/>
        <item x="234"/>
        <item x="852"/>
        <item x="634"/>
        <item x="2140"/>
        <item x="1984"/>
        <item x="1655"/>
        <item x="1455"/>
        <item x="276"/>
        <item x="1097"/>
        <item x="83"/>
        <item x="84"/>
        <item x="1036"/>
        <item x="191"/>
        <item x="47"/>
        <item x="113"/>
        <item x="153"/>
        <item x="1282"/>
        <item x="507"/>
        <item x="1816"/>
        <item x="771"/>
        <item x="1174"/>
        <item x="1262"/>
        <item x="277"/>
        <item x="1037"/>
        <item x="508"/>
        <item x="753"/>
        <item x="754"/>
        <item x="611"/>
        <item x="278"/>
        <item x="588"/>
        <item x="931"/>
        <item x="476"/>
        <item x="449"/>
        <item x="561"/>
        <item x="2000"/>
        <item x="1853"/>
        <item x="48"/>
        <item x="354"/>
        <item x="2206"/>
        <item x="946"/>
        <item x="1402"/>
        <item x="1482"/>
        <item x="853"/>
        <item x="772"/>
        <item x="323"/>
        <item x="192"/>
        <item x="279"/>
        <item x="386"/>
        <item x="1575"/>
        <item x="509"/>
        <item x="876"/>
        <item x="709"/>
        <item x="710"/>
        <item x="589"/>
        <item x="562"/>
        <item x="477"/>
        <item x="450"/>
        <item x="114"/>
        <item x="85"/>
        <item x="510"/>
        <item x="478"/>
        <item x="511"/>
        <item x="2260"/>
        <item x="533"/>
        <item x="1445"/>
        <item x="1619"/>
        <item x="2299"/>
        <item x="682"/>
        <item x="683"/>
        <item x="563"/>
        <item x="1012"/>
        <item x="811"/>
        <item x="1238"/>
        <item x="1796"/>
        <item x="1903"/>
        <item x="1887"/>
        <item x="1441"/>
        <item x="1473"/>
        <item x="1483"/>
        <item x="1513"/>
        <item x="1529"/>
        <item x="1514"/>
        <item x="1570"/>
        <item x="1003"/>
        <item x="49"/>
        <item x="50"/>
        <item x="24"/>
        <item x="1854"/>
        <item x="2181"/>
        <item x="1496"/>
        <item x="1492"/>
        <item x="414"/>
        <item x="415"/>
        <item x="2283"/>
        <item x="2065"/>
        <item x="324"/>
        <item x="86"/>
        <item x="115"/>
        <item x="51"/>
        <item x="25"/>
        <item x="52"/>
        <item x="1026"/>
        <item x="1851"/>
        <item x="877"/>
        <item x="387"/>
        <item x="154"/>
        <item x="2277"/>
        <item x="1843"/>
        <item x="1976"/>
        <item x="87"/>
        <item x="635"/>
        <item x="636"/>
        <item x="479"/>
        <item x="2090"/>
        <item x="1876"/>
        <item x="1744"/>
        <item x="1676"/>
        <item x="1704"/>
        <item x="1722"/>
        <item x="1266"/>
        <item x="1297"/>
        <item x="1980"/>
        <item x="2112"/>
        <item x="797"/>
        <item x="1267"/>
        <item x="908"/>
        <item x="26"/>
        <item x="684"/>
        <item x="2233"/>
        <item x="2274"/>
        <item x="325"/>
        <item x="235"/>
        <item x="2290"/>
        <item x="2292"/>
        <item x="1354"/>
        <item x="1549"/>
        <item x="1653"/>
        <item x="909"/>
        <item x="1952"/>
        <item x="2347"/>
        <item x="1069"/>
        <item x="989"/>
        <item x="1256"/>
        <item x="1593"/>
        <item x="1625"/>
        <item x="1900"/>
        <item x="2297"/>
        <item x="534"/>
        <item x="1193"/>
        <item x="326"/>
        <item x="1377"/>
        <item x="910"/>
        <item x="662"/>
        <item x="564"/>
        <item x="451"/>
        <item x="1650"/>
        <item x="388"/>
        <item x="1378"/>
        <item x="280"/>
        <item x="1207"/>
        <item x="480"/>
        <item x="663"/>
        <item x="990"/>
        <item x="828"/>
        <item x="812"/>
        <item x="755"/>
        <item x="389"/>
        <item x="236"/>
        <item x="281"/>
        <item x="1981"/>
        <item x="1460"/>
        <item x="1868"/>
        <item x="1705"/>
        <item x="1194"/>
        <item x="1517"/>
        <item x="1257"/>
        <item x="1081"/>
        <item x="2189"/>
        <item x="1355"/>
        <item x="1546"/>
        <item x="1518"/>
        <item x="1403"/>
        <item x="390"/>
        <item x="2269"/>
        <item x="1823"/>
        <item x="664"/>
        <item x="1768"/>
        <item x="878"/>
        <item x="1994"/>
        <item x="1479"/>
        <item x="1148"/>
        <item x="2358"/>
        <item x="1607"/>
        <item x="2164"/>
        <item x="1595"/>
        <item x="1578"/>
        <item x="1794"/>
        <item x="1990"/>
        <item x="1537"/>
        <item x="1563"/>
        <item x="1683"/>
        <item x="1741"/>
        <item x="2047"/>
        <item x="1557"/>
        <item x="1432"/>
        <item x="1221"/>
        <item x="1551"/>
        <item x="1596"/>
        <item x="813"/>
        <item x="991"/>
        <item x="1112"/>
        <item x="193"/>
        <item x="565"/>
        <item x="194"/>
        <item x="2326"/>
        <item x="1461"/>
        <item x="2172"/>
        <item x="1070"/>
        <item x="2270"/>
        <item x="1053"/>
        <item x="1246"/>
        <item x="1764"/>
        <item x="2324"/>
        <item x="2354"/>
        <item x="2131"/>
        <item x="2279"/>
        <item x="1964"/>
        <item x="2332"/>
        <item x="2186"/>
        <item x="2234"/>
        <item x="2232"/>
        <item x="1723"/>
        <item x="1602"/>
        <item x="2139"/>
        <item x="512"/>
        <item x="327"/>
        <item x="947"/>
        <item x="535"/>
        <item x="829"/>
        <item x="566"/>
        <item x="879"/>
        <item x="1474"/>
        <item x="355"/>
        <item x="195"/>
        <item x="637"/>
        <item x="1082"/>
        <item x="773"/>
        <item x="1083"/>
        <item x="638"/>
        <item x="1186"/>
        <item x="756"/>
        <item x="513"/>
        <item x="774"/>
        <item x="1187"/>
        <item x="1027"/>
        <item x="1475"/>
        <item x="665"/>
        <item x="567"/>
        <item x="735"/>
        <item x="1149"/>
        <item x="932"/>
        <item x="911"/>
        <item x="880"/>
        <item x="1137"/>
        <item x="590"/>
        <item x="912"/>
        <item x="775"/>
        <item x="711"/>
        <item x="992"/>
        <item x="830"/>
        <item x="757"/>
        <item x="612"/>
        <item x="1565"/>
        <item x="1283"/>
        <item x="666"/>
        <item x="776"/>
        <item x="1208"/>
        <item x="1004"/>
        <item x="1247"/>
        <item x="712"/>
        <item x="1098"/>
        <item x="1365"/>
        <item x="1872"/>
        <item x="1366"/>
        <item x="1367"/>
        <item x="1138"/>
        <item x="1344"/>
        <item x="713"/>
        <item x="568"/>
        <item x="1327"/>
        <item x="1772"/>
        <item x="2173"/>
        <item x="2288"/>
        <item x="2352"/>
        <item x="2226"/>
        <item x="155"/>
        <item x="356"/>
        <item x="685"/>
        <item x="357"/>
        <item x="156"/>
        <item x="1248"/>
        <item x="1358"/>
        <item x="237"/>
        <item x="196"/>
        <item x="2051"/>
        <item x="2071"/>
        <item x="2098"/>
        <item x="844"/>
        <item x="2230"/>
        <item x="2220"/>
        <item x="1519"/>
        <item x="970"/>
        <item x="452"/>
        <item x="1882"/>
        <item x="1999"/>
        <item x="2023"/>
        <item x="328"/>
        <item x="1790"/>
        <item x="197"/>
        <item x="854"/>
        <item x="238"/>
        <item x="814"/>
        <item x="933"/>
        <item x="591"/>
        <item x="639"/>
        <item x="416"/>
        <item x="667"/>
        <item x="592"/>
        <item x="1695"/>
        <item x="1038"/>
        <item x="391"/>
        <item x="758"/>
        <item x="27"/>
        <item x="28"/>
        <item x="736"/>
        <item x="2089"/>
        <item x="1923"/>
        <item x="1777"/>
        <item x="1825"/>
        <item x="686"/>
        <item x="329"/>
        <item x="282"/>
        <item x="417"/>
        <item x="283"/>
        <item x="239"/>
        <item x="358"/>
        <item x="418"/>
        <item x="2294"/>
        <item x="2248"/>
        <item x="1588"/>
        <item x="2091"/>
        <item x="2133"/>
        <item x="2114"/>
        <item x="1669"/>
        <item x="1113"/>
        <item x="1345"/>
        <item x="419"/>
        <item x="88"/>
        <item x="240"/>
        <item x="157"/>
        <item x="1566"/>
        <item x="1391"/>
        <item x="29"/>
        <item x="881"/>
        <item x="1175"/>
        <item x="1530"/>
        <item x="1844"/>
        <item x="1832"/>
        <item x="1637"/>
        <item x="330"/>
        <item x="453"/>
        <item x="613"/>
        <item x="1005"/>
        <item x="971"/>
        <item x="892"/>
        <item x="1647"/>
        <item x="392"/>
        <item x="536"/>
        <item x="30"/>
        <item x="1861"/>
        <item x="1114"/>
        <item x="1456"/>
        <item x="241"/>
        <item x="242"/>
        <item x="2316"/>
        <item x="1953"/>
        <item x="737"/>
        <item x="1721"/>
        <item x="1760"/>
        <item x="1694"/>
        <item x="1702"/>
        <item x="1706"/>
        <item x="1834"/>
        <item x="1818"/>
        <item x="1769"/>
        <item x="1770"/>
        <item x="1836"/>
        <item x="1685"/>
        <item x="1795"/>
        <item x="1802"/>
        <item x="1663"/>
        <item x="1730"/>
        <item x="1781"/>
        <item x="1820"/>
        <item x="1745"/>
        <item x="1670"/>
        <item x="1752"/>
        <item x="1719"/>
        <item x="1822"/>
        <item x="1877"/>
        <item x="1714"/>
        <item x="1757"/>
        <item x="1804"/>
        <item x="1806"/>
        <item x="640"/>
        <item x="993"/>
        <item x="855"/>
        <item x="569"/>
        <item x="777"/>
        <item x="1084"/>
        <item x="1162"/>
        <item x="1129"/>
        <item x="1054"/>
        <item x="1006"/>
        <item x="1028"/>
        <item x="856"/>
        <item x="1163"/>
        <item x="1209"/>
        <item x="1115"/>
        <item x="1039"/>
        <item x="2064"/>
        <item x="2308"/>
        <item x="2055"/>
        <item x="2113"/>
        <item x="714"/>
        <item x="2193"/>
        <item x="2132"/>
        <item x="2284"/>
        <item x="1942"/>
        <item x="158"/>
        <item x="420"/>
        <item x="1099"/>
        <item x="243"/>
        <item x="198"/>
        <item x="778"/>
        <item x="244"/>
        <item x="421"/>
        <item x="331"/>
        <item x="481"/>
        <item x="2351"/>
        <item x="2223"/>
        <item x="2100"/>
        <item x="2174"/>
        <item x="159"/>
        <item x="2123"/>
        <item x="19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8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1"/>
  </rowFields>
  <rowItems count="1955">
    <i>
      <x v="66"/>
    </i>
    <i>
      <x v="356"/>
    </i>
    <i>
      <x v="406"/>
    </i>
    <i>
      <x v="820"/>
    </i>
    <i>
      <x v="819"/>
    </i>
    <i>
      <x v="1029"/>
    </i>
    <i>
      <x v="803"/>
    </i>
    <i>
      <x v="743"/>
    </i>
    <i>
      <x v="994"/>
    </i>
    <i>
      <x v="905"/>
    </i>
    <i>
      <x v="1157"/>
    </i>
    <i>
      <x v="1374"/>
    </i>
    <i>
      <x v="1156"/>
    </i>
    <i>
      <x v="1375"/>
    </i>
    <i>
      <x v="1370"/>
    </i>
    <i>
      <x v="1376"/>
    </i>
    <i>
      <x v="1898"/>
    </i>
    <i>
      <x v="1897"/>
    </i>
    <i>
      <x v="1899"/>
    </i>
    <i>
      <x v="1783"/>
    </i>
    <i>
      <x v="2003"/>
    </i>
    <i>
      <x v="1990"/>
    </i>
    <i>
      <x v="2236"/>
    </i>
    <i>
      <x v="2282"/>
    </i>
    <i>
      <x v="2237"/>
    </i>
    <i>
      <x v="2030"/>
    </i>
    <i>
      <x v="2266"/>
    </i>
    <i>
      <x v="67"/>
    </i>
    <i>
      <x v="176"/>
    </i>
    <i>
      <x v="658"/>
    </i>
    <i>
      <x v="904"/>
    </i>
    <i>
      <x v="1002"/>
    </i>
    <i>
      <x v="1003"/>
    </i>
    <i>
      <x v="805"/>
    </i>
    <i>
      <x v="1004"/>
    </i>
    <i>
      <x v="1182"/>
    </i>
    <i>
      <x v="1344"/>
    </i>
    <i>
      <x v="1114"/>
    </i>
    <i>
      <x v="1494"/>
    </i>
    <i>
      <x v="1717"/>
    </i>
    <i>
      <x v="1989"/>
    </i>
    <i>
      <x v="1882"/>
    </i>
    <i>
      <x v="1988"/>
    </i>
    <i>
      <x v="2002"/>
    </i>
    <i>
      <x v="1827"/>
    </i>
    <i>
      <x v="2004"/>
    </i>
    <i>
      <x v="65"/>
    </i>
    <i>
      <x v="185"/>
    </i>
    <i>
      <x v="334"/>
    </i>
    <i>
      <x v="520"/>
    </i>
    <i>
      <x v="521"/>
    </i>
    <i>
      <x v="1036"/>
    </i>
    <i>
      <x v="776"/>
    </i>
    <i>
      <x v="707"/>
    </i>
    <i>
      <x v="1028"/>
    </i>
    <i>
      <x v="1115"/>
    </i>
    <i>
      <x v="1372"/>
    </i>
    <i>
      <x v="1671"/>
    </i>
    <i>
      <x v="1662"/>
    </i>
    <i>
      <x v="2013"/>
    </i>
    <i>
      <x v="1913"/>
    </i>
    <i>
      <x v="1720"/>
    </i>
    <i>
      <x v="2000"/>
    </i>
    <i>
      <x v="1914"/>
    </i>
    <i>
      <x v="1718"/>
    </i>
    <i>
      <x v="1734"/>
    </i>
    <i>
      <x v="179"/>
    </i>
    <i>
      <x v="681"/>
    </i>
    <i>
      <x v="387"/>
    </i>
    <i>
      <x v="665"/>
    </i>
    <i>
      <x v="680"/>
    </i>
    <i>
      <x v="674"/>
    </i>
    <i>
      <x v="375"/>
    </i>
    <i>
      <x v="675"/>
    </i>
    <i>
      <x v="864"/>
    </i>
    <i>
      <x v="1027"/>
    </i>
    <i>
      <x v="1032"/>
    </i>
    <i>
      <x v="1442"/>
    </i>
    <i>
      <x v="1656"/>
    </i>
    <i>
      <x v="1666"/>
    </i>
    <i>
      <x v="1731"/>
    </i>
    <i>
      <x v="1725"/>
    </i>
    <i>
      <x v="1765"/>
    </i>
    <i>
      <x v="1724"/>
    </i>
    <i>
      <x v="2001"/>
    </i>
    <i>
      <x v="1792"/>
    </i>
    <i>
      <x v="1730"/>
    </i>
    <i>
      <x v="270"/>
    </i>
    <i>
      <x v="84"/>
    </i>
    <i>
      <x v="73"/>
    </i>
    <i>
      <x v="298"/>
    </i>
    <i>
      <x v="283"/>
    </i>
    <i>
      <x v="376"/>
    </i>
    <i>
      <x v="676"/>
    </i>
    <i>
      <x v="673"/>
    </i>
    <i>
      <x v="377"/>
    </i>
    <i>
      <x v="916"/>
    </i>
    <i>
      <x v="789"/>
    </i>
    <i>
      <x v="775"/>
    </i>
    <i>
      <x v="952"/>
    </i>
    <i>
      <x v="808"/>
    </i>
    <i>
      <x v="766"/>
    </i>
    <i>
      <x v="1266"/>
    </i>
    <i>
      <x v="1261"/>
    </i>
    <i>
      <x v="1218"/>
    </i>
    <i>
      <x v="1345"/>
    </i>
    <i>
      <x v="1278"/>
    </i>
    <i>
      <x v="1264"/>
    </i>
    <i>
      <x v="1270"/>
    </i>
    <i>
      <x v="1205"/>
    </i>
    <i>
      <x v="1279"/>
    </i>
    <i>
      <x v="1267"/>
    </i>
    <i>
      <x v="1595"/>
    </i>
    <i>
      <x v="1663"/>
    </i>
    <i>
      <x v="1443"/>
    </i>
    <i>
      <x v="1917"/>
    </i>
    <i>
      <x v="1919"/>
    </i>
    <i>
      <x v="2009"/>
    </i>
    <i>
      <x v="1885"/>
    </i>
    <i>
      <x v="2357"/>
    </i>
    <i>
      <x v="2199"/>
    </i>
    <i>
      <x v="2343"/>
    </i>
    <i>
      <x v="2263"/>
    </i>
    <i>
      <x v="281"/>
    </i>
    <i>
      <x v="282"/>
    </i>
    <i>
      <x v="517"/>
    </i>
    <i>
      <x v="429"/>
    </i>
    <i>
      <x v="430"/>
    </i>
    <i>
      <x v="338"/>
    </i>
    <i>
      <x v="645"/>
    </i>
    <i>
      <x v="418"/>
    </i>
    <i>
      <x v="664"/>
    </i>
    <i>
      <x v="679"/>
    </i>
    <i>
      <x v="678"/>
    </i>
    <i>
      <x v="863"/>
    </i>
    <i>
      <x v="939"/>
    </i>
    <i>
      <x v="807"/>
    </i>
    <i>
      <x v="1033"/>
    </i>
    <i>
      <x v="750"/>
    </i>
    <i>
      <x v="1030"/>
    </i>
    <i>
      <x v="1268"/>
    </i>
    <i>
      <x v="1120"/>
    </i>
    <i>
      <x v="1265"/>
    </i>
    <i>
      <x v="1272"/>
    </i>
    <i>
      <x v="1276"/>
    </i>
    <i>
      <x v="1237"/>
    </i>
    <i>
      <x v="1260"/>
    </i>
    <i>
      <x v="1238"/>
    </i>
    <i>
      <x v="1269"/>
    </i>
    <i>
      <x v="1670"/>
    </i>
    <i>
      <x v="1658"/>
    </i>
    <i>
      <x v="1949"/>
    </i>
    <i>
      <x v="1723"/>
    </i>
    <i>
      <x v="1916"/>
    </i>
    <i>
      <x v="2347"/>
    </i>
    <i>
      <x v="2147"/>
    </i>
    <i>
      <x v="2115"/>
    </i>
    <i>
      <x v="2117"/>
    </i>
    <i>
      <x v="328"/>
    </i>
    <i>
      <x v="431"/>
    </i>
    <i>
      <x v="373"/>
    </i>
    <i>
      <x v="666"/>
    </i>
    <i>
      <x v="386"/>
    </i>
    <i>
      <x v="428"/>
    </i>
    <i>
      <x v="682"/>
    </i>
    <i>
      <x v="340"/>
    </i>
    <i>
      <x v="854"/>
    </i>
    <i>
      <x v="810"/>
    </i>
    <i>
      <x v="937"/>
    </i>
    <i>
      <x v="817"/>
    </i>
    <i>
      <x v="814"/>
    </i>
    <i>
      <x v="1034"/>
    </i>
    <i>
      <x v="812"/>
    </i>
    <i>
      <x v="702"/>
    </i>
    <i>
      <x v="1308"/>
    </i>
    <i>
      <x v="1395"/>
    </i>
    <i>
      <x v="1621"/>
    </i>
    <i>
      <x v="1394"/>
    </i>
    <i>
      <x v="1664"/>
    </i>
    <i>
      <x v="1667"/>
    </i>
    <i>
      <x v="1632"/>
    </i>
    <i>
      <x v="1904"/>
    </i>
    <i>
      <x v="1874"/>
    </i>
    <i>
      <x v="1712"/>
    </i>
    <i>
      <x v="2248"/>
    </i>
    <i>
      <x v="2071"/>
    </i>
    <i>
      <x v="2206"/>
    </i>
    <i>
      <x v="2262"/>
    </i>
    <i>
      <x v="2286"/>
    </i>
    <i>
      <x v="2346"/>
    </i>
    <i>
      <x v="2287"/>
    </i>
    <i>
      <x v="2349"/>
    </i>
    <i>
      <x v="2035"/>
    </i>
    <i>
      <x v="78"/>
    </i>
    <i>
      <x v="332"/>
    </i>
    <i>
      <x v="683"/>
    </i>
    <i>
      <x v="530"/>
    </i>
    <i>
      <x v="411"/>
    </i>
    <i>
      <x v="667"/>
    </i>
    <i>
      <x v="851"/>
    </i>
    <i>
      <x v="765"/>
    </i>
    <i>
      <x v="833"/>
    </i>
    <i>
      <x v="853"/>
    </i>
    <i>
      <x v="752"/>
    </i>
    <i>
      <x v="748"/>
    </i>
    <i>
      <x v="855"/>
    </i>
    <i>
      <x v="787"/>
    </i>
    <i>
      <x v="1271"/>
    </i>
    <i>
      <x v="1371"/>
    </i>
    <i>
      <x v="1348"/>
    </i>
    <i>
      <x v="1178"/>
    </i>
    <i>
      <x v="1341"/>
    </i>
    <i>
      <x v="1530"/>
    </i>
    <i>
      <x v="1537"/>
    </i>
    <i>
      <x v="1950"/>
    </i>
    <i>
      <x v="1918"/>
    </i>
    <i>
      <x v="1726"/>
    </i>
    <i>
      <x v="1926"/>
    </i>
    <i>
      <x v="1911"/>
    </i>
    <i>
      <x v="2072"/>
    </i>
    <i>
      <x v="2062"/>
    </i>
    <i>
      <x v="181"/>
    </i>
    <i>
      <x v="166"/>
    </i>
    <i>
      <x v="49"/>
    </i>
    <i>
      <x v="183"/>
    </i>
    <i>
      <x v="333"/>
    </i>
    <i>
      <x v="544"/>
    </i>
    <i>
      <x v="646"/>
    </i>
    <i>
      <x v="811"/>
    </i>
    <i>
      <x v="705"/>
    </i>
    <i>
      <x v="774"/>
    </i>
    <i>
      <x v="850"/>
    </i>
    <i>
      <x v="1012"/>
    </i>
    <i>
      <x v="852"/>
    </i>
    <i>
      <x v="897"/>
    </i>
    <i>
      <x v="703"/>
    </i>
    <i>
      <x v="804"/>
    </i>
    <i>
      <x v="1207"/>
    </i>
    <i>
      <x v="1361"/>
    </i>
    <i>
      <x v="1346"/>
    </i>
    <i>
      <x v="1635"/>
    </i>
    <i>
      <x v="1533"/>
    </i>
    <i>
      <x v="1405"/>
    </i>
    <i>
      <x v="1660"/>
    </i>
    <i>
      <x v="1407"/>
    </i>
    <i>
      <x v="1677"/>
    </i>
    <i>
      <x v="1896"/>
    </i>
    <i>
      <x v="1999"/>
    </i>
    <i>
      <x v="1719"/>
    </i>
    <i>
      <x v="1763"/>
    </i>
    <i>
      <x v="1729"/>
    </i>
    <i>
      <x v="1762"/>
    </i>
    <i>
      <x v="1948"/>
    </i>
    <i>
      <x v="1893"/>
    </i>
    <i>
      <x v="2220"/>
    </i>
    <i>
      <x v="2351"/>
    </i>
    <i>
      <x v="2139"/>
    </i>
    <i>
      <x v="2273"/>
    </i>
    <i>
      <x v="167"/>
    </i>
    <i>
      <x v="297"/>
    </i>
    <i>
      <x v="189"/>
    </i>
    <i>
      <x v="541"/>
    </i>
    <i>
      <x v="649"/>
    </i>
    <i>
      <x v="388"/>
    </i>
    <i>
      <x v="620"/>
    </i>
    <i>
      <x v="800"/>
    </i>
    <i>
      <x v="1007"/>
    </i>
    <i>
      <x v="1006"/>
    </i>
    <i>
      <x v="749"/>
    </i>
    <i>
      <x v="706"/>
    </i>
    <i>
      <x v="802"/>
    </i>
    <i>
      <x v="1005"/>
    </i>
    <i>
      <x v="825"/>
    </i>
    <i>
      <x v="1678"/>
    </i>
    <i>
      <x v="1406"/>
    </i>
    <i>
      <x v="1860"/>
    </i>
    <i>
      <x v="1941"/>
    </i>
    <i>
      <x v="1793"/>
    </i>
    <i>
      <x v="2249"/>
    </i>
    <i>
      <x v="2202"/>
    </i>
    <i>
      <x v="2146"/>
    </i>
    <i>
      <x v="330"/>
    </i>
    <i>
      <x v="86"/>
    </i>
    <i>
      <x v="41"/>
    </i>
    <i>
      <x v="286"/>
    </i>
    <i>
      <x v="374"/>
    </i>
    <i>
      <x v="648"/>
    </i>
    <i>
      <x v="382"/>
    </i>
    <i>
      <x v="621"/>
    </i>
    <i>
      <x v="393"/>
    </i>
    <i>
      <x v="353"/>
    </i>
    <i>
      <x v="1001"/>
    </i>
    <i>
      <x v="954"/>
    </i>
    <i>
      <x v="878"/>
    </i>
    <i>
      <x v="938"/>
    </i>
    <i>
      <x v="1217"/>
    </i>
    <i>
      <x v="1179"/>
    </i>
    <i>
      <x v="1171"/>
    </i>
    <i>
      <x v="1298"/>
    </i>
    <i>
      <x v="1130"/>
    </i>
    <i>
      <x v="1477"/>
    </i>
    <i>
      <x v="1487"/>
    </i>
    <i>
      <x v="1404"/>
    </i>
    <i>
      <x v="1569"/>
    </i>
    <i>
      <x v="1951"/>
    </i>
    <i>
      <x v="2008"/>
    </i>
    <i>
      <x v="2086"/>
    </i>
    <i>
      <x v="2280"/>
    </i>
    <i>
      <x v="2060"/>
    </i>
    <i>
      <x v="2070"/>
    </i>
    <i>
      <x v="331"/>
    </i>
    <i>
      <x v="161"/>
    </i>
    <i>
      <x v="190"/>
    </i>
    <i>
      <x v="320"/>
    </i>
    <i>
      <x v="549"/>
    </i>
    <i>
      <x v="395"/>
    </i>
    <i>
      <x v="1008"/>
    </i>
    <i>
      <x v="997"/>
    </i>
    <i>
      <x v="786"/>
    </i>
    <i>
      <x v="772"/>
    </i>
    <i>
      <x v="956"/>
    </i>
    <i>
      <x v="1206"/>
    </i>
    <i>
      <x v="1373"/>
    </i>
    <i>
      <x v="1209"/>
    </i>
    <i>
      <x v="1359"/>
    </i>
    <i>
      <x v="1672"/>
    </i>
    <i>
      <x v="1432"/>
    </i>
    <i>
      <x v="1996"/>
    </i>
    <i>
      <x v="2260"/>
    </i>
    <i>
      <x v="2207"/>
    </i>
    <i>
      <x v="2229"/>
    </i>
    <i>
      <x v="2344"/>
    </i>
    <i>
      <x v="2350"/>
    </i>
    <i>
      <x v="1531"/>
    </i>
    <i>
      <x v="250"/>
    </i>
    <i>
      <x v="276"/>
    </i>
    <i>
      <x v="278"/>
    </i>
    <i>
      <x v="93"/>
    </i>
    <i>
      <x v="54"/>
    </i>
    <i>
      <x v="668"/>
    </i>
    <i>
      <x v="421"/>
    </i>
    <i>
      <x v="404"/>
    </i>
    <i>
      <x v="958"/>
    </i>
    <i>
      <x v="978"/>
    </i>
    <i>
      <x v="955"/>
    </i>
    <i>
      <x v="806"/>
    </i>
    <i>
      <x v="953"/>
    </i>
    <i>
      <x v="1366"/>
    </i>
    <i>
      <x v="1252"/>
    </i>
    <i>
      <x v="1208"/>
    </i>
    <i>
      <x v="1204"/>
    </i>
    <i>
      <x v="1203"/>
    </i>
    <i>
      <x v="1355"/>
    </i>
    <i>
      <x v="1343"/>
    </i>
    <i>
      <x v="1498"/>
    </i>
    <i>
      <x v="1438"/>
    </i>
    <i>
      <x v="1733"/>
    </i>
    <i>
      <x v="1936"/>
    </i>
    <i>
      <x v="1960"/>
    </i>
    <i>
      <x v="2274"/>
    </i>
    <i>
      <x v="2058"/>
    </i>
    <i>
      <x v="2216"/>
    </i>
    <i>
      <x v="2222"/>
    </i>
    <i>
      <x v="277"/>
    </i>
    <i>
      <x v="144"/>
    </i>
    <i>
      <x v="146"/>
    </i>
    <i>
      <x v="140"/>
    </i>
    <i>
      <x v="16"/>
    </i>
    <i>
      <x v="351"/>
    </i>
    <i>
      <x v="369"/>
    </i>
    <i>
      <x v="879"/>
    </i>
    <i>
      <x v="848"/>
    </i>
    <i>
      <x v="943"/>
    </i>
    <i>
      <x v="999"/>
    </i>
    <i>
      <x v="949"/>
    </i>
    <i>
      <x v="1177"/>
    </i>
    <i>
      <x v="1654"/>
    </i>
    <i>
      <x v="1556"/>
    </i>
    <i>
      <x v="1631"/>
    </i>
    <i>
      <x v="1900"/>
    </i>
    <i>
      <x v="1959"/>
    </i>
    <i>
      <x v="2016"/>
    </i>
    <i>
      <x v="1935"/>
    </i>
    <i>
      <x v="1964"/>
    </i>
    <i>
      <x v="1722"/>
    </i>
    <i>
      <x v="2064"/>
    </i>
    <i>
      <x v="2352"/>
    </i>
    <i>
      <x v="52"/>
    </i>
    <i>
      <x v="6"/>
    </i>
    <i>
      <x v="335"/>
    </i>
    <i>
      <x v="366"/>
    </i>
    <i>
      <x v="653"/>
    </i>
    <i>
      <x v="424"/>
    </i>
    <i>
      <x v="910"/>
    </i>
    <i>
      <x v="1037"/>
    </i>
    <i>
      <x v="957"/>
    </i>
    <i>
      <x v="769"/>
    </i>
    <i>
      <x v="780"/>
    </i>
    <i>
      <x v="801"/>
    </i>
    <i>
      <x v="791"/>
    </i>
    <i>
      <x v="1349"/>
    </i>
    <i>
      <x v="1163"/>
    </i>
    <i>
      <x v="1263"/>
    </i>
    <i>
      <x v="1458"/>
    </i>
    <i>
      <x v="1653"/>
    </i>
    <i>
      <x v="1577"/>
    </i>
    <i>
      <x v="1962"/>
    </i>
    <i>
      <x v="1953"/>
    </i>
    <i>
      <x v="1921"/>
    </i>
    <i>
      <x v="1965"/>
    </i>
    <i>
      <x v="1963"/>
    </i>
    <i>
      <x v="1728"/>
    </i>
    <i>
      <x v="1928"/>
    </i>
    <i>
      <x v="2138"/>
    </i>
    <i>
      <x v="2155"/>
    </i>
    <i>
      <x v="299"/>
    </i>
    <i>
      <x v="631"/>
    </i>
    <i>
      <x v="405"/>
    </i>
    <i>
      <x v="394"/>
    </i>
    <i>
      <x v="380"/>
    </i>
    <i>
      <x v="692"/>
    </i>
    <i>
      <x v="339"/>
    </i>
    <i>
      <x v="417"/>
    </i>
    <i>
      <x v="420"/>
    </i>
    <i>
      <x v="425"/>
    </i>
    <i>
      <x v="1253"/>
    </i>
    <i>
      <x v="1339"/>
    </i>
    <i>
      <x v="1172"/>
    </i>
    <i>
      <x v="1352"/>
    </i>
    <i>
      <x v="1529"/>
    </i>
    <i>
      <x v="1622"/>
    </i>
    <i>
      <x v="1628"/>
    </i>
    <i>
      <x v="1967"/>
    </i>
    <i>
      <x v="2051"/>
    </i>
    <i>
      <x v="2203"/>
    </i>
    <i>
      <x v="336"/>
    </i>
    <i>
      <x v="392"/>
    </i>
    <i>
      <x v="275"/>
    </i>
    <i>
      <x v="186"/>
    </i>
    <i>
      <x v="128"/>
    </i>
    <i>
      <x v="1"/>
    </i>
    <i>
      <x v="370"/>
    </i>
    <i>
      <x v="652"/>
    </i>
    <i>
      <x v="384"/>
    </i>
    <i>
      <x v="753"/>
    </i>
    <i>
      <x v="779"/>
    </i>
    <i>
      <x v="882"/>
    </i>
    <i>
      <x v="976"/>
    </i>
    <i>
      <x v="1041"/>
    </i>
    <i>
      <x v="977"/>
    </i>
    <i>
      <x v="887"/>
    </i>
    <i>
      <x v="694"/>
    </i>
    <i>
      <x v="1176"/>
    </i>
    <i>
      <x v="1168"/>
    </i>
    <i>
      <x v="1573"/>
    </i>
    <i>
      <x v="1958"/>
    </i>
    <i>
      <x v="1973"/>
    </i>
    <i>
      <x v="1708"/>
    </i>
    <i>
      <x v="1857"/>
    </i>
    <i>
      <x v="1862"/>
    </i>
    <i>
      <x v="1937"/>
    </i>
    <i>
      <x v="2321"/>
    </i>
    <i>
      <x v="2192"/>
    </i>
    <i>
      <x v="2116"/>
    </i>
    <i>
      <x v="2057"/>
    </i>
    <i>
      <x v="337"/>
    </i>
    <i>
      <x v="1398"/>
    </i>
    <i>
      <x v="77"/>
    </i>
    <i>
      <x v="136"/>
    </i>
    <i>
      <x v="660"/>
    </i>
    <i>
      <x v="677"/>
    </i>
    <i>
      <x v="408"/>
    </i>
    <i>
      <x v="419"/>
    </i>
    <i>
      <x v="344"/>
    </i>
    <i>
      <x v="866"/>
    </i>
    <i>
      <x v="960"/>
    </i>
    <i>
      <x v="1262"/>
    </i>
    <i>
      <x v="1476"/>
    </i>
    <i>
      <x v="1575"/>
    </i>
    <i>
      <x v="1453"/>
    </i>
    <i>
      <x v="1563"/>
    </i>
    <i>
      <x v="1454"/>
    </i>
    <i>
      <x v="1588"/>
    </i>
    <i>
      <x v="1957"/>
    </i>
    <i>
      <x v="1933"/>
    </i>
    <i>
      <x v="1732"/>
    </i>
    <i>
      <x v="2247"/>
    </i>
    <i>
      <x v="2231"/>
    </i>
    <i>
      <x v="2227"/>
    </i>
    <i>
      <x v="150"/>
    </i>
    <i>
      <x v="368"/>
    </i>
    <i>
      <x v="691"/>
    </i>
    <i>
      <x v="403"/>
    </i>
    <i>
      <x v="934"/>
    </i>
    <i>
      <x v="959"/>
    </i>
    <i>
      <x v="1011"/>
    </i>
    <i>
      <x v="987"/>
    </i>
    <i>
      <x v="1560"/>
    </i>
    <i>
      <x v="1584"/>
    </i>
    <i>
      <x v="1539"/>
    </i>
    <i>
      <x v="1562"/>
    </i>
    <i>
      <x v="1576"/>
    </i>
    <i>
      <x v="1485"/>
    </i>
    <i>
      <x v="1488"/>
    </i>
    <i>
      <x v="1566"/>
    </i>
    <i>
      <x v="1437"/>
    </i>
    <i>
      <x v="1401"/>
    </i>
    <i>
      <x v="1844"/>
    </i>
    <i>
      <x v="1831"/>
    </i>
    <i>
      <x v="1931"/>
    </i>
    <i>
      <x v="2275"/>
    </i>
    <i>
      <x v="2175"/>
    </i>
    <i>
      <x v="180"/>
    </i>
    <i>
      <x v="133"/>
    </i>
    <i>
      <x v="141"/>
    </i>
    <i>
      <x v="34"/>
    </i>
    <i>
      <x v="385"/>
    </i>
    <i>
      <x v="661"/>
    </i>
    <i>
      <x v="651"/>
    </i>
    <i>
      <x v="883"/>
    </i>
    <i>
      <x v="862"/>
    </i>
    <i>
      <x v="727"/>
    </i>
    <i>
      <x v="1251"/>
    </i>
    <i>
      <x v="1181"/>
    </i>
    <i>
      <x v="1546"/>
    </i>
    <i>
      <x v="1583"/>
    </i>
    <i>
      <x v="1571"/>
    </i>
    <i>
      <x v="1578"/>
    </i>
    <i>
      <x v="1415"/>
    </i>
    <i>
      <x v="1466"/>
    </i>
    <i>
      <x v="1638"/>
    </i>
    <i>
      <x v="2015"/>
    </i>
    <i>
      <x v="1906"/>
    </i>
    <i>
      <x v="2014"/>
    </i>
    <i>
      <x v="2318"/>
    </i>
    <i>
      <x v="2245"/>
    </i>
    <i>
      <x v="2034"/>
    </i>
    <i>
      <x v="2228"/>
    </i>
    <i>
      <x v="2261"/>
    </i>
    <i>
      <x v="15"/>
    </i>
    <i>
      <x v="329"/>
    </i>
    <i>
      <x v="269"/>
    </i>
    <i>
      <x v="412"/>
    </i>
    <i>
      <x v="858"/>
    </i>
    <i>
      <x v="909"/>
    </i>
    <i>
      <x v="1277"/>
    </i>
    <i>
      <x v="1585"/>
    </i>
    <i>
      <x v="1594"/>
    </i>
    <i>
      <x v="1469"/>
    </i>
    <i>
      <x v="1565"/>
    </i>
    <i>
      <x v="1559"/>
    </i>
    <i>
      <x v="1798"/>
    </i>
    <i>
      <x v="1841"/>
    </i>
    <i>
      <x v="1751"/>
    </i>
    <i>
      <x v="1800"/>
    </i>
    <i>
      <x v="2230"/>
    </i>
    <i>
      <x v="2160"/>
    </i>
    <i>
      <x v="2244"/>
    </i>
    <i>
      <x v="2065"/>
    </i>
    <i>
      <x v="2056"/>
    </i>
    <i>
      <x v="2089"/>
    </i>
    <i>
      <x v="157"/>
    </i>
    <i>
      <x v="145"/>
    </i>
    <i>
      <x v="414"/>
    </i>
    <i>
      <x v="693"/>
    </i>
    <i>
      <x v="875"/>
    </i>
    <i>
      <x v="1000"/>
    </i>
    <i>
      <x v="1185"/>
    </i>
    <i>
      <x v="1572"/>
    </i>
    <i>
      <x v="1470"/>
    </i>
    <i>
      <x v="1570"/>
    </i>
    <i>
      <x v="1972"/>
    </i>
    <i>
      <x v="1971"/>
    </i>
    <i>
      <x v="1859"/>
    </i>
    <i>
      <x v="1828"/>
    </i>
    <i>
      <x v="2243"/>
    </i>
    <i>
      <x v="2031"/>
    </i>
    <i>
      <x v="2201"/>
    </i>
    <i>
      <x v="90"/>
    </i>
    <i>
      <x v="1493"/>
    </i>
    <i>
      <x v="1473"/>
    </i>
    <i>
      <x v="1400"/>
    </i>
    <i>
      <x v="1397"/>
    </i>
    <i>
      <x v="1764"/>
    </i>
    <i>
      <x v="236"/>
    </i>
    <i>
      <x v="147"/>
    </i>
    <i>
      <x v="127"/>
    </i>
    <i>
      <x v="135"/>
    </i>
    <i>
      <x v="38"/>
    </i>
    <i>
      <x v="347"/>
    </i>
    <i>
      <x v="422"/>
    </i>
    <i>
      <x v="378"/>
    </i>
    <i>
      <x v="1044"/>
    </i>
    <i>
      <x v="751"/>
    </i>
    <i>
      <x v="877"/>
    </i>
    <i>
      <x v="1309"/>
    </i>
    <i>
      <x v="1087"/>
    </i>
    <i>
      <x v="1500"/>
    </i>
    <i>
      <x v="1486"/>
    </i>
    <i>
      <x v="1490"/>
    </i>
    <i>
      <x v="1633"/>
    </i>
    <i>
      <x v="1846"/>
    </i>
    <i>
      <x v="1955"/>
    </i>
    <i>
      <x v="1956"/>
    </i>
    <i>
      <x v="2191"/>
    </i>
    <i>
      <x v="2183"/>
    </i>
    <i>
      <x v="2171"/>
    </i>
    <i>
      <x v="2338"/>
    </i>
    <i>
      <x v="1895"/>
    </i>
    <i>
      <x v="1582"/>
    </i>
    <i>
      <x v="89"/>
    </i>
    <i>
      <x v="367"/>
    </i>
    <i>
      <x v="512"/>
    </i>
    <i>
      <x v="809"/>
    </i>
    <i>
      <x v="886"/>
    </i>
    <i>
      <x v="799"/>
    </i>
    <i>
      <x v="874"/>
    </i>
    <i>
      <x v="1184"/>
    </i>
    <i>
      <x v="1315"/>
    </i>
    <i>
      <x v="1174"/>
    </i>
    <i>
      <x v="1413"/>
    </i>
    <i>
      <x v="1586"/>
    </i>
    <i>
      <x v="1448"/>
    </i>
    <i>
      <x v="1489"/>
    </i>
    <i>
      <x v="1491"/>
    </i>
    <i>
      <x v="1861"/>
    </i>
    <i>
      <x v="2290"/>
    </i>
    <i>
      <x v="71"/>
    </i>
    <i>
      <x v="933"/>
    </i>
    <i>
      <x v="967"/>
    </i>
    <i>
      <x v="962"/>
    </i>
    <i>
      <x v="1180"/>
    </i>
    <i>
      <x v="1579"/>
    </i>
    <i>
      <x v="1641"/>
    </i>
    <i>
      <x v="1574"/>
    </i>
    <i>
      <x v="1802"/>
    </i>
    <i>
      <x v="1930"/>
    </i>
    <i>
      <x v="1852"/>
    </i>
    <i>
      <x v="1894"/>
    </i>
    <i>
      <x v="1713"/>
    </i>
    <i>
      <x v="1853"/>
    </i>
    <i>
      <x v="2069"/>
    </i>
    <i>
      <x v="2154"/>
    </i>
    <i>
      <x v="143"/>
    </i>
    <i>
      <x v="313"/>
    </i>
    <i>
      <x v="413"/>
    </i>
    <i>
      <x v="1301"/>
    </i>
    <i>
      <x v="1249"/>
    </i>
    <i>
      <x v="1360"/>
    </i>
    <i>
      <x v="1419"/>
    </i>
    <i>
      <x v="1568"/>
    </i>
    <i>
      <x v="1940"/>
    </i>
    <i>
      <x v="1923"/>
    </i>
    <i>
      <x v="1851"/>
    </i>
    <i>
      <x v="1947"/>
    </i>
    <i>
      <x v="2150"/>
    </i>
    <i>
      <x v="2156"/>
    </i>
    <i>
      <x v="2348"/>
    </i>
    <i>
      <x v="2322"/>
    </i>
    <i>
      <x v="2179"/>
    </i>
    <i>
      <x v="91"/>
    </i>
    <i>
      <x v="13"/>
    </i>
    <i>
      <x v="184"/>
    </i>
    <i>
      <x v="416"/>
    </i>
    <i>
      <x v="767"/>
    </i>
    <i>
      <x v="1020"/>
    </i>
    <i>
      <x v="880"/>
    </i>
    <i>
      <x v="1213"/>
    </i>
    <i>
      <x v="1109"/>
    </i>
    <i>
      <x v="1219"/>
    </i>
    <i>
      <x v="1510"/>
    </i>
    <i>
      <x v="1440"/>
    </i>
    <i>
      <x v="1665"/>
    </i>
    <i>
      <x v="1509"/>
    </i>
    <i>
      <x v="1873"/>
    </i>
    <i>
      <x v="2027"/>
    </i>
    <i>
      <x v="1832"/>
    </i>
    <i>
      <x v="1795"/>
    </i>
    <i>
      <x v="177"/>
    </i>
    <i>
      <x v="142"/>
    </i>
    <i>
      <x v="284"/>
    </i>
    <i>
      <x v="783"/>
    </i>
    <i>
      <x v="868"/>
    </i>
    <i>
      <x v="826"/>
    </i>
    <i>
      <x v="1385"/>
    </i>
    <i>
      <x v="1273"/>
    </i>
    <i>
      <x v="1305"/>
    </i>
    <i>
      <x v="1210"/>
    </i>
    <i>
      <x v="1108"/>
    </i>
    <i>
      <x v="1623"/>
    </i>
    <i>
      <x v="1975"/>
    </i>
    <i>
      <x v="1773"/>
    </i>
    <i>
      <x v="1834"/>
    </i>
    <i>
      <x v="1716"/>
    </i>
    <i>
      <x v="2224"/>
    </i>
    <i>
      <x v="2068"/>
    </i>
    <i>
      <x v="2112"/>
    </i>
    <i>
      <x v="178"/>
    </i>
    <i>
      <x v="327"/>
    </i>
    <i>
      <x v="650"/>
    </i>
    <i>
      <x v="704"/>
    </i>
    <i>
      <x v="876"/>
    </i>
    <i>
      <x v="1250"/>
    </i>
    <i>
      <x v="1417"/>
    </i>
    <i>
      <x v="1542"/>
    </i>
    <i>
      <x v="1587"/>
    </i>
    <i>
      <x v="1995"/>
    </i>
    <i>
      <x v="1775"/>
    </i>
    <i>
      <x v="1843"/>
    </i>
    <i>
      <x v="2067"/>
    </i>
    <i>
      <x v="2173"/>
    </i>
    <i>
      <x v="159"/>
    </i>
    <i>
      <x v="888"/>
    </i>
    <i>
      <x v="793"/>
    </i>
    <i>
      <x v="986"/>
    </i>
    <i>
      <x v="1063"/>
    </i>
    <i>
      <x v="1254"/>
    </i>
    <i>
      <x v="1418"/>
    </i>
    <i>
      <x v="1782"/>
    </i>
    <i>
      <x v="2211"/>
    </i>
    <i>
      <x v="1474"/>
    </i>
    <i>
      <x v="644"/>
    </i>
    <i>
      <x v="932"/>
    </i>
    <i>
      <x v="1132"/>
    </i>
    <i>
      <x v="1336"/>
    </i>
    <i>
      <x v="1300"/>
    </i>
    <i>
      <x v="1561"/>
    </i>
    <i>
      <x v="1905"/>
    </i>
    <i>
      <x v="1946"/>
    </i>
    <i>
      <x v="1721"/>
    </i>
    <i>
      <x v="2223"/>
    </i>
    <i>
      <x v="2320"/>
    </i>
    <i>
      <x v="2329"/>
    </i>
    <i>
      <x v="94"/>
    </i>
    <i>
      <x v="153"/>
    </i>
    <i>
      <x v="35"/>
    </i>
    <i>
      <x v="873"/>
    </i>
    <i>
      <x v="867"/>
    </i>
    <i>
      <x v="1387"/>
    </i>
    <i>
      <x v="1580"/>
    </i>
    <i>
      <x v="1534"/>
    </i>
    <i>
      <x v="1624"/>
    </i>
    <i>
      <x v="1567"/>
    </i>
    <i>
      <x v="1416"/>
    </i>
    <i>
      <x v="1780"/>
    </i>
    <i>
      <x v="1799"/>
    </i>
    <i>
      <x v="1833"/>
    </i>
    <i>
      <x v="1776"/>
    </i>
    <i>
      <x v="1954"/>
    </i>
    <i>
      <x v="1825"/>
    </i>
    <i>
      <x v="2007"/>
    </i>
    <i>
      <x v="2091"/>
    </i>
    <i>
      <x v="2200"/>
    </i>
    <i>
      <x v="2144"/>
    </i>
    <i>
      <x v="2281"/>
    </i>
    <i>
      <x v="88"/>
    </i>
    <i>
      <x v="594"/>
    </i>
    <i>
      <x v="773"/>
    </i>
    <i>
      <x v="788"/>
    </i>
    <i>
      <x v="950"/>
    </i>
    <i>
      <x v="1353"/>
    </i>
    <i>
      <x v="1215"/>
    </i>
    <i>
      <x v="1391"/>
    </i>
    <i>
      <x v="1727"/>
    </i>
    <i>
      <x v="2278"/>
    </i>
    <i>
      <x v="2053"/>
    </i>
    <i>
      <x v="1496"/>
    </i>
    <i>
      <x v="2141"/>
    </i>
    <i>
      <x v="182"/>
    </i>
    <i>
      <x v="129"/>
    </i>
    <i>
      <x v="154"/>
    </i>
    <i>
      <x v="898"/>
    </i>
    <i>
      <x v="1014"/>
    </i>
    <i>
      <x v="1312"/>
    </i>
    <i>
      <x v="1164"/>
    </i>
    <i>
      <x v="1057"/>
    </i>
    <i>
      <x v="1581"/>
    </i>
    <i>
      <x v="1769"/>
    </i>
    <i>
      <x v="1714"/>
    </i>
    <i>
      <x v="2029"/>
    </i>
    <i>
      <x v="2165"/>
    </i>
    <i>
      <x v="2055"/>
    </i>
    <i>
      <x v="2143"/>
    </i>
    <i>
      <x v="2041"/>
    </i>
    <i>
      <x v="771"/>
    </i>
    <i>
      <x v="1497"/>
    </i>
    <i>
      <x v="70"/>
    </i>
    <i>
      <x v="872"/>
    </i>
    <i>
      <x v="974"/>
    </i>
    <i>
      <x v="714"/>
    </i>
    <i>
      <x v="951"/>
    </i>
    <i>
      <x v="1297"/>
    </i>
    <i>
      <x v="1310"/>
    </i>
    <i>
      <x v="1061"/>
    </i>
    <i>
      <x v="1170"/>
    </i>
    <i>
      <x v="1363"/>
    </i>
    <i>
      <x v="1257"/>
    </i>
    <i>
      <x v="1306"/>
    </i>
    <i>
      <x v="1596"/>
    </i>
    <i>
      <x v="1433"/>
    </i>
    <i>
      <x v="1790"/>
    </i>
    <i>
      <x v="1934"/>
    </i>
    <i>
      <x v="45"/>
    </i>
    <i>
      <x v="14"/>
    </i>
    <i>
      <x v="396"/>
    </i>
    <i>
      <x v="963"/>
    </i>
    <i>
      <x v="792"/>
    </i>
    <i>
      <x v="1275"/>
    </i>
    <i>
      <x v="1175"/>
    </i>
    <i>
      <x v="1421"/>
    </i>
    <i>
      <x v="1484"/>
    </i>
    <i>
      <x v="1657"/>
    </i>
    <i>
      <x v="1811"/>
    </i>
    <i>
      <x v="1750"/>
    </i>
    <i>
      <x v="2140"/>
    </i>
    <i>
      <x v="174"/>
    </i>
    <i>
      <x v="130"/>
    </i>
    <i>
      <x v="280"/>
    </i>
    <i>
      <x v="106"/>
    </i>
    <i>
      <x v="628"/>
    </i>
    <i>
      <x v="647"/>
    </i>
    <i>
      <x v="983"/>
    </i>
    <i>
      <x v="892"/>
    </i>
    <i>
      <x v="1224"/>
    </i>
    <i>
      <x v="1186"/>
    </i>
    <i>
      <x v="1335"/>
    </i>
    <i>
      <x v="1258"/>
    </i>
    <i>
      <x v="1402"/>
    </i>
    <i>
      <x v="1467"/>
    </i>
    <i>
      <x v="1796"/>
    </i>
    <i>
      <x v="1849"/>
    </i>
    <i>
      <x v="1715"/>
    </i>
    <i>
      <x v="1781"/>
    </i>
    <i>
      <x v="2277"/>
    </i>
    <i>
      <x v="2215"/>
    </i>
    <i>
      <x v="243"/>
    </i>
    <i>
      <x v="272"/>
    </i>
    <i>
      <x v="125"/>
    </i>
    <i>
      <x v="1291"/>
    </i>
    <i>
      <x v="1223"/>
    </i>
    <i>
      <x v="1528"/>
    </i>
    <i>
      <x v="1680"/>
    </i>
    <i>
      <x v="1527"/>
    </i>
    <i>
      <x v="1652"/>
    </i>
    <i>
      <x v="1456"/>
    </i>
    <i>
      <x v="1766"/>
    </i>
    <i>
      <x v="1858"/>
    </i>
    <i>
      <x v="1806"/>
    </i>
    <i>
      <x v="1803"/>
    </i>
    <i>
      <x v="1709"/>
    </i>
    <i>
      <x v="2172"/>
    </i>
    <i>
      <x v="2319"/>
    </i>
    <i>
      <x v="2113"/>
    </i>
    <i>
      <x v="2045"/>
    </i>
    <i>
      <x v="211"/>
    </i>
    <i>
      <x v="99"/>
    </i>
    <i>
      <x v="303"/>
    </i>
    <i>
      <x v="464"/>
    </i>
    <i>
      <x v="889"/>
    </i>
    <i>
      <x v="1313"/>
    </i>
    <i>
      <x v="1357"/>
    </i>
    <i>
      <x v="1597"/>
    </i>
    <i>
      <x v="1495"/>
    </i>
    <i>
      <x v="1823"/>
    </i>
    <i>
      <x v="1932"/>
    </i>
    <i>
      <x v="1987"/>
    </i>
    <i>
      <x v="2276"/>
    </i>
    <i>
      <x v="2181"/>
    </i>
    <i>
      <x v="2327"/>
    </i>
    <i>
      <x v="383"/>
    </i>
    <i>
      <x v="435"/>
    </i>
    <i>
      <x v="1241"/>
    </i>
    <i>
      <x v="1812"/>
    </i>
    <i>
      <x v="1974"/>
    </i>
    <i>
      <x v="1814"/>
    </i>
    <i>
      <x v="47"/>
    </i>
    <i>
      <x v="240"/>
    </i>
    <i>
      <x v="44"/>
    </i>
    <i>
      <x v="343"/>
    </i>
    <i>
      <x v="439"/>
    </i>
    <i>
      <x v="626"/>
    </i>
    <i>
      <x v="922"/>
    </i>
    <i>
      <x v="1229"/>
    </i>
    <i>
      <x v="1214"/>
    </i>
    <i>
      <x v="1107"/>
    </i>
    <i>
      <x v="1364"/>
    </i>
    <i>
      <x v="1455"/>
    </i>
    <i>
      <x v="1805"/>
    </i>
    <i>
      <x v="1864"/>
    </i>
    <i>
      <x v="2005"/>
    </i>
    <i>
      <x v="2328"/>
    </i>
    <i>
      <x v="247"/>
    </i>
    <i>
      <x v="187"/>
    </i>
    <i>
      <x v="1316"/>
    </i>
    <i>
      <x v="1659"/>
    </i>
    <i>
      <x v="1736"/>
    </i>
    <i>
      <x v="1915"/>
    </i>
    <i>
      <x v="1927"/>
    </i>
    <i>
      <x v="2233"/>
    </i>
    <i>
      <x v="2333"/>
    </i>
    <i>
      <x v="155"/>
    </i>
    <i>
      <x v="40"/>
    </i>
    <i>
      <x v="432"/>
    </i>
    <i>
      <x v="823"/>
    </i>
    <i>
      <x v="242"/>
    </i>
    <i>
      <x v="152"/>
    </i>
    <i>
      <x v="619"/>
    </i>
    <i>
      <x v="777"/>
    </i>
    <i>
      <x v="1016"/>
    </i>
    <i>
      <x v="1192"/>
    </i>
    <i>
      <x v="1274"/>
    </i>
    <i>
      <x v="1636"/>
    </i>
    <i>
      <x v="1410"/>
    </i>
    <i>
      <x v="1863"/>
    </i>
    <i>
      <x v="1850"/>
    </i>
    <i>
      <x v="2123"/>
    </i>
    <i>
      <x v="2326"/>
    </i>
    <i>
      <x v="415"/>
    </i>
    <i>
      <x v="304"/>
    </i>
    <i>
      <x v="149"/>
    </i>
    <i>
      <x v="151"/>
    </i>
    <i>
      <x v="688"/>
    </i>
    <i>
      <x v="389"/>
    </i>
    <i>
      <x v="689"/>
    </i>
    <i>
      <x v="797"/>
    </i>
    <i>
      <x v="1314"/>
    </i>
    <i>
      <x v="1086"/>
    </i>
    <i>
      <x v="1639"/>
    </i>
    <i>
      <x v="1818"/>
    </i>
    <i>
      <x v="1771"/>
    </i>
    <i>
      <x v="2044"/>
    </i>
    <i>
      <x v="2121"/>
    </i>
    <i>
      <x v="148"/>
    </i>
    <i>
      <x v="312"/>
    </i>
    <i>
      <x v="426"/>
    </i>
    <i>
      <x v="1227"/>
    </i>
    <i>
      <x v="1334"/>
    </i>
    <i>
      <x v="1468"/>
    </i>
    <i>
      <x v="1627"/>
    </i>
    <i>
      <x v="1848"/>
    </i>
    <i>
      <x v="1772"/>
    </i>
    <i>
      <x v="2080"/>
    </i>
    <i>
      <x v="2234"/>
    </i>
    <i>
      <x v="2149"/>
    </i>
    <i>
      <x v="2151"/>
    </i>
    <i>
      <x v="2323"/>
    </i>
    <i>
      <x v="285"/>
    </i>
    <i>
      <x v="126"/>
    </i>
    <i>
      <x v="595"/>
    </i>
    <i>
      <x v="630"/>
    </i>
    <i>
      <x v="627"/>
    </i>
    <i>
      <x v="821"/>
    </i>
    <i>
      <x v="1018"/>
    </i>
    <i>
      <x v="770"/>
    </i>
    <i>
      <x v="1025"/>
    </i>
    <i>
      <x v="1225"/>
    </i>
    <i>
      <x v="1403"/>
    </i>
    <i>
      <x v="1634"/>
    </i>
    <i>
      <x v="1912"/>
    </i>
    <i>
      <x v="1749"/>
    </i>
    <i>
      <x v="2345"/>
    </i>
    <i>
      <x v="2184"/>
    </i>
    <i>
      <x v="134"/>
    </i>
    <i>
      <x v="1884"/>
    </i>
    <i>
      <x v="2168"/>
    </i>
    <i>
      <x v="160"/>
    </i>
    <i>
      <x v="156"/>
    </i>
    <i>
      <x v="244"/>
    </i>
    <i>
      <x v="273"/>
    </i>
    <i>
      <x v="656"/>
    </i>
    <i>
      <x v="965"/>
    </i>
    <i>
      <x v="1198"/>
    </i>
    <i>
      <x v="1511"/>
    </i>
    <i>
      <x v="1778"/>
    </i>
    <i>
      <x v="1761"/>
    </i>
    <i>
      <x v="2258"/>
    </i>
    <i>
      <x v="2114"/>
    </i>
    <i>
      <x v="2332"/>
    </i>
    <i>
      <x v="237"/>
    </i>
    <i>
      <x v="193"/>
    </i>
    <i>
      <x v="241"/>
    </i>
    <i>
      <x v="39"/>
    </i>
    <i>
      <x v="256"/>
    </i>
    <i>
      <x v="1042"/>
    </i>
    <i>
      <x v="870"/>
    </i>
    <i>
      <x v="796"/>
    </i>
    <i>
      <x v="1211"/>
    </i>
    <i>
      <x v="1620"/>
    </i>
    <i>
      <x v="1619"/>
    </i>
    <i>
      <x v="1478"/>
    </i>
    <i>
      <x v="1609"/>
    </i>
    <i>
      <x v="1788"/>
    </i>
    <i>
      <x v="2325"/>
    </i>
    <i>
      <x v="48"/>
    </i>
    <i>
      <x v="310"/>
    </i>
    <i>
      <x v="436"/>
    </i>
    <i>
      <x v="1142"/>
    </i>
    <i>
      <x v="1558"/>
    </i>
    <i>
      <x v="1552"/>
    </i>
    <i>
      <x v="1847"/>
    </i>
    <i>
      <x v="2189"/>
    </i>
    <i>
      <x v="2167"/>
    </i>
    <i>
      <x v="115"/>
    </i>
    <i>
      <x v="1038"/>
    </i>
    <i>
      <x v="1135"/>
    </i>
    <i>
      <x v="1612"/>
    </i>
    <i>
      <x v="1521"/>
    </i>
    <i>
      <x v="1808"/>
    </i>
    <i>
      <x v="1865"/>
    </i>
    <i>
      <x v="1875"/>
    </i>
    <i>
      <x v="2094"/>
    </i>
    <i>
      <x v="2163"/>
    </i>
    <i>
      <x v="245"/>
    </i>
    <i>
      <x v="194"/>
    </i>
    <i>
      <x v="76"/>
    </i>
    <i>
      <x v="238"/>
    </i>
    <i>
      <x v="271"/>
    </i>
    <i>
      <x v="609"/>
    </i>
    <i>
      <x v="437"/>
    </i>
    <i>
      <x v="371"/>
    </i>
    <i>
      <x v="657"/>
    </i>
    <i>
      <x v="1131"/>
    </i>
    <i>
      <x v="1299"/>
    </i>
    <i>
      <x v="1637"/>
    </i>
    <i>
      <x v="1389"/>
    </i>
    <i>
      <x v="1752"/>
    </i>
    <i>
      <x v="1817"/>
    </i>
    <i>
      <x v="2330"/>
    </i>
    <i>
      <x v="2324"/>
    </i>
    <i>
      <x v="101"/>
    </i>
    <i>
      <x v="784"/>
    </i>
    <i>
      <x v="984"/>
    </i>
    <i>
      <x v="1065"/>
    </i>
    <i>
      <x v="1240"/>
    </i>
    <i>
      <x v="1475"/>
    </i>
    <i>
      <x v="51"/>
    </i>
    <i>
      <x v="700"/>
    </i>
    <i>
      <x v="1228"/>
    </i>
    <i>
      <x v="1138"/>
    </i>
    <i>
      <x v="1557"/>
    </i>
    <i>
      <x v="1838"/>
    </i>
    <i>
      <x v="1829"/>
    </i>
    <i>
      <x v="1924"/>
    </i>
    <i>
      <x v="248"/>
    </i>
    <i>
      <x v="108"/>
    </i>
    <i>
      <x v="314"/>
    </i>
    <i>
      <x v="158"/>
    </i>
    <i>
      <x v="92"/>
    </i>
    <i>
      <x v="365"/>
    </i>
    <i>
      <x v="543"/>
    </i>
    <i>
      <x v="869"/>
    </i>
    <i>
      <x v="857"/>
    </i>
    <i>
      <x v="1201"/>
    </i>
    <i>
      <x v="1199"/>
    </i>
    <i>
      <x v="1064"/>
    </i>
    <i>
      <x v="1288"/>
    </i>
    <i>
      <x v="1532"/>
    </i>
    <i>
      <x v="1797"/>
    </i>
    <i>
      <x v="1826"/>
    </i>
    <i>
      <x v="1929"/>
    </i>
    <i>
      <x v="2153"/>
    </i>
    <i>
      <x v="381"/>
    </i>
    <i>
      <x v="391"/>
    </i>
    <i>
      <x v="931"/>
    </i>
    <i>
      <x v="998"/>
    </i>
    <i>
      <x v="1212"/>
    </i>
    <i>
      <x v="1408"/>
    </i>
    <i>
      <x v="1837"/>
    </i>
    <i>
      <x v="1810"/>
    </i>
    <i>
      <x v="2052"/>
    </i>
    <i>
      <x v="2077"/>
    </i>
    <i>
      <x v="105"/>
    </i>
    <i>
      <x v="755"/>
    </i>
    <i>
      <x v="1125"/>
    </i>
    <i>
      <x v="1056"/>
    </i>
    <i>
      <x v="1431"/>
    </i>
    <i>
      <x v="1801"/>
    </i>
    <i>
      <x v="740"/>
    </i>
    <i>
      <x v="1077"/>
    </i>
    <i>
      <x v="1221"/>
    </i>
    <i>
      <x v="1615"/>
    </i>
    <i>
      <x v="1613"/>
    </i>
    <i>
      <x v="1393"/>
    </i>
    <i>
      <x v="1961"/>
    </i>
    <i>
      <x v="2180"/>
    </i>
    <i>
      <x v="2142"/>
    </i>
    <i>
      <x v="2063"/>
    </i>
    <i>
      <x v="2331"/>
    </i>
    <i>
      <x v="46"/>
    </i>
    <i>
      <x v="433"/>
    </i>
    <i>
      <x v="1069"/>
    </i>
    <i>
      <x v="1256"/>
    </i>
    <i>
      <x v="1358"/>
    </i>
    <i>
      <x v="1075"/>
    </i>
    <i>
      <x v="1753"/>
    </i>
    <i>
      <x v="1813"/>
    </i>
    <i>
      <x v="1809"/>
    </i>
    <i>
      <x v="1824"/>
    </i>
    <i>
      <x v="2109"/>
    </i>
    <i>
      <x v="1098"/>
    </i>
    <i>
      <x v="1022"/>
    </i>
    <i>
      <x v="985"/>
    </i>
    <i>
      <x v="701"/>
    </i>
    <i>
      <x v="1076"/>
    </i>
    <i>
      <x v="1362"/>
    </i>
    <i>
      <x v="1248"/>
    </i>
    <i>
      <x v="2174"/>
    </i>
    <i>
      <x v="263"/>
    </i>
    <i>
      <x v="538"/>
    </i>
    <i>
      <x v="1183"/>
    </i>
    <i>
      <x v="1079"/>
    </i>
    <i>
      <x v="1976"/>
    </i>
    <i>
      <x v="467"/>
    </i>
    <i>
      <x v="523"/>
    </i>
    <i>
      <x v="1080"/>
    </i>
    <i>
      <x v="1302"/>
    </i>
    <i>
      <x v="1535"/>
    </i>
    <i>
      <x v="1807"/>
    </i>
    <i>
      <x v="1815"/>
    </i>
    <i>
      <x v="2204"/>
    </i>
    <i>
      <x v="2124"/>
    </i>
    <i>
      <x v="2182"/>
    </i>
    <i>
      <x v="2250"/>
    </i>
    <i>
      <x v="629"/>
    </i>
    <i>
      <x v="642"/>
    </i>
    <i>
      <x v="511"/>
    </i>
    <i>
      <x v="1342"/>
    </i>
    <i>
      <x v="1482"/>
    </i>
    <i>
      <x v="1555"/>
    </i>
    <i>
      <x v="1706"/>
    </i>
    <i>
      <x v="2046"/>
    </i>
    <i>
      <x v="2079"/>
    </i>
    <i>
      <x v="95"/>
    </i>
    <i>
      <x v="246"/>
    </i>
    <i>
      <x v="372"/>
    </i>
    <i>
      <x v="423"/>
    </i>
    <i>
      <x v="1789"/>
    </i>
    <i>
      <x v="1925"/>
    </i>
    <i>
      <x v="1794"/>
    </i>
    <i>
      <x v="1821"/>
    </i>
    <i>
      <x v="2170"/>
    </i>
    <i>
      <x v="102"/>
    </i>
    <i>
      <x v="859"/>
    </i>
    <i>
      <x v="871"/>
    </i>
    <i>
      <x v="1133"/>
    </i>
    <i>
      <x v="1289"/>
    </i>
    <i>
      <x v="2023"/>
    </i>
    <i>
      <x v="2028"/>
    </i>
    <i>
      <x v="139"/>
    </i>
    <i>
      <x v="257"/>
    </i>
    <i>
      <x v="427"/>
    </i>
    <i>
      <x v="390"/>
    </i>
    <i>
      <x v="785"/>
    </i>
    <i>
      <x v="1102"/>
    </i>
    <i>
      <x v="1685"/>
    </i>
    <i>
      <x v="26"/>
    </i>
    <i>
      <x v="173"/>
    </i>
    <i>
      <x v="342"/>
    </i>
    <i>
      <x v="643"/>
    </i>
    <i>
      <x v="795"/>
    </i>
    <i>
      <x v="1167"/>
    </i>
    <i>
      <x v="1629"/>
    </i>
    <i>
      <x v="1920"/>
    </i>
    <i>
      <x v="121"/>
    </i>
    <i>
      <x v="654"/>
    </i>
    <i>
      <x v="790"/>
    </i>
    <i>
      <x v="718"/>
    </i>
    <i>
      <x v="911"/>
    </i>
    <i>
      <x v="1060"/>
    </i>
    <i>
      <x v="1436"/>
    </i>
    <i>
      <x v="1644"/>
    </i>
    <i>
      <x v="2246"/>
    </i>
    <i>
      <x v="346"/>
    </i>
    <i>
      <x v="2161"/>
    </i>
    <i>
      <x v="1304"/>
    </i>
    <i>
      <x v="1564"/>
    </i>
    <i>
      <x v="1888"/>
    </i>
    <i>
      <x v="1836"/>
    </i>
    <i>
      <x v="2024"/>
    </i>
    <i>
      <x v="1816"/>
    </i>
    <i>
      <x v="300"/>
    </i>
    <i>
      <x v="58"/>
    </i>
    <i>
      <x v="1351"/>
    </i>
    <i>
      <x v="1195"/>
    </i>
    <i>
      <x v="1117"/>
    </i>
    <i>
      <x v="104"/>
    </i>
    <i>
      <x v="895"/>
    </i>
    <i>
      <x v="891"/>
    </i>
    <i>
      <x v="1337"/>
    </i>
    <i>
      <x v="1155"/>
    </i>
    <i>
      <x v="1093"/>
    </i>
    <i>
      <x v="1392"/>
    </i>
    <i>
      <x v="123"/>
    </i>
    <i>
      <x v="466"/>
    </i>
    <i>
      <x v="1046"/>
    </i>
    <i>
      <x v="1009"/>
    </i>
    <i>
      <x v="996"/>
    </i>
    <i>
      <x v="1197"/>
    </i>
    <i>
      <x v="1553"/>
    </i>
    <i>
      <x v="1399"/>
    </i>
    <i>
      <x v="1661"/>
    </i>
    <i>
      <x v="1435"/>
    </i>
    <i>
      <x v="309"/>
    </i>
    <i>
      <x v="261"/>
    </i>
    <i>
      <x v="638"/>
    </i>
    <i>
      <x v="1049"/>
    </i>
    <i>
      <x v="1031"/>
    </i>
    <i>
      <x v="824"/>
    </i>
    <i>
      <x v="737"/>
    </i>
    <i>
      <x v="1040"/>
    </i>
    <i>
      <x v="1611"/>
    </i>
    <i>
      <x v="1668"/>
    </i>
    <i>
      <x v="2169"/>
    </i>
    <i>
      <x v="2193"/>
    </i>
    <i>
      <x v="308"/>
    </i>
    <i>
      <x v="279"/>
    </i>
    <i>
      <x v="500"/>
    </i>
    <i>
      <x v="463"/>
    </i>
    <i>
      <x v="364"/>
    </i>
    <i>
      <x v="781"/>
    </i>
    <i>
      <x v="1035"/>
    </i>
    <i>
      <x v="813"/>
    </i>
    <i>
      <x v="1452"/>
    </i>
    <i>
      <x v="1877"/>
    </i>
    <i>
      <x v="2162"/>
    </i>
    <i>
      <x v="265"/>
    </i>
    <i>
      <x v="690"/>
    </i>
    <i>
      <x v="2190"/>
    </i>
    <i>
      <x v="192"/>
    </i>
    <i>
      <x v="72"/>
    </i>
    <i>
      <x v="402"/>
    </i>
    <i>
      <x v="1295"/>
    </i>
    <i>
      <x v="1365"/>
    </i>
    <i>
      <x v="1655"/>
    </i>
    <i>
      <x v="1791"/>
    </i>
    <i>
      <x v="2226"/>
    </i>
    <i>
      <x v="2082"/>
    </i>
    <i>
      <x v="2038"/>
    </i>
    <i>
      <x v="973"/>
    </i>
    <i>
      <x v="1068"/>
    </i>
    <i>
      <x v="1066"/>
    </i>
    <i>
      <x v="2205"/>
    </i>
    <i>
      <x v="318"/>
    </i>
    <i>
      <x v="724"/>
    </i>
    <i>
      <x v="1158"/>
    </i>
    <i>
      <x v="1822"/>
    </i>
    <i>
      <x v="2188"/>
    </i>
    <i>
      <x v="2225"/>
    </i>
    <i>
      <x v="2185"/>
    </i>
    <i>
      <x v="2187"/>
    </i>
    <i>
      <x v="379"/>
    </i>
    <i>
      <x v="929"/>
    </i>
    <i>
      <x v="923"/>
    </i>
    <i>
      <x v="1247"/>
    </i>
    <i>
      <x v="1085"/>
    </i>
    <i>
      <x v="935"/>
    </i>
    <i>
      <x v="1820"/>
    </i>
    <i>
      <x v="1779"/>
    </i>
    <i>
      <x v="2061"/>
    </i>
    <i>
      <x v="2054"/>
    </i>
    <i>
      <x v="124"/>
    </i>
    <i>
      <x v="292"/>
    </i>
    <i>
      <x v="507"/>
    </i>
    <i>
      <x v="350"/>
    </i>
    <i>
      <x v="465"/>
    </i>
    <i>
      <x v="930"/>
    </i>
    <i>
      <x v="861"/>
    </i>
    <i>
      <x v="1137"/>
    </i>
    <i>
      <x v="1307"/>
    </i>
    <i>
      <x v="1134"/>
    </i>
    <i>
      <x v="1330"/>
    </i>
    <i>
      <x v="1492"/>
    </i>
    <i>
      <x v="1614"/>
    </i>
    <i>
      <x v="2265"/>
    </i>
    <i>
      <x v="296"/>
    </i>
    <i>
      <x v="138"/>
    </i>
    <i>
      <x v="1111"/>
    </i>
    <i>
      <x v="1110"/>
    </i>
    <i>
      <x v="264"/>
    </i>
    <i>
      <x v="515"/>
    </i>
    <i>
      <x v="610"/>
    </i>
    <i>
      <x v="927"/>
    </i>
    <i>
      <x v="1610"/>
    </i>
    <i>
      <x v="1944"/>
    </i>
    <i>
      <x v="1166"/>
    </i>
    <i>
      <x v="1768"/>
    </i>
    <i>
      <x v="920"/>
    </i>
    <i>
      <x v="1819"/>
    </i>
    <i>
      <x v="407"/>
    </i>
    <i>
      <x v="316"/>
    </i>
    <i>
      <x v="1081"/>
    </i>
    <i>
      <x v="1386"/>
    </i>
    <i>
      <x v="1767"/>
    </i>
    <i>
      <x v="81"/>
    </i>
    <i>
      <x v="87"/>
    </i>
    <i>
      <x v="213"/>
    </i>
    <i>
      <x v="455"/>
    </i>
    <i>
      <x v="175"/>
    </i>
    <i>
      <x v="741"/>
    </i>
    <i>
      <x v="902"/>
    </i>
    <i>
      <x v="97"/>
    </i>
    <i>
      <x v="1052"/>
    </i>
    <i>
      <x v="1136"/>
    </i>
    <i>
      <x v="354"/>
    </i>
    <i>
      <x v="232"/>
    </i>
    <i>
      <x v="98"/>
    </i>
    <i>
      <x v="623"/>
    </i>
    <i>
      <x v="542"/>
    </i>
    <i>
      <x v="924"/>
    </i>
    <i>
      <x v="1604"/>
    </i>
    <i>
      <x v="1676"/>
    </i>
    <i>
      <x v="1439"/>
    </i>
    <i>
      <x v="1711"/>
    </i>
    <i>
      <x v="2108"/>
    </i>
    <i>
      <x v="1283"/>
    </i>
    <i>
      <x v="1538"/>
    </i>
    <i>
      <x v="617"/>
    </i>
    <i>
      <x v="885"/>
    </i>
    <i>
      <x v="1165"/>
    </i>
    <i>
      <x v="1554"/>
    </i>
    <i>
      <x v="1444"/>
    </i>
    <i>
      <x v="1481"/>
    </i>
    <i>
      <x v="1980"/>
    </i>
    <i>
      <x v="1777"/>
    </i>
    <i>
      <x v="1303"/>
    </i>
    <i>
      <x v="301"/>
    </i>
    <i>
      <x v="884"/>
    </i>
    <i>
      <x v="798"/>
    </i>
    <i>
      <x v="1968"/>
    </i>
    <i>
      <x v="1520"/>
    </i>
    <i>
      <x v="1396"/>
    </i>
    <i>
      <x v="1513"/>
    </i>
    <i>
      <x v="1679"/>
    </i>
    <i>
      <x v="2238"/>
    </i>
    <i>
      <x v="293"/>
    </i>
    <i>
      <x v="1290"/>
    </i>
    <i>
      <x v="1684"/>
    </i>
    <i>
      <x v="578"/>
    </i>
    <i>
      <x v="468"/>
    </i>
    <i>
      <x v="685"/>
    </i>
    <i>
      <x v="1630"/>
    </i>
    <i>
      <x v="1910"/>
    </i>
    <i>
      <x v="113"/>
    </i>
    <i>
      <x v="5"/>
    </i>
    <i>
      <x v="317"/>
    </i>
    <i>
      <x v="2074"/>
    </i>
    <i>
      <x v="2119"/>
    </i>
    <i>
      <x v="239"/>
    </i>
    <i>
      <x v="260"/>
    </i>
    <i>
      <x v="1434"/>
    </i>
    <i>
      <x v="1870"/>
    </i>
    <i>
      <x v="255"/>
    </i>
    <i>
      <x v="410"/>
    </i>
    <i>
      <x v="1259"/>
    </i>
    <i>
      <x v="258"/>
    </i>
    <i>
      <x v="1593"/>
    </i>
    <i>
      <x v="2267"/>
    </i>
    <i>
      <x v="2159"/>
    </i>
    <i>
      <x v="214"/>
    </i>
    <i>
      <x v="302"/>
    </i>
    <i>
      <x v="50"/>
    </i>
    <i>
      <x v="2093"/>
    </i>
    <i>
      <x v="856"/>
    </i>
    <i>
      <x v="1202"/>
    </i>
    <i>
      <x v="1423"/>
    </i>
    <i>
      <x v="1945"/>
    </i>
    <i>
      <x v="315"/>
    </i>
    <i>
      <x v="409"/>
    </i>
    <i>
      <x v="1169"/>
    </i>
    <i>
      <x v="1233"/>
    </i>
    <i>
      <x v="1089"/>
    </i>
    <i>
      <x v="1607"/>
    </i>
    <i>
      <x v="294"/>
    </i>
    <i>
      <x v="1425"/>
    </i>
    <i>
      <x v="1994"/>
    </i>
    <i>
      <x v="1121"/>
    </i>
    <i>
      <x v="1141"/>
    </i>
    <i>
      <x v="1100"/>
    </i>
    <i>
      <x v="1804"/>
    </i>
    <i>
      <x v="1993"/>
    </i>
    <i>
      <x v="262"/>
    </i>
    <i>
      <x v="975"/>
    </i>
    <i>
      <x v="290"/>
    </i>
    <i>
      <x v="42"/>
    </i>
    <i>
      <x v="579"/>
    </i>
    <i>
      <x v="1541"/>
    </i>
    <i>
      <x v="1412"/>
    </i>
    <i>
      <x v="1616"/>
    </i>
    <i>
      <x v="1480"/>
    </i>
    <i>
      <x v="540"/>
    </i>
    <i>
      <x v="498"/>
    </i>
    <i>
      <x v="504"/>
    </i>
    <i>
      <x v="1242"/>
    </i>
    <i>
      <x v="295"/>
    </i>
    <i>
      <x v="940"/>
    </i>
    <i>
      <x v="1380"/>
    </i>
    <i>
      <x v="1084"/>
    </i>
    <i>
      <x v="687"/>
    </i>
    <i>
      <x v="2166"/>
    </i>
    <i>
      <x v="1422"/>
    </i>
    <i>
      <x v="1457"/>
    </i>
    <i>
      <x v="1690"/>
    </i>
    <i>
      <x v="2214"/>
    </i>
    <i>
      <x v="2078"/>
    </i>
    <i>
      <x v="2084"/>
    </i>
    <i>
      <x v="11"/>
    </i>
    <i>
      <x v="637"/>
    </i>
    <i>
      <x v="686"/>
    </i>
    <i>
      <x v="860"/>
    </i>
    <i>
      <x v="1173"/>
    </i>
    <i>
      <x v="1388"/>
    </i>
    <i>
      <x v="122"/>
    </i>
    <i>
      <x v="1317"/>
    </i>
    <i>
      <x v="462"/>
    </i>
    <i>
      <x v="1544"/>
    </i>
    <i>
      <x v="768"/>
    </i>
    <i>
      <x v="1067"/>
    </i>
    <i>
      <x v="1876"/>
    </i>
    <i>
      <x v="655"/>
    </i>
    <i>
      <x v="982"/>
    </i>
    <i>
      <x v="2269"/>
    </i>
    <i>
      <x v="640"/>
    </i>
    <i>
      <x v="764"/>
    </i>
    <i>
      <x v="948"/>
    </i>
    <i>
      <x v="1646"/>
    </i>
    <i>
      <x v="1545"/>
    </i>
    <i>
      <x v="1881"/>
    </i>
    <i>
      <x v="114"/>
    </i>
    <i>
      <x v="460"/>
    </i>
    <i>
      <x/>
    </i>
    <i>
      <x v="502"/>
    </i>
    <i>
      <x v="514"/>
    </i>
    <i>
      <x v="907"/>
    </i>
    <i>
      <x v="1239"/>
    </i>
    <i>
      <x v="1522"/>
    </i>
    <i>
      <x v="2178"/>
    </i>
    <i>
      <x v="69"/>
    </i>
    <i>
      <x v="947"/>
    </i>
    <i>
      <x v="1617"/>
    </i>
    <i>
      <x v="2083"/>
    </i>
    <i>
      <x v="43"/>
    </i>
    <i>
      <x v="1512"/>
    </i>
    <i>
      <x v="2039"/>
    </i>
    <i>
      <x v="1479"/>
    </i>
    <i>
      <x v="782"/>
    </i>
    <i>
      <x v="2110"/>
    </i>
    <i>
      <x v="100"/>
    </i>
    <i>
      <x v="1194"/>
    </i>
    <i>
      <x v="659"/>
    </i>
    <i>
      <x v="995"/>
    </i>
    <i>
      <x v="1689"/>
    </i>
    <i>
      <x v="1669"/>
    </i>
    <i>
      <x v="2107"/>
    </i>
    <i>
      <x v="1045"/>
    </i>
    <i>
      <x v="1162"/>
    </i>
    <i>
      <x v="1282"/>
    </i>
    <i>
      <x v="1692"/>
    </i>
    <i>
      <x v="1901"/>
    </i>
    <i>
      <x v="2103"/>
    </i>
    <i>
      <x v="1124"/>
    </i>
    <i>
      <x v="881"/>
    </i>
    <i>
      <x v="2264"/>
    </i>
    <i>
      <x v="2176"/>
    </i>
    <i>
      <x v="319"/>
    </i>
    <i>
      <x v="846"/>
    </i>
    <i>
      <x v="1146"/>
    </i>
    <i>
      <x v="1280"/>
    </i>
    <i>
      <x v="224"/>
    </i>
    <i>
      <x v="1148"/>
    </i>
    <i>
      <x v="1872"/>
    </i>
    <i>
      <x v="1952"/>
    </i>
    <i>
      <x v="1536"/>
    </i>
    <i>
      <x v="1216"/>
    </i>
    <i>
      <x v="2164"/>
    </i>
    <i>
      <x v="456"/>
    </i>
    <i>
      <x v="1540"/>
    </i>
    <i>
      <x v="1784"/>
    </i>
    <i>
      <x v="2099"/>
    </i>
    <i>
      <x v="1232"/>
    </i>
    <i>
      <x v="1074"/>
    </i>
    <i>
      <x v="1551"/>
    </i>
    <i>
      <x v="1754"/>
    </i>
    <i>
      <x v="1112"/>
    </i>
    <i>
      <x v="307"/>
    </i>
    <i>
      <x v="445"/>
    </i>
    <i>
      <x v="1691"/>
    </i>
    <i>
      <x v="2253"/>
    </i>
    <i>
      <x v="1550"/>
    </i>
    <i>
      <x v="12"/>
    </i>
    <i>
      <x v="926"/>
    </i>
    <i>
      <x v="1338"/>
    </i>
    <i>
      <x v="2047"/>
    </i>
    <i>
      <x v="1329"/>
    </i>
    <i>
      <x v="2098"/>
    </i>
    <i>
      <x v="2111"/>
    </i>
    <i>
      <x v="96"/>
    </i>
    <i>
      <x v="228"/>
    </i>
    <i>
      <x v="495"/>
    </i>
    <i>
      <x v="2284"/>
    </i>
    <i>
      <x v="908"/>
    </i>
    <i>
      <x v="918"/>
    </i>
    <i>
      <x v="1123"/>
    </i>
    <i>
      <x v="1159"/>
    </i>
    <i>
      <x v="671"/>
    </i>
    <i>
      <x v="494"/>
    </i>
    <i>
      <x v="1127"/>
    </i>
    <i>
      <x v="1830"/>
    </i>
    <i>
      <x v="2066"/>
    </i>
    <i>
      <x v="2096"/>
    </i>
    <i>
      <x v="497"/>
    </i>
    <i>
      <x v="1050"/>
    </i>
    <i>
      <x v="1230"/>
    </i>
    <i>
      <x v="843"/>
    </i>
    <i>
      <x v="738"/>
    </i>
    <i>
      <x v="1234"/>
    </i>
    <i>
      <x v="633"/>
    </i>
    <i>
      <x v="625"/>
    </i>
    <i>
      <x v="1523"/>
    </i>
    <i>
      <x v="1647"/>
    </i>
    <i>
      <x v="555"/>
    </i>
    <i>
      <x v="539"/>
    </i>
    <i>
      <x v="1053"/>
    </i>
    <i>
      <x v="1331"/>
    </i>
    <i>
      <x v="1147"/>
    </i>
    <i>
      <x v="1603"/>
    </i>
    <i>
      <x v="1606"/>
    </i>
    <i>
      <x v="1774"/>
    </i>
    <i>
      <x v="581"/>
    </i>
    <i>
      <x v="2048"/>
    </i>
    <i>
      <x v="324"/>
    </i>
    <i>
      <x v="635"/>
    </i>
    <i>
      <x v="1019"/>
    </i>
    <i>
      <x v="1113"/>
    </i>
    <i>
      <x v="1702"/>
    </i>
    <i>
      <x v="1414"/>
    </i>
    <i>
      <x v="1051"/>
    </i>
    <i>
      <x v="1023"/>
    </i>
    <i>
      <x v="1122"/>
    </i>
    <i>
      <x v="326"/>
    </i>
    <i>
      <x v="253"/>
    </i>
    <i>
      <x v="323"/>
    </i>
    <i>
      <x v="1043"/>
    </i>
    <i>
      <x v="1514"/>
    </i>
    <i>
      <x v="2272"/>
    </i>
    <i>
      <x v="218"/>
    </i>
    <i>
      <x v="397"/>
    </i>
    <i>
      <x v="62"/>
    </i>
    <i>
      <x v="1231"/>
    </i>
    <i>
      <x v="639"/>
    </i>
    <i>
      <x v="1150"/>
    </i>
    <i>
      <x v="2268"/>
    </i>
    <i>
      <x v="580"/>
    </i>
    <i>
      <x v="837"/>
    </i>
    <i>
      <x v="2279"/>
    </i>
    <i>
      <x v="8"/>
    </i>
    <i>
      <x v="582"/>
    </i>
    <i>
      <x v="2059"/>
    </i>
    <i>
      <x v="1091"/>
    </i>
    <i>
      <x v="1220"/>
    </i>
    <i>
      <x v="2040"/>
    </i>
    <i>
      <x v="1324"/>
    </i>
    <i>
      <x v="1909"/>
    </i>
    <i>
      <x v="490"/>
    </i>
    <i>
      <x v="921"/>
    </i>
    <i>
      <x v="1055"/>
    </i>
    <i>
      <x v="251"/>
    </i>
    <i>
      <x v="1054"/>
    </i>
    <i>
      <x v="1047"/>
    </i>
    <i>
      <x v="778"/>
    </i>
    <i>
      <x v="1326"/>
    </i>
    <i>
      <x v="2085"/>
    </i>
    <i>
      <x v="1190"/>
    </i>
    <i>
      <x v="107"/>
    </i>
    <i>
      <x v="1116"/>
    </i>
    <i>
      <x v="1943"/>
    </i>
    <i>
      <x v="2304"/>
    </i>
    <i>
      <x v="565"/>
    </i>
    <i>
      <x v="1505"/>
    </i>
    <i>
      <x v="1645"/>
    </i>
    <i>
      <x v="1504"/>
    </i>
    <i>
      <x v="2257"/>
    </i>
    <i>
      <x v="2309"/>
    </i>
    <i>
      <x v="112"/>
    </i>
    <i>
      <x v="562"/>
    </i>
    <i>
      <x v="845"/>
    </i>
    <i>
      <x v="1590"/>
    </i>
    <i>
      <x v="1618"/>
    </i>
    <i>
      <x v="311"/>
    </i>
    <i>
      <x v="570"/>
    </i>
    <i>
      <x v="322"/>
    </i>
    <i>
      <x v="1589"/>
    </i>
    <i>
      <x v="2020"/>
    </i>
    <i>
      <x v="2235"/>
    </i>
    <i>
      <x v="574"/>
    </i>
    <i>
      <x v="1703"/>
    </i>
    <i>
      <x v="739"/>
    </i>
    <i>
      <x v="1090"/>
    </i>
    <i>
      <x v="1710"/>
    </i>
    <i>
      <x v="259"/>
    </i>
    <i>
      <x v="1441"/>
    </i>
    <i>
      <x v="672"/>
    </i>
    <i>
      <x v="1462"/>
    </i>
    <i>
      <x v="2285"/>
    </i>
    <i>
      <x v="1503"/>
    </i>
    <i>
      <x v="2301"/>
    </i>
    <i>
      <x v="163"/>
    </i>
    <i>
      <x v="9"/>
    </i>
    <i>
      <x v="1088"/>
    </i>
    <i>
      <x v="1889"/>
    </i>
    <i>
      <x v="1083"/>
    </i>
    <i>
      <x v="252"/>
    </i>
    <i>
      <x v="1294"/>
    </i>
    <i>
      <x v="1483"/>
    </i>
    <i>
      <x v="2293"/>
    </i>
    <i>
      <x v="736"/>
    </i>
    <i>
      <x v="2232"/>
    </i>
    <i>
      <x v="1058"/>
    </i>
    <i>
      <x v="1502"/>
    </i>
    <i>
      <x v="219"/>
    </i>
    <i>
      <x v="83"/>
    </i>
    <i>
      <x v="991"/>
    </i>
    <i>
      <x v="1464"/>
    </i>
    <i>
      <x v="2294"/>
    </i>
    <i>
      <x v="697"/>
    </i>
    <i>
      <x v="2021"/>
    </i>
    <i>
      <x v="2076"/>
    </i>
    <i>
      <x v="2295"/>
    </i>
    <i>
      <x v="254"/>
    </i>
    <i>
      <x v="288"/>
    </i>
    <i>
      <x v="836"/>
    </i>
    <i>
      <x v="1327"/>
    </i>
    <i>
      <x v="575"/>
    </i>
    <i>
      <x v="1890"/>
    </i>
    <i>
      <x v="2314"/>
    </i>
    <i>
      <x v="111"/>
    </i>
    <i>
      <x v="713"/>
    </i>
    <i>
      <x v="1982"/>
    </i>
    <i>
      <x v="566"/>
    </i>
    <i>
      <x v="1350"/>
    </i>
    <i>
      <x v="2311"/>
    </i>
    <i>
      <x v="438"/>
    </i>
    <i>
      <x v="289"/>
    </i>
    <i>
      <x v="1592"/>
    </i>
    <i>
      <x v="2291"/>
    </i>
    <i>
      <x v="2022"/>
    </i>
    <i>
      <x v="1871"/>
    </i>
    <i>
      <x v="2158"/>
    </i>
    <i>
      <x v="2135"/>
    </i>
    <i>
      <x v="838"/>
    </i>
    <i>
      <x v="559"/>
    </i>
    <i>
      <x v="560"/>
    </i>
    <i>
      <x v="1106"/>
    </i>
    <i>
      <x v="1985"/>
    </i>
    <i>
      <x v="266"/>
    </i>
    <i>
      <x v="551"/>
    </i>
    <i>
      <x v="1649"/>
    </i>
    <i>
      <x v="2305"/>
    </i>
    <i>
      <x v="443"/>
    </i>
    <i>
      <x v="576"/>
    </i>
    <i>
      <x v="592"/>
    </i>
    <i>
      <x v="1601"/>
    </i>
    <i>
      <x v="1424"/>
    </i>
    <i>
      <x v="17"/>
    </i>
    <i>
      <x v="550"/>
    </i>
    <i>
      <x v="457"/>
    </i>
    <i>
      <x v="1543"/>
    </i>
    <i>
      <x v="1983"/>
    </i>
    <i>
      <x v="2105"/>
    </i>
    <i>
      <x v="451"/>
    </i>
    <i>
      <x v="2019"/>
    </i>
    <i>
      <x v="2308"/>
    </i>
    <i>
      <x v="196"/>
    </i>
    <i>
      <x v="165"/>
    </i>
    <i>
      <x v="1698"/>
    </i>
    <i>
      <x v="1073"/>
    </i>
    <i>
      <x v="1071"/>
    </i>
    <i>
      <x v="1748"/>
    </i>
    <i>
      <x v="2310"/>
    </i>
    <i>
      <x v="206"/>
    </i>
    <i>
      <x v="1039"/>
    </i>
    <i>
      <x v="571"/>
    </i>
    <i>
      <x v="1070"/>
    </i>
    <i>
      <x v="229"/>
    </i>
    <i>
      <x v="2315"/>
    </i>
    <i>
      <x v="1518"/>
    </i>
    <i>
      <x v="1161"/>
    </i>
    <i>
      <x v="2292"/>
    </i>
    <i>
      <x v="557"/>
    </i>
    <i>
      <x v="712"/>
    </i>
    <i>
      <x v="913"/>
    </i>
    <i>
      <x v="2125"/>
    </i>
    <i>
      <x v="695"/>
    </i>
    <i>
      <x v="1325"/>
    </i>
    <i>
      <x v="1525"/>
    </i>
    <i>
      <x v="1984"/>
    </i>
    <i>
      <x v="2298"/>
    </i>
    <i>
      <x v="2299"/>
    </i>
    <i>
      <x v="2090"/>
    </i>
    <i>
      <x v="2102"/>
    </i>
    <i>
      <x v="1105"/>
    </i>
    <i>
      <x v="1072"/>
    </i>
    <i>
      <x v="2194"/>
    </i>
    <i>
      <x v="452"/>
    </i>
    <i>
      <x v="572"/>
    </i>
    <i>
      <x v="216"/>
    </i>
    <i>
      <x v="532"/>
    </i>
    <i>
      <x v="2241"/>
    </i>
    <i>
      <x v="711"/>
    </i>
    <i>
      <x v="137"/>
    </i>
    <i>
      <x v="554"/>
    </i>
    <i>
      <x v="1524"/>
    </i>
    <i>
      <x v="2306"/>
    </i>
    <i>
      <x v="459"/>
    </i>
    <i>
      <x v="1347"/>
    </i>
    <i>
      <x v="508"/>
    </i>
    <i>
      <x v="1082"/>
    </i>
    <i>
      <x v="1059"/>
    </i>
    <i>
      <x v="573"/>
    </i>
    <i>
      <x v="1626"/>
    </i>
    <i>
      <x v="1880"/>
    </i>
    <i>
      <x v="596"/>
    </i>
    <i>
      <x v="2221"/>
    </i>
    <i>
      <x v="552"/>
    </i>
    <i>
      <x v="1328"/>
    </i>
    <i>
      <x v="116"/>
    </i>
    <i>
      <x v="553"/>
    </i>
    <i>
      <x v="966"/>
    </i>
    <i>
      <x v="2302"/>
    </i>
    <i>
      <x v="2100"/>
    </i>
    <i>
      <x v="1977"/>
    </i>
    <i>
      <x v="210"/>
    </i>
    <i>
      <x v="716"/>
    </i>
    <i>
      <x v="1078"/>
    </i>
    <i>
      <x v="1986"/>
    </i>
    <i>
      <x v="1682"/>
    </i>
    <i>
      <x v="1835"/>
    </i>
    <i>
      <x v="2303"/>
    </i>
    <i>
      <x v="558"/>
    </i>
    <i>
      <x v="2316"/>
    </i>
    <i>
      <x v="567"/>
    </i>
    <i>
      <x v="2317"/>
    </i>
    <i>
      <x v="363"/>
    </i>
    <i>
      <x v="1196"/>
    </i>
    <i>
      <x v="207"/>
    </i>
    <i>
      <x v="1151"/>
    </i>
    <i>
      <x v="1651"/>
    </i>
    <i>
      <x v="1640"/>
    </i>
    <i>
      <x v="556"/>
    </i>
    <i>
      <x v="217"/>
    </i>
    <i>
      <x v="1922"/>
    </i>
    <i>
      <x v="267"/>
    </i>
    <i>
      <x v="971"/>
    </i>
    <i>
      <x v="2297"/>
    </i>
    <i>
      <x v="585"/>
    </i>
    <i>
      <x v="1048"/>
    </i>
    <i>
      <x v="2307"/>
    </i>
    <i>
      <x v="1681"/>
    </i>
    <i>
      <x v="1642"/>
    </i>
    <i>
      <x v="1471"/>
    </i>
    <i>
      <x v="434"/>
    </i>
    <i>
      <x v="2312"/>
    </i>
    <i>
      <x v="2088"/>
    </i>
    <i>
      <x v="1332"/>
    </i>
    <i>
      <x v="699"/>
    </i>
    <i>
      <x v="2242"/>
    </i>
    <i>
      <x v="29"/>
    </i>
    <i>
      <x v="208"/>
    </i>
    <i>
      <x v="1981"/>
    </i>
    <i>
      <x v="589"/>
    </i>
    <i>
      <x v="444"/>
    </i>
    <i>
      <x v="844"/>
    </i>
    <i>
      <x v="583"/>
    </i>
    <i>
      <x v="577"/>
    </i>
    <i>
      <x v="2271"/>
    </i>
    <i>
      <x v="1191"/>
    </i>
    <i>
      <x v="2296"/>
    </i>
    <i>
      <x v="362"/>
    </i>
    <i>
      <x v="461"/>
    </i>
    <i>
      <x v="2300"/>
    </i>
    <i>
      <x v="162"/>
    </i>
    <i>
      <x v="590"/>
    </i>
    <i>
      <x v="1017"/>
    </i>
    <i>
      <x v="249"/>
    </i>
    <i>
      <x v="593"/>
    </i>
    <i>
      <x v="441"/>
    </i>
    <i>
      <x v="2152"/>
    </i>
    <i>
      <x v="1842"/>
    </i>
    <i>
      <x v="2011"/>
    </i>
    <i>
      <x v="361"/>
    </i>
    <i>
      <x v="564"/>
    </i>
    <i>
      <x v="2270"/>
    </i>
    <i>
      <x v="7"/>
    </i>
    <i>
      <x v="80"/>
    </i>
    <i>
      <x v="1591"/>
    </i>
    <i>
      <x v="1420"/>
    </i>
    <i>
      <x v="1104"/>
    </i>
    <i>
      <x v="1704"/>
    </i>
    <i>
      <x v="191"/>
    </i>
    <i>
      <x v="2006"/>
    </i>
    <i>
      <x v="669"/>
    </i>
    <i>
      <x v="1939"/>
    </i>
    <i>
      <x v="1991"/>
    </i>
    <i>
      <x v="561"/>
    </i>
    <i>
      <x v="348"/>
    </i>
    <i>
      <x v="584"/>
    </i>
    <i>
      <x v="60"/>
    </i>
    <i>
      <x v="747"/>
    </i>
    <i>
      <x v="816"/>
    </i>
    <i>
      <x v="398"/>
    </i>
    <i>
      <x v="1969"/>
    </i>
    <i>
      <x v="1222"/>
    </i>
    <i>
      <x v="624"/>
    </i>
    <i>
      <x v="2283"/>
    </i>
    <i>
      <x v="531"/>
    </i>
    <i>
      <x v="533"/>
    </i>
    <i>
      <x v="1687"/>
    </i>
    <i>
      <x v="1354"/>
    </i>
    <i>
      <x v="636"/>
    </i>
    <i>
      <x v="1516"/>
    </i>
    <i>
      <x v="1845"/>
    </i>
    <i>
      <x v="2075"/>
    </i>
    <i>
      <x v="349"/>
    </i>
    <i>
      <x v="1891"/>
    </i>
    <i>
      <x v="746"/>
    </i>
    <i>
      <x v="492"/>
    </i>
    <i>
      <x v="2186"/>
    </i>
    <i>
      <x v="227"/>
    </i>
    <i>
      <x v="591"/>
    </i>
    <i>
      <x v="1683"/>
    </i>
    <i>
      <x v="2018"/>
    </i>
    <i>
      <x v="2313"/>
    </i>
    <i>
      <x v="1286"/>
    </i>
    <i>
      <x v="1599"/>
    </i>
    <i>
      <x v="1854"/>
    </i>
    <i>
      <x v="1143"/>
    </i>
    <i>
      <x v="57"/>
    </i>
    <i>
      <x v="1472"/>
    </i>
    <i>
      <x v="454"/>
    </i>
    <i>
      <x v="109"/>
    </i>
    <i>
      <x v="1320"/>
    </i>
    <i>
      <x v="221"/>
    </i>
    <i>
      <x v="1979"/>
    </i>
    <i>
      <x v="2259"/>
    </i>
    <i>
      <x v="1311"/>
    </i>
    <i>
      <x v="3"/>
    </i>
    <i>
      <x v="1705"/>
    </i>
    <i>
      <x v="222"/>
    </i>
    <i>
      <x v="598"/>
    </i>
    <i>
      <x v="2177"/>
    </i>
    <i>
      <x v="325"/>
    </i>
    <i>
      <x v="1152"/>
    </i>
    <i>
      <x v="928"/>
    </i>
    <i>
      <x v="1643"/>
    </i>
    <i>
      <x v="1101"/>
    </i>
    <i>
      <x v="2104"/>
    </i>
    <i>
      <x v="399"/>
    </i>
    <i>
      <x v="2049"/>
    </i>
    <i>
      <x v="268"/>
    </i>
    <i>
      <x v="717"/>
    </i>
    <i>
      <x v="1650"/>
    </i>
    <i>
      <x v="2136"/>
    </i>
    <i>
      <x v="1978"/>
    </i>
    <i>
      <x v="209"/>
    </i>
    <i>
      <x v="722"/>
    </i>
    <i>
      <x v="287"/>
    </i>
    <i>
      <x v="509"/>
    </i>
    <i>
      <x v="442"/>
    </i>
    <i>
      <x v="1608"/>
    </i>
    <i>
      <x v="1411"/>
    </i>
    <i>
      <x v="1839"/>
    </i>
    <i>
      <x v="1236"/>
    </i>
    <i>
      <x v="1770"/>
    </i>
    <i>
      <x v="715"/>
    </i>
    <i>
      <x v="917"/>
    </i>
    <i>
      <x v="64"/>
    </i>
    <i>
      <x v="1526"/>
    </i>
    <i>
      <x v="1428"/>
    </i>
    <i>
      <x v="698"/>
    </i>
    <i>
      <x v="1507"/>
    </i>
    <i>
      <x v="536"/>
    </i>
    <i>
      <x v="632"/>
    </i>
    <i>
      <x v="401"/>
    </i>
    <i>
      <x v="63"/>
    </i>
    <i>
      <x v="2240"/>
    </i>
    <i>
      <x v="226"/>
    </i>
    <i>
      <x v="1193"/>
    </i>
    <i>
      <x v="491"/>
    </i>
    <i>
      <x v="496"/>
    </i>
    <i>
      <x v="61"/>
    </i>
    <i>
      <x v="198"/>
    </i>
    <i>
      <x v="615"/>
    </i>
    <i>
      <x v="74"/>
    </i>
    <i>
      <x v="1284"/>
    </i>
    <i>
      <x v="735"/>
    </i>
    <i>
      <x v="634"/>
    </i>
    <i>
      <x v="82"/>
    </i>
    <i>
      <x v="505"/>
    </i>
    <i>
      <x v="1015"/>
    </i>
    <i>
      <x v="1697"/>
    </i>
    <i>
      <x v="453"/>
    </i>
    <i>
      <x v="1699"/>
    </i>
    <i>
      <x v="220"/>
    </i>
    <i>
      <x v="586"/>
    </i>
    <i>
      <x v="641"/>
    </i>
    <i>
      <x v="499"/>
    </i>
    <i>
      <x v="1506"/>
    </i>
    <i>
      <x v="440"/>
    </i>
    <i>
      <x v="2342"/>
    </i>
    <i>
      <x v="961"/>
    </i>
    <i>
      <x v="601"/>
    </i>
    <i>
      <x v="1463"/>
    </i>
    <i>
      <x v="618"/>
    </i>
    <i>
      <x v="815"/>
    </i>
    <i>
      <x v="989"/>
    </i>
    <i>
      <x v="1426"/>
    </i>
    <i>
      <x v="2145"/>
    </i>
    <i>
      <x v="513"/>
    </i>
    <i>
      <x v="587"/>
    </i>
    <i>
      <x v="896"/>
    </i>
    <i>
      <x v="903"/>
    </i>
    <i>
      <x v="1878"/>
    </i>
    <i>
      <x v="36"/>
    </i>
    <i>
      <x v="2042"/>
    </i>
    <i>
      <x v="1340"/>
    </i>
    <i>
      <x v="2289"/>
    </i>
    <i>
      <x v="745"/>
    </i>
    <i>
      <x v="235"/>
    </i>
    <i>
      <x v="1062"/>
    </i>
    <i>
      <x v="225"/>
    </i>
    <i>
      <x v="2148"/>
    </i>
    <i>
      <x v="670"/>
    </i>
    <i>
      <x v="563"/>
    </i>
    <i>
      <x v="1686"/>
    </i>
    <i>
      <x v="1390"/>
    </i>
    <i>
      <x v="2157"/>
    </i>
    <i>
      <x v="899"/>
    </i>
    <i>
      <x v="1869"/>
    </i>
    <i>
      <x v="1447"/>
    </i>
    <i>
      <x v="321"/>
    </i>
    <i>
      <x v="197"/>
    </i>
    <i>
      <x v="1688"/>
    </i>
    <i>
      <x v="622"/>
    </i>
    <i>
      <x v="59"/>
    </i>
    <i>
      <x v="1508"/>
    </i>
    <i>
      <x v="2217"/>
    </i>
    <i>
      <x v="1515"/>
    </i>
    <i>
      <x v="1840"/>
    </i>
    <i>
      <x v="352"/>
    </i>
    <i>
      <x v="588"/>
    </i>
    <i>
      <x v="1549"/>
    </i>
    <i>
      <x v="1465"/>
    </i>
    <i>
      <x v="195"/>
    </i>
    <i>
      <x v="53"/>
    </i>
    <i>
      <x v="1648"/>
    </i>
    <i t="grand">
      <x/>
    </i>
  </rowItems>
  <colItems count="1">
    <i/>
  </colItems>
  <pageFields count="1">
    <pageField fld="5" hier="-1"/>
  </pageFields>
  <dataFields count="1">
    <dataField name="Sum of Antioxidant_content_in_mmol_100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E87C-8237-B948-A262-A864C28D5C55}">
  <dimension ref="A1:B1958"/>
  <sheetViews>
    <sheetView tabSelected="1" workbookViewId="0">
      <selection activeCell="I8" sqref="I8"/>
    </sheetView>
  </sheetViews>
  <sheetFormatPr baseColWidth="10" defaultRowHeight="16" x14ac:dyDescent="0.2"/>
  <cols>
    <col min="1" max="1" width="13" bestFit="1" customWidth="1"/>
    <col min="2" max="2" width="2.1640625" bestFit="1" customWidth="1"/>
  </cols>
  <sheetData>
    <row r="1" spans="1:2" x14ac:dyDescent="0.2">
      <c r="A1" s="2" t="s">
        <v>3222</v>
      </c>
    </row>
    <row r="3" spans="1:2" x14ac:dyDescent="0.2">
      <c r="A3" s="2" t="s">
        <v>3224</v>
      </c>
      <c r="B3" t="s">
        <v>3223</v>
      </c>
    </row>
    <row r="4" spans="1:2" x14ac:dyDescent="0.2">
      <c r="A4" s="4" t="s">
        <v>1740</v>
      </c>
      <c r="B4" s="3">
        <v>0</v>
      </c>
    </row>
    <row r="5" spans="1:2" x14ac:dyDescent="0.2">
      <c r="A5" s="4" t="s">
        <v>2845</v>
      </c>
      <c r="B5" s="3">
        <v>0</v>
      </c>
    </row>
    <row r="6" spans="1:2" x14ac:dyDescent="0.2">
      <c r="A6" s="4" t="s">
        <v>2177</v>
      </c>
      <c r="B6" s="3">
        <v>0</v>
      </c>
    </row>
    <row r="7" spans="1:2" x14ac:dyDescent="0.2">
      <c r="A7" s="4" t="s">
        <v>288</v>
      </c>
      <c r="B7" s="3">
        <v>0</v>
      </c>
    </row>
    <row r="8" spans="1:2" x14ac:dyDescent="0.2">
      <c r="A8" s="4" t="s">
        <v>287</v>
      </c>
      <c r="B8" s="3">
        <v>0</v>
      </c>
    </row>
    <row r="9" spans="1:2" x14ac:dyDescent="0.2">
      <c r="A9" s="4" t="s">
        <v>861</v>
      </c>
      <c r="B9" s="3">
        <v>0</v>
      </c>
    </row>
    <row r="10" spans="1:2" x14ac:dyDescent="0.2">
      <c r="A10" s="4" t="s">
        <v>918</v>
      </c>
      <c r="B10" s="3">
        <v>0</v>
      </c>
    </row>
    <row r="11" spans="1:2" x14ac:dyDescent="0.2">
      <c r="A11" s="4" t="s">
        <v>285</v>
      </c>
      <c r="B11" s="3">
        <v>0</v>
      </c>
    </row>
    <row r="12" spans="1:2" x14ac:dyDescent="0.2">
      <c r="A12" s="4" t="s">
        <v>739</v>
      </c>
      <c r="B12" s="3">
        <v>0</v>
      </c>
    </row>
    <row r="13" spans="1:2" x14ac:dyDescent="0.2">
      <c r="A13" s="4" t="s">
        <v>290</v>
      </c>
      <c r="B13" s="3">
        <v>0</v>
      </c>
    </row>
    <row r="14" spans="1:2" x14ac:dyDescent="0.2">
      <c r="A14" s="4" t="s">
        <v>317</v>
      </c>
      <c r="B14" s="3">
        <v>0</v>
      </c>
    </row>
    <row r="15" spans="1:2" x14ac:dyDescent="0.2">
      <c r="A15" s="4" t="s">
        <v>347</v>
      </c>
      <c r="B15" s="3">
        <v>0</v>
      </c>
    </row>
    <row r="16" spans="1:2" x14ac:dyDescent="0.2">
      <c r="A16" s="4" t="s">
        <v>316</v>
      </c>
      <c r="B16" s="3">
        <v>0</v>
      </c>
    </row>
    <row r="17" spans="1:2" x14ac:dyDescent="0.2">
      <c r="A17" s="4" t="s">
        <v>349</v>
      </c>
      <c r="B17" s="3">
        <v>0</v>
      </c>
    </row>
    <row r="18" spans="1:2" x14ac:dyDescent="0.2">
      <c r="A18" s="4" t="s">
        <v>335</v>
      </c>
      <c r="B18" s="3">
        <v>0</v>
      </c>
    </row>
    <row r="19" spans="1:2" x14ac:dyDescent="0.2">
      <c r="A19" s="4" t="s">
        <v>350</v>
      </c>
      <c r="B19" s="3">
        <v>0</v>
      </c>
    </row>
    <row r="20" spans="1:2" x14ac:dyDescent="0.2">
      <c r="A20" s="4" t="s">
        <v>367</v>
      </c>
      <c r="B20" s="3">
        <v>0</v>
      </c>
    </row>
    <row r="21" spans="1:2" x14ac:dyDescent="0.2">
      <c r="A21" s="4" t="s">
        <v>365</v>
      </c>
      <c r="B21" s="3">
        <v>0</v>
      </c>
    </row>
    <row r="22" spans="1:2" x14ac:dyDescent="0.2">
      <c r="A22" s="4" t="s">
        <v>369</v>
      </c>
      <c r="B22" s="3">
        <v>0</v>
      </c>
    </row>
    <row r="23" spans="1:2" x14ac:dyDescent="0.2">
      <c r="A23" s="4" t="s">
        <v>1769</v>
      </c>
      <c r="B23" s="3">
        <v>0</v>
      </c>
    </row>
    <row r="24" spans="1:2" x14ac:dyDescent="0.2">
      <c r="A24" s="4" t="s">
        <v>1734</v>
      </c>
      <c r="B24" s="3">
        <v>0</v>
      </c>
    </row>
    <row r="25" spans="1:2" x14ac:dyDescent="0.2">
      <c r="A25" s="4" t="s">
        <v>377</v>
      </c>
      <c r="B25" s="3">
        <v>0</v>
      </c>
    </row>
    <row r="26" spans="1:2" x14ac:dyDescent="0.2">
      <c r="A26" s="4" t="s">
        <v>1791</v>
      </c>
      <c r="B26" s="3">
        <v>0</v>
      </c>
    </row>
    <row r="27" spans="1:2" x14ac:dyDescent="0.2">
      <c r="A27" s="4" t="s">
        <v>449</v>
      </c>
      <c r="B27" s="3">
        <v>0</v>
      </c>
    </row>
    <row r="28" spans="1:2" x14ac:dyDescent="0.2">
      <c r="A28" s="4" t="s">
        <v>1793</v>
      </c>
      <c r="B28" s="3">
        <v>0</v>
      </c>
    </row>
    <row r="29" spans="1:2" x14ac:dyDescent="0.2">
      <c r="A29" s="4" t="s">
        <v>1783</v>
      </c>
      <c r="B29" s="3">
        <v>0</v>
      </c>
    </row>
    <row r="30" spans="1:2" x14ac:dyDescent="0.2">
      <c r="A30" s="4" t="s">
        <v>776</v>
      </c>
      <c r="B30" s="3">
        <v>0</v>
      </c>
    </row>
    <row r="31" spans="1:2" x14ac:dyDescent="0.2">
      <c r="A31" s="4" t="s">
        <v>1742</v>
      </c>
      <c r="B31" s="3">
        <v>0.01</v>
      </c>
    </row>
    <row r="32" spans="1:2" x14ac:dyDescent="0.2">
      <c r="A32" s="4" t="s">
        <v>1287</v>
      </c>
      <c r="B32" s="3">
        <v>0.01</v>
      </c>
    </row>
    <row r="33" spans="1:2" x14ac:dyDescent="0.2">
      <c r="A33" s="4" t="s">
        <v>1752</v>
      </c>
      <c r="B33" s="3">
        <v>0.01</v>
      </c>
    </row>
    <row r="34" spans="1:2" x14ac:dyDescent="0.2">
      <c r="A34" s="4" t="s">
        <v>289</v>
      </c>
      <c r="B34" s="3">
        <v>0.01</v>
      </c>
    </row>
    <row r="35" spans="1:2" x14ac:dyDescent="0.2">
      <c r="A35" s="4" t="s">
        <v>851</v>
      </c>
      <c r="B35" s="3">
        <v>0.01</v>
      </c>
    </row>
    <row r="36" spans="1:2" x14ac:dyDescent="0.2">
      <c r="A36" s="4" t="s">
        <v>852</v>
      </c>
      <c r="B36" s="3">
        <v>0.01</v>
      </c>
    </row>
    <row r="37" spans="1:2" x14ac:dyDescent="0.2">
      <c r="A37" s="4" t="s">
        <v>921</v>
      </c>
      <c r="B37" s="3">
        <v>0.01</v>
      </c>
    </row>
    <row r="38" spans="1:2" x14ac:dyDescent="0.2">
      <c r="A38" s="4" t="s">
        <v>853</v>
      </c>
      <c r="B38" s="3">
        <v>0.01</v>
      </c>
    </row>
    <row r="39" spans="1:2" x14ac:dyDescent="0.2">
      <c r="A39" s="4" t="s">
        <v>2896</v>
      </c>
      <c r="B39" s="3">
        <v>0.01</v>
      </c>
    </row>
    <row r="40" spans="1:2" x14ac:dyDescent="0.2">
      <c r="A40" s="4" t="s">
        <v>3145</v>
      </c>
      <c r="B40" s="3">
        <v>0.01</v>
      </c>
    </row>
    <row r="41" spans="1:2" x14ac:dyDescent="0.2">
      <c r="A41" s="4" t="s">
        <v>3114</v>
      </c>
      <c r="B41" s="3">
        <v>0.01</v>
      </c>
    </row>
    <row r="42" spans="1:2" x14ac:dyDescent="0.2">
      <c r="A42" s="4" t="s">
        <v>1672</v>
      </c>
      <c r="B42" s="3">
        <v>0.01</v>
      </c>
    </row>
    <row r="43" spans="1:2" x14ac:dyDescent="0.2">
      <c r="A43" s="4" t="s">
        <v>1442</v>
      </c>
      <c r="B43" s="3">
        <v>0.01</v>
      </c>
    </row>
    <row r="44" spans="1:2" x14ac:dyDescent="0.2">
      <c r="A44" s="4" t="s">
        <v>376</v>
      </c>
      <c r="B44" s="3">
        <v>0.01</v>
      </c>
    </row>
    <row r="45" spans="1:2" x14ac:dyDescent="0.2">
      <c r="A45" s="4" t="s">
        <v>3183</v>
      </c>
      <c r="B45" s="3">
        <v>0.01</v>
      </c>
    </row>
    <row r="46" spans="1:2" x14ac:dyDescent="0.2">
      <c r="A46" s="4" t="s">
        <v>374</v>
      </c>
      <c r="B46" s="3">
        <v>0.01</v>
      </c>
    </row>
    <row r="47" spans="1:2" x14ac:dyDescent="0.2">
      <c r="A47" s="4" t="s">
        <v>1733</v>
      </c>
      <c r="B47" s="3">
        <v>0.01</v>
      </c>
    </row>
    <row r="48" spans="1:2" x14ac:dyDescent="0.2">
      <c r="A48" s="4" t="s">
        <v>2329</v>
      </c>
      <c r="B48" s="3">
        <v>0.01</v>
      </c>
    </row>
    <row r="49" spans="1:2" x14ac:dyDescent="0.2">
      <c r="A49" s="4" t="s">
        <v>1735</v>
      </c>
      <c r="B49" s="3">
        <v>0.01</v>
      </c>
    </row>
    <row r="50" spans="1:2" x14ac:dyDescent="0.2">
      <c r="A50" s="4" t="s">
        <v>1738</v>
      </c>
      <c r="B50" s="3">
        <v>0.02</v>
      </c>
    </row>
    <row r="51" spans="1:2" x14ac:dyDescent="0.2">
      <c r="A51" s="4" t="s">
        <v>1297</v>
      </c>
      <c r="B51" s="3">
        <v>0.02</v>
      </c>
    </row>
    <row r="52" spans="1:2" x14ac:dyDescent="0.2">
      <c r="A52" s="4" t="s">
        <v>2827</v>
      </c>
      <c r="B52" s="3">
        <v>0.02</v>
      </c>
    </row>
    <row r="53" spans="1:2" x14ac:dyDescent="0.2">
      <c r="A53" s="4" t="s">
        <v>207</v>
      </c>
      <c r="B53" s="3">
        <v>0.02</v>
      </c>
    </row>
    <row r="54" spans="1:2" x14ac:dyDescent="0.2">
      <c r="A54" s="4" t="s">
        <v>208</v>
      </c>
      <c r="B54" s="3">
        <v>0.02</v>
      </c>
    </row>
    <row r="55" spans="1:2" x14ac:dyDescent="0.2">
      <c r="A55" s="4" t="s">
        <v>308</v>
      </c>
      <c r="B55" s="3">
        <v>0.02</v>
      </c>
    </row>
    <row r="56" spans="1:2" x14ac:dyDescent="0.2">
      <c r="A56" s="4" t="s">
        <v>2185</v>
      </c>
      <c r="B56" s="3">
        <v>0.02</v>
      </c>
    </row>
    <row r="57" spans="1:2" x14ac:dyDescent="0.2">
      <c r="A57" s="4" t="s">
        <v>2857</v>
      </c>
      <c r="B57" s="3">
        <v>0.02</v>
      </c>
    </row>
    <row r="58" spans="1:2" x14ac:dyDescent="0.2">
      <c r="A58" s="4" t="s">
        <v>860</v>
      </c>
      <c r="B58" s="3">
        <v>0.02</v>
      </c>
    </row>
    <row r="59" spans="1:2" x14ac:dyDescent="0.2">
      <c r="A59" s="4" t="s">
        <v>3115</v>
      </c>
      <c r="B59" s="3">
        <v>0.02</v>
      </c>
    </row>
    <row r="60" spans="1:2" x14ac:dyDescent="0.2">
      <c r="A60" s="4" t="s">
        <v>344</v>
      </c>
      <c r="B60" s="3">
        <v>0.02</v>
      </c>
    </row>
    <row r="61" spans="1:2" x14ac:dyDescent="0.2">
      <c r="A61" s="4" t="s">
        <v>2958</v>
      </c>
      <c r="B61" s="3">
        <v>0.02</v>
      </c>
    </row>
    <row r="62" spans="1:2" x14ac:dyDescent="0.2">
      <c r="A62" s="4" t="s">
        <v>893</v>
      </c>
      <c r="B62" s="3">
        <v>0.02</v>
      </c>
    </row>
    <row r="63" spans="1:2" x14ac:dyDescent="0.2">
      <c r="A63" s="4" t="s">
        <v>1779</v>
      </c>
      <c r="B63" s="3">
        <v>0.02</v>
      </c>
    </row>
    <row r="64" spans="1:2" x14ac:dyDescent="0.2">
      <c r="A64" s="4" t="s">
        <v>2368</v>
      </c>
      <c r="B64" s="3">
        <v>0.02</v>
      </c>
    </row>
    <row r="65" spans="1:2" x14ac:dyDescent="0.2">
      <c r="A65" s="4" t="s">
        <v>1445</v>
      </c>
      <c r="B65" s="3">
        <v>0.02</v>
      </c>
    </row>
    <row r="66" spans="1:2" x14ac:dyDescent="0.2">
      <c r="A66" s="4" t="s">
        <v>1731</v>
      </c>
      <c r="B66" s="3">
        <v>0.02</v>
      </c>
    </row>
    <row r="67" spans="1:2" x14ac:dyDescent="0.2">
      <c r="A67" s="4" t="s">
        <v>2369</v>
      </c>
      <c r="B67" s="3">
        <v>0.02</v>
      </c>
    </row>
    <row r="68" spans="1:2" x14ac:dyDescent="0.2">
      <c r="A68" s="4" t="s">
        <v>1443</v>
      </c>
      <c r="B68" s="3">
        <v>0.02</v>
      </c>
    </row>
    <row r="69" spans="1:2" x14ac:dyDescent="0.2">
      <c r="A69" s="4" t="s">
        <v>1463</v>
      </c>
      <c r="B69" s="3">
        <v>0.02</v>
      </c>
    </row>
    <row r="70" spans="1:2" x14ac:dyDescent="0.2">
      <c r="A70" s="4" t="s">
        <v>1291</v>
      </c>
      <c r="B70" s="3">
        <v>0.03</v>
      </c>
    </row>
    <row r="71" spans="1:2" x14ac:dyDescent="0.2">
      <c r="A71" s="4" t="s">
        <v>1355</v>
      </c>
      <c r="B71" s="3">
        <v>0.03</v>
      </c>
    </row>
    <row r="72" spans="1:2" x14ac:dyDescent="0.2">
      <c r="A72" s="4" t="s">
        <v>727</v>
      </c>
      <c r="B72" s="3">
        <v>0.03</v>
      </c>
    </row>
    <row r="73" spans="1:2" x14ac:dyDescent="0.2">
      <c r="A73" s="4" t="s">
        <v>2849</v>
      </c>
      <c r="B73" s="3">
        <v>0.03</v>
      </c>
    </row>
    <row r="74" spans="1:2" x14ac:dyDescent="0.2">
      <c r="A74" s="4" t="s">
        <v>1354</v>
      </c>
      <c r="B74" s="3">
        <v>0.03</v>
      </c>
    </row>
    <row r="75" spans="1:2" x14ac:dyDescent="0.2">
      <c r="A75" s="4" t="s">
        <v>1347</v>
      </c>
      <c r="B75" s="3">
        <v>0.03</v>
      </c>
    </row>
    <row r="76" spans="1:2" x14ac:dyDescent="0.2">
      <c r="A76" s="4" t="s">
        <v>710</v>
      </c>
      <c r="B76" s="3">
        <v>0.03</v>
      </c>
    </row>
    <row r="77" spans="1:2" x14ac:dyDescent="0.2">
      <c r="A77" s="4" t="s">
        <v>1348</v>
      </c>
      <c r="B77" s="3">
        <v>0.03</v>
      </c>
    </row>
    <row r="78" spans="1:2" x14ac:dyDescent="0.2">
      <c r="A78" s="4" t="s">
        <v>1389</v>
      </c>
      <c r="B78" s="3">
        <v>0.03</v>
      </c>
    </row>
    <row r="79" spans="1:2" x14ac:dyDescent="0.2">
      <c r="A79" s="4" t="s">
        <v>858</v>
      </c>
      <c r="B79" s="3">
        <v>0.03</v>
      </c>
    </row>
    <row r="80" spans="1:2" x14ac:dyDescent="0.2">
      <c r="A80" s="4" t="s">
        <v>304</v>
      </c>
      <c r="B80" s="3">
        <v>0.03</v>
      </c>
    </row>
    <row r="81" spans="1:2" x14ac:dyDescent="0.2">
      <c r="A81" s="4" t="s">
        <v>985</v>
      </c>
      <c r="B81" s="3">
        <v>0.03</v>
      </c>
    </row>
    <row r="82" spans="1:2" x14ac:dyDescent="0.2">
      <c r="A82" s="4" t="s">
        <v>886</v>
      </c>
      <c r="B82" s="3">
        <v>0.03</v>
      </c>
    </row>
    <row r="83" spans="1:2" x14ac:dyDescent="0.2">
      <c r="A83" s="4" t="s">
        <v>898</v>
      </c>
      <c r="B83" s="3">
        <v>0.03</v>
      </c>
    </row>
    <row r="84" spans="1:2" x14ac:dyDescent="0.2">
      <c r="A84" s="4" t="s">
        <v>1459</v>
      </c>
      <c r="B84" s="3">
        <v>0.03</v>
      </c>
    </row>
    <row r="85" spans="1:2" x14ac:dyDescent="0.2">
      <c r="A85" s="4" t="s">
        <v>1453</v>
      </c>
      <c r="B85" s="3">
        <v>0.03</v>
      </c>
    </row>
    <row r="86" spans="1:2" x14ac:dyDescent="0.2">
      <c r="A86" s="4" t="s">
        <v>995</v>
      </c>
      <c r="B86" s="3">
        <v>0.03</v>
      </c>
    </row>
    <row r="87" spans="1:2" x14ac:dyDescent="0.2">
      <c r="A87" s="4" t="s">
        <v>1452</v>
      </c>
      <c r="B87" s="3">
        <v>0.03</v>
      </c>
    </row>
    <row r="88" spans="1:2" x14ac:dyDescent="0.2">
      <c r="A88" s="4" t="s">
        <v>1732</v>
      </c>
      <c r="B88" s="3">
        <v>0.03</v>
      </c>
    </row>
    <row r="89" spans="1:2" x14ac:dyDescent="0.2">
      <c r="A89" s="4" t="s">
        <v>2287</v>
      </c>
      <c r="B89" s="3">
        <v>0.03</v>
      </c>
    </row>
    <row r="90" spans="1:2" x14ac:dyDescent="0.2">
      <c r="A90" s="4" t="s">
        <v>1458</v>
      </c>
      <c r="B90" s="3">
        <v>0.03</v>
      </c>
    </row>
    <row r="91" spans="1:2" x14ac:dyDescent="0.2">
      <c r="A91" s="4" t="s">
        <v>1319</v>
      </c>
      <c r="B91" s="3">
        <v>0.04</v>
      </c>
    </row>
    <row r="92" spans="1:2" x14ac:dyDescent="0.2">
      <c r="A92" s="4" t="s">
        <v>2798</v>
      </c>
      <c r="B92" s="3">
        <v>0.04</v>
      </c>
    </row>
    <row r="93" spans="1:2" x14ac:dyDescent="0.2">
      <c r="A93" s="4" t="s">
        <v>1744</v>
      </c>
      <c r="B93" s="3">
        <v>0.04</v>
      </c>
    </row>
    <row r="94" spans="1:2" x14ac:dyDescent="0.2">
      <c r="A94" s="4" t="s">
        <v>806</v>
      </c>
      <c r="B94" s="3">
        <v>0.04</v>
      </c>
    </row>
    <row r="95" spans="1:2" x14ac:dyDescent="0.2">
      <c r="A95" s="4" t="s">
        <v>704</v>
      </c>
      <c r="B95" s="3">
        <v>0.04</v>
      </c>
    </row>
    <row r="96" spans="1:2" x14ac:dyDescent="0.2">
      <c r="A96" s="4" t="s">
        <v>712</v>
      </c>
      <c r="B96" s="3">
        <v>0.04</v>
      </c>
    </row>
    <row r="97" spans="1:2" x14ac:dyDescent="0.2">
      <c r="A97" s="4" t="s">
        <v>1349</v>
      </c>
      <c r="B97" s="3">
        <v>0.04</v>
      </c>
    </row>
    <row r="98" spans="1:2" x14ac:dyDescent="0.2">
      <c r="A98" s="4" t="s">
        <v>1346</v>
      </c>
      <c r="B98" s="3">
        <v>0.04</v>
      </c>
    </row>
    <row r="99" spans="1:2" x14ac:dyDescent="0.2">
      <c r="A99" s="4" t="s">
        <v>713</v>
      </c>
      <c r="B99" s="3">
        <v>0.04</v>
      </c>
    </row>
    <row r="100" spans="1:2" x14ac:dyDescent="0.2">
      <c r="A100" s="4" t="s">
        <v>738</v>
      </c>
      <c r="B100" s="3">
        <v>0.04</v>
      </c>
    </row>
    <row r="101" spans="1:2" x14ac:dyDescent="0.2">
      <c r="A101" s="4" t="s">
        <v>3092</v>
      </c>
      <c r="B101" s="3">
        <v>0.04</v>
      </c>
    </row>
    <row r="102" spans="1:2" x14ac:dyDescent="0.2">
      <c r="A102" s="4" t="s">
        <v>2184</v>
      </c>
      <c r="B102" s="3">
        <v>0.04</v>
      </c>
    </row>
    <row r="103" spans="1:2" x14ac:dyDescent="0.2">
      <c r="A103" s="4" t="s">
        <v>1713</v>
      </c>
      <c r="B103" s="3">
        <v>0.04</v>
      </c>
    </row>
    <row r="104" spans="1:2" x14ac:dyDescent="0.2">
      <c r="A104" s="4" t="s">
        <v>924</v>
      </c>
      <c r="B104" s="3">
        <v>0.04</v>
      </c>
    </row>
    <row r="105" spans="1:2" x14ac:dyDescent="0.2">
      <c r="A105" s="4" t="s">
        <v>1866</v>
      </c>
      <c r="B105" s="3">
        <v>0.04</v>
      </c>
    </row>
    <row r="106" spans="1:2" x14ac:dyDescent="0.2">
      <c r="A106" s="4" t="s">
        <v>756</v>
      </c>
      <c r="B106" s="3">
        <v>0.04</v>
      </c>
    </row>
    <row r="107" spans="1:2" x14ac:dyDescent="0.2">
      <c r="A107" s="4" t="s">
        <v>751</v>
      </c>
      <c r="B107" s="3">
        <v>0.04</v>
      </c>
    </row>
    <row r="108" spans="1:2" x14ac:dyDescent="0.2">
      <c r="A108" s="4" t="s">
        <v>1409</v>
      </c>
      <c r="B108" s="3">
        <v>0.04</v>
      </c>
    </row>
    <row r="109" spans="1:2" x14ac:dyDescent="0.2">
      <c r="A109" s="4" t="s">
        <v>3146</v>
      </c>
      <c r="B109" s="3">
        <v>0.04</v>
      </c>
    </row>
    <row r="110" spans="1:2" x14ac:dyDescent="0.2">
      <c r="A110" s="4" t="s">
        <v>770</v>
      </c>
      <c r="B110" s="3">
        <v>0.04</v>
      </c>
    </row>
    <row r="111" spans="1:2" x14ac:dyDescent="0.2">
      <c r="A111" s="4" t="s">
        <v>754</v>
      </c>
      <c r="B111" s="3">
        <v>0.04</v>
      </c>
    </row>
    <row r="112" spans="1:2" x14ac:dyDescent="0.2">
      <c r="A112" s="4" t="s">
        <v>761</v>
      </c>
      <c r="B112" s="3">
        <v>0.04</v>
      </c>
    </row>
    <row r="113" spans="1:2" x14ac:dyDescent="0.2">
      <c r="A113" s="4" t="s">
        <v>1888</v>
      </c>
      <c r="B113" s="3">
        <v>0.04</v>
      </c>
    </row>
    <row r="114" spans="1:2" x14ac:dyDescent="0.2">
      <c r="A114" s="4" t="s">
        <v>771</v>
      </c>
      <c r="B114" s="3">
        <v>0.04</v>
      </c>
    </row>
    <row r="115" spans="1:2" x14ac:dyDescent="0.2">
      <c r="A115" s="4" t="s">
        <v>757</v>
      </c>
      <c r="B115" s="3">
        <v>0.04</v>
      </c>
    </row>
    <row r="116" spans="1:2" x14ac:dyDescent="0.2">
      <c r="A116" s="4" t="s">
        <v>989</v>
      </c>
      <c r="B116" s="3">
        <v>0.04</v>
      </c>
    </row>
    <row r="117" spans="1:2" x14ac:dyDescent="0.2">
      <c r="A117" s="4" t="s">
        <v>894</v>
      </c>
      <c r="B117" s="3">
        <v>0.04</v>
      </c>
    </row>
    <row r="118" spans="1:2" x14ac:dyDescent="0.2">
      <c r="A118" s="4" t="s">
        <v>986</v>
      </c>
      <c r="B118" s="3">
        <v>0.04</v>
      </c>
    </row>
    <row r="119" spans="1:2" x14ac:dyDescent="0.2">
      <c r="A119" s="4" t="s">
        <v>2372</v>
      </c>
      <c r="B119" s="3">
        <v>0.04</v>
      </c>
    </row>
    <row r="120" spans="1:2" x14ac:dyDescent="0.2">
      <c r="A120" s="4" t="s">
        <v>2374</v>
      </c>
      <c r="B120" s="3">
        <v>0.04</v>
      </c>
    </row>
    <row r="121" spans="1:2" x14ac:dyDescent="0.2">
      <c r="A121" s="4" t="s">
        <v>1776</v>
      </c>
      <c r="B121" s="3">
        <v>0.04</v>
      </c>
    </row>
    <row r="122" spans="1:2" x14ac:dyDescent="0.2">
      <c r="A122" s="4" t="s">
        <v>998</v>
      </c>
      <c r="B122" s="3">
        <v>0.04</v>
      </c>
    </row>
    <row r="123" spans="1:2" x14ac:dyDescent="0.2">
      <c r="A123" s="4" t="s">
        <v>3208</v>
      </c>
      <c r="B123" s="3">
        <v>0.04</v>
      </c>
    </row>
    <row r="124" spans="1:2" x14ac:dyDescent="0.2">
      <c r="A124" s="4" t="s">
        <v>3194</v>
      </c>
      <c r="B124" s="3">
        <v>0.04</v>
      </c>
    </row>
    <row r="125" spans="1:2" x14ac:dyDescent="0.2">
      <c r="A125" s="4" t="s">
        <v>777</v>
      </c>
      <c r="B125" s="3">
        <v>0.04</v>
      </c>
    </row>
    <row r="126" spans="1:2" x14ac:dyDescent="0.2">
      <c r="A126" s="4" t="s">
        <v>1266</v>
      </c>
      <c r="B126" s="3">
        <v>0.04</v>
      </c>
    </row>
    <row r="127" spans="1:2" x14ac:dyDescent="0.2">
      <c r="A127" s="4" t="s">
        <v>702</v>
      </c>
      <c r="B127" s="3">
        <v>0.05</v>
      </c>
    </row>
    <row r="128" spans="1:2" x14ac:dyDescent="0.2">
      <c r="A128" s="4" t="s">
        <v>703</v>
      </c>
      <c r="B128" s="3">
        <v>0.05</v>
      </c>
    </row>
    <row r="129" spans="1:2" x14ac:dyDescent="0.2">
      <c r="A129" s="4" t="s">
        <v>3069</v>
      </c>
      <c r="B129" s="3">
        <v>0.05</v>
      </c>
    </row>
    <row r="130" spans="1:2" x14ac:dyDescent="0.2">
      <c r="A130" s="4" t="s">
        <v>2094</v>
      </c>
      <c r="B130" s="3">
        <v>0.05</v>
      </c>
    </row>
    <row r="131" spans="1:2" x14ac:dyDescent="0.2">
      <c r="A131" s="4" t="s">
        <v>2095</v>
      </c>
      <c r="B131" s="3">
        <v>0.05</v>
      </c>
    </row>
    <row r="132" spans="1:2" x14ac:dyDescent="0.2">
      <c r="A132" s="4" t="s">
        <v>2831</v>
      </c>
      <c r="B132" s="3">
        <v>0.05</v>
      </c>
    </row>
    <row r="133" spans="1:2" x14ac:dyDescent="0.2">
      <c r="A133" s="4" t="s">
        <v>1325</v>
      </c>
      <c r="B133" s="3">
        <v>0.05</v>
      </c>
    </row>
    <row r="134" spans="1:2" x14ac:dyDescent="0.2">
      <c r="A134" s="4" t="s">
        <v>1847</v>
      </c>
      <c r="B134" s="3">
        <v>0.05</v>
      </c>
    </row>
    <row r="135" spans="1:2" x14ac:dyDescent="0.2">
      <c r="A135" s="4" t="s">
        <v>735</v>
      </c>
      <c r="B135" s="3">
        <v>0.05</v>
      </c>
    </row>
    <row r="136" spans="1:2" x14ac:dyDescent="0.2">
      <c r="A136" s="4" t="s">
        <v>1353</v>
      </c>
      <c r="B136" s="3">
        <v>0.05</v>
      </c>
    </row>
    <row r="137" spans="1:2" x14ac:dyDescent="0.2">
      <c r="A137" s="4" t="s">
        <v>1352</v>
      </c>
      <c r="B137" s="3">
        <v>0.05</v>
      </c>
    </row>
    <row r="138" spans="1:2" x14ac:dyDescent="0.2">
      <c r="A138" s="4" t="s">
        <v>3095</v>
      </c>
      <c r="B138" s="3">
        <v>0.05</v>
      </c>
    </row>
    <row r="139" spans="1:2" x14ac:dyDescent="0.2">
      <c r="A139" s="4" t="s">
        <v>2207</v>
      </c>
      <c r="B139" s="3">
        <v>0.05</v>
      </c>
    </row>
    <row r="140" spans="1:2" x14ac:dyDescent="0.2">
      <c r="A140" s="4" t="s">
        <v>923</v>
      </c>
      <c r="B140" s="3">
        <v>0.05</v>
      </c>
    </row>
    <row r="141" spans="1:2" x14ac:dyDescent="0.2">
      <c r="A141" s="4" t="s">
        <v>305</v>
      </c>
      <c r="B141" s="3">
        <v>0.05</v>
      </c>
    </row>
    <row r="142" spans="1:2" x14ac:dyDescent="0.2">
      <c r="A142" s="4" t="s">
        <v>1366</v>
      </c>
      <c r="B142" s="3">
        <v>0.05</v>
      </c>
    </row>
    <row r="143" spans="1:2" x14ac:dyDescent="0.2">
      <c r="A143" s="4" t="s">
        <v>862</v>
      </c>
      <c r="B143" s="3">
        <v>0.05</v>
      </c>
    </row>
    <row r="144" spans="1:2" x14ac:dyDescent="0.2">
      <c r="A144" s="4" t="s">
        <v>758</v>
      </c>
      <c r="B144" s="3">
        <v>0.05</v>
      </c>
    </row>
    <row r="145" spans="1:2" x14ac:dyDescent="0.2">
      <c r="A145" s="4" t="s">
        <v>1145</v>
      </c>
      <c r="B145" s="3">
        <v>0.05</v>
      </c>
    </row>
    <row r="146" spans="1:2" x14ac:dyDescent="0.2">
      <c r="A146" s="4" t="s">
        <v>755</v>
      </c>
      <c r="B146" s="3">
        <v>0.05</v>
      </c>
    </row>
    <row r="147" spans="1:2" x14ac:dyDescent="0.2">
      <c r="A147" s="4" t="s">
        <v>764</v>
      </c>
      <c r="B147" s="3">
        <v>0.05</v>
      </c>
    </row>
    <row r="148" spans="1:2" x14ac:dyDescent="0.2">
      <c r="A148" s="4" t="s">
        <v>768</v>
      </c>
      <c r="B148" s="3">
        <v>0.05</v>
      </c>
    </row>
    <row r="149" spans="1:2" x14ac:dyDescent="0.2">
      <c r="A149" s="4" t="s">
        <v>691</v>
      </c>
      <c r="B149" s="3">
        <v>0.05</v>
      </c>
    </row>
    <row r="150" spans="1:2" x14ac:dyDescent="0.2">
      <c r="A150" s="4" t="s">
        <v>750</v>
      </c>
      <c r="B150" s="3">
        <v>0.05</v>
      </c>
    </row>
    <row r="151" spans="1:2" x14ac:dyDescent="0.2">
      <c r="A151" s="4" t="s">
        <v>693</v>
      </c>
      <c r="B151" s="3">
        <v>0.05</v>
      </c>
    </row>
    <row r="152" spans="1:2" x14ac:dyDescent="0.2">
      <c r="A152" s="4" t="s">
        <v>760</v>
      </c>
      <c r="B152" s="3">
        <v>0.05</v>
      </c>
    </row>
    <row r="153" spans="1:2" x14ac:dyDescent="0.2">
      <c r="A153" s="4" t="s">
        <v>2957</v>
      </c>
      <c r="B153" s="3">
        <v>0.05</v>
      </c>
    </row>
    <row r="154" spans="1:2" x14ac:dyDescent="0.2">
      <c r="A154" s="4" t="s">
        <v>888</v>
      </c>
      <c r="B154" s="3">
        <v>0.05</v>
      </c>
    </row>
    <row r="155" spans="1:2" x14ac:dyDescent="0.2">
      <c r="A155" s="4" t="s">
        <v>1690</v>
      </c>
      <c r="B155" s="3">
        <v>0.05</v>
      </c>
    </row>
    <row r="156" spans="1:2" x14ac:dyDescent="0.2">
      <c r="A156" s="4" t="s">
        <v>1449</v>
      </c>
      <c r="B156" s="3">
        <v>0.05</v>
      </c>
    </row>
    <row r="157" spans="1:2" x14ac:dyDescent="0.2">
      <c r="A157" s="4" t="s">
        <v>2371</v>
      </c>
      <c r="B157" s="3">
        <v>0.05</v>
      </c>
    </row>
    <row r="158" spans="1:2" x14ac:dyDescent="0.2">
      <c r="A158" s="4" t="s">
        <v>782</v>
      </c>
      <c r="B158" s="3">
        <v>0.05</v>
      </c>
    </row>
    <row r="159" spans="1:2" x14ac:dyDescent="0.2">
      <c r="A159" s="4" t="s">
        <v>1699</v>
      </c>
      <c r="B159" s="3">
        <v>0.05</v>
      </c>
    </row>
    <row r="160" spans="1:2" x14ac:dyDescent="0.2">
      <c r="A160" s="4" t="s">
        <v>428</v>
      </c>
      <c r="B160" s="3">
        <v>0.05</v>
      </c>
    </row>
    <row r="161" spans="1:2" x14ac:dyDescent="0.2">
      <c r="A161" s="4" t="s">
        <v>432</v>
      </c>
      <c r="B161" s="3">
        <v>0.05</v>
      </c>
    </row>
    <row r="162" spans="1:2" x14ac:dyDescent="0.2">
      <c r="A162" s="4" t="s">
        <v>2820</v>
      </c>
      <c r="B162" s="3">
        <v>0.06</v>
      </c>
    </row>
    <row r="163" spans="1:2" x14ac:dyDescent="0.2">
      <c r="A163" s="4" t="s">
        <v>2096</v>
      </c>
      <c r="B163" s="3">
        <v>0.06</v>
      </c>
    </row>
    <row r="164" spans="1:2" x14ac:dyDescent="0.2">
      <c r="A164" s="4" t="s">
        <v>706</v>
      </c>
      <c r="B164" s="3">
        <v>0.06</v>
      </c>
    </row>
    <row r="165" spans="1:2" x14ac:dyDescent="0.2">
      <c r="A165" s="4" t="s">
        <v>1344</v>
      </c>
      <c r="B165" s="3">
        <v>0.06</v>
      </c>
    </row>
    <row r="166" spans="1:2" x14ac:dyDescent="0.2">
      <c r="A166" s="4" t="s">
        <v>725</v>
      </c>
      <c r="B166" s="3">
        <v>0.06</v>
      </c>
    </row>
    <row r="167" spans="1:2" x14ac:dyDescent="0.2">
      <c r="A167" s="4" t="s">
        <v>2093</v>
      </c>
      <c r="B167" s="3">
        <v>0.06</v>
      </c>
    </row>
    <row r="168" spans="1:2" x14ac:dyDescent="0.2">
      <c r="A168" s="4" t="s">
        <v>736</v>
      </c>
      <c r="B168" s="3">
        <v>0.06</v>
      </c>
    </row>
    <row r="169" spans="1:2" x14ac:dyDescent="0.2">
      <c r="A169" s="4" t="s">
        <v>2833</v>
      </c>
      <c r="B169" s="3">
        <v>0.06</v>
      </c>
    </row>
    <row r="170" spans="1:2" x14ac:dyDescent="0.2">
      <c r="A170" s="4" t="s">
        <v>979</v>
      </c>
      <c r="B170" s="3">
        <v>0.06</v>
      </c>
    </row>
    <row r="171" spans="1:2" x14ac:dyDescent="0.2">
      <c r="A171" s="4" t="s">
        <v>1868</v>
      </c>
      <c r="B171" s="3">
        <v>0.06</v>
      </c>
    </row>
    <row r="172" spans="1:2" x14ac:dyDescent="0.2">
      <c r="A172" s="4" t="s">
        <v>2205</v>
      </c>
      <c r="B172" s="3">
        <v>0.06</v>
      </c>
    </row>
    <row r="173" spans="1:2" x14ac:dyDescent="0.2">
      <c r="A173" s="4" t="s">
        <v>98</v>
      </c>
      <c r="B173" s="3">
        <v>0.06</v>
      </c>
    </row>
    <row r="174" spans="1:2" x14ac:dyDescent="0.2">
      <c r="A174" s="4" t="s">
        <v>1380</v>
      </c>
      <c r="B174" s="3">
        <v>0.06</v>
      </c>
    </row>
    <row r="175" spans="1:2" x14ac:dyDescent="0.2">
      <c r="A175" s="4" t="s">
        <v>306</v>
      </c>
      <c r="B175" s="3">
        <v>0.06</v>
      </c>
    </row>
    <row r="176" spans="1:2" x14ac:dyDescent="0.2">
      <c r="A176" s="4" t="s">
        <v>1870</v>
      </c>
      <c r="B176" s="3">
        <v>0.06</v>
      </c>
    </row>
    <row r="177" spans="1:2" x14ac:dyDescent="0.2">
      <c r="A177" s="4" t="s">
        <v>2850</v>
      </c>
      <c r="B177" s="3">
        <v>0.06</v>
      </c>
    </row>
    <row r="178" spans="1:2" x14ac:dyDescent="0.2">
      <c r="A178" s="4" t="s">
        <v>2917</v>
      </c>
      <c r="B178" s="3">
        <v>0.06</v>
      </c>
    </row>
    <row r="179" spans="1:2" x14ac:dyDescent="0.2">
      <c r="A179" s="4" t="s">
        <v>1419</v>
      </c>
      <c r="B179" s="3">
        <v>0.06</v>
      </c>
    </row>
    <row r="180" spans="1:2" x14ac:dyDescent="0.2">
      <c r="A180" s="4" t="s">
        <v>1609</v>
      </c>
      <c r="B180" s="3">
        <v>0.06</v>
      </c>
    </row>
    <row r="181" spans="1:2" x14ac:dyDescent="0.2">
      <c r="A181" s="4" t="s">
        <v>1418</v>
      </c>
      <c r="B181" s="3">
        <v>0.06</v>
      </c>
    </row>
    <row r="182" spans="1:2" x14ac:dyDescent="0.2">
      <c r="A182" s="4" t="s">
        <v>895</v>
      </c>
      <c r="B182" s="3">
        <v>0.06</v>
      </c>
    </row>
    <row r="183" spans="1:2" x14ac:dyDescent="0.2">
      <c r="A183" s="4" t="s">
        <v>899</v>
      </c>
      <c r="B183" s="3">
        <v>0.06</v>
      </c>
    </row>
    <row r="184" spans="1:2" x14ac:dyDescent="0.2">
      <c r="A184" s="4" t="s">
        <v>2949</v>
      </c>
      <c r="B184" s="3">
        <v>0.06</v>
      </c>
    </row>
    <row r="185" spans="1:2" x14ac:dyDescent="0.2">
      <c r="A185" s="4" t="s">
        <v>1472</v>
      </c>
      <c r="B185" s="3">
        <v>0.06</v>
      </c>
    </row>
    <row r="186" spans="1:2" x14ac:dyDescent="0.2">
      <c r="A186" s="4" t="s">
        <v>2041</v>
      </c>
      <c r="B186" s="3">
        <v>0.06</v>
      </c>
    </row>
    <row r="187" spans="1:2" x14ac:dyDescent="0.2">
      <c r="A187" s="4" t="s">
        <v>1435</v>
      </c>
      <c r="B187" s="3">
        <v>0.06</v>
      </c>
    </row>
    <row r="188" spans="1:2" x14ac:dyDescent="0.2">
      <c r="A188" s="4" t="s">
        <v>913</v>
      </c>
      <c r="B188" s="3">
        <v>0.06</v>
      </c>
    </row>
    <row r="189" spans="1:2" x14ac:dyDescent="0.2">
      <c r="A189" s="4" t="s">
        <v>1968</v>
      </c>
      <c r="B189" s="3">
        <v>0.06</v>
      </c>
    </row>
    <row r="190" spans="1:2" x14ac:dyDescent="0.2">
      <c r="A190" s="4" t="s">
        <v>1971</v>
      </c>
      <c r="B190" s="3">
        <v>0.06</v>
      </c>
    </row>
    <row r="191" spans="1:2" x14ac:dyDescent="0.2">
      <c r="A191" s="4" t="s">
        <v>1265</v>
      </c>
      <c r="B191" s="3">
        <v>0.06</v>
      </c>
    </row>
    <row r="192" spans="1:2" x14ac:dyDescent="0.2">
      <c r="A192" s="4" t="s">
        <v>1981</v>
      </c>
      <c r="B192" s="3">
        <v>0.06</v>
      </c>
    </row>
    <row r="193" spans="1:2" x14ac:dyDescent="0.2">
      <c r="A193" s="4" t="s">
        <v>781</v>
      </c>
      <c r="B193" s="3">
        <v>0.06</v>
      </c>
    </row>
    <row r="194" spans="1:2" x14ac:dyDescent="0.2">
      <c r="A194" s="4" t="s">
        <v>1982</v>
      </c>
      <c r="B194" s="3">
        <v>0.06</v>
      </c>
    </row>
    <row r="195" spans="1:2" x14ac:dyDescent="0.2">
      <c r="A195" s="4" t="s">
        <v>784</v>
      </c>
      <c r="B195" s="3">
        <v>0.06</v>
      </c>
    </row>
    <row r="196" spans="1:2" x14ac:dyDescent="0.2">
      <c r="A196" s="4" t="s">
        <v>2974</v>
      </c>
      <c r="B196" s="3">
        <v>0.06</v>
      </c>
    </row>
    <row r="197" spans="1:2" x14ac:dyDescent="0.2">
      <c r="A197" s="4" t="s">
        <v>2796</v>
      </c>
      <c r="B197" s="3">
        <v>7.0000000000000007E-2</v>
      </c>
    </row>
    <row r="198" spans="1:2" x14ac:dyDescent="0.2">
      <c r="A198" s="4" t="s">
        <v>2825</v>
      </c>
      <c r="B198" s="3">
        <v>7.0000000000000007E-2</v>
      </c>
    </row>
    <row r="199" spans="1:2" x14ac:dyDescent="0.2">
      <c r="A199" s="4" t="s">
        <v>737</v>
      </c>
      <c r="B199" s="3">
        <v>7.0000000000000007E-2</v>
      </c>
    </row>
    <row r="200" spans="1:2" x14ac:dyDescent="0.2">
      <c r="A200" s="4" t="s">
        <v>1861</v>
      </c>
      <c r="B200" s="3">
        <v>7.0000000000000007E-2</v>
      </c>
    </row>
    <row r="201" spans="1:2" x14ac:dyDescent="0.2">
      <c r="A201" s="4" t="s">
        <v>2075</v>
      </c>
      <c r="B201" s="3">
        <v>7.0000000000000007E-2</v>
      </c>
    </row>
    <row r="202" spans="1:2" x14ac:dyDescent="0.2">
      <c r="A202" s="4" t="s">
        <v>1345</v>
      </c>
      <c r="B202" s="3">
        <v>7.0000000000000007E-2</v>
      </c>
    </row>
    <row r="203" spans="1:2" x14ac:dyDescent="0.2">
      <c r="A203" s="4" t="s">
        <v>974</v>
      </c>
      <c r="B203" s="3">
        <v>7.0000000000000007E-2</v>
      </c>
    </row>
    <row r="204" spans="1:2" x14ac:dyDescent="0.2">
      <c r="A204" s="4" t="s">
        <v>1865</v>
      </c>
      <c r="B204" s="3">
        <v>7.0000000000000007E-2</v>
      </c>
    </row>
    <row r="205" spans="1:2" x14ac:dyDescent="0.2">
      <c r="A205" s="4" t="s">
        <v>2863</v>
      </c>
      <c r="B205" s="3">
        <v>7.0000000000000007E-2</v>
      </c>
    </row>
    <row r="206" spans="1:2" x14ac:dyDescent="0.2">
      <c r="A206" s="4" t="s">
        <v>977</v>
      </c>
      <c r="B206" s="3">
        <v>7.0000000000000007E-2</v>
      </c>
    </row>
    <row r="207" spans="1:2" x14ac:dyDescent="0.2">
      <c r="A207" s="4" t="s">
        <v>1368</v>
      </c>
      <c r="B207" s="3">
        <v>7.0000000000000007E-2</v>
      </c>
    </row>
    <row r="208" spans="1:2" x14ac:dyDescent="0.2">
      <c r="A208" s="4" t="s">
        <v>1364</v>
      </c>
      <c r="B208" s="3">
        <v>7.0000000000000007E-2</v>
      </c>
    </row>
    <row r="209" spans="1:2" x14ac:dyDescent="0.2">
      <c r="A209" s="4" t="s">
        <v>980</v>
      </c>
      <c r="B209" s="3">
        <v>7.0000000000000007E-2</v>
      </c>
    </row>
    <row r="210" spans="1:2" x14ac:dyDescent="0.2">
      <c r="A210" s="4" t="s">
        <v>2202</v>
      </c>
      <c r="B210" s="3">
        <v>7.0000000000000007E-2</v>
      </c>
    </row>
    <row r="211" spans="1:2" x14ac:dyDescent="0.2">
      <c r="A211" s="4" t="s">
        <v>762</v>
      </c>
      <c r="B211" s="3">
        <v>7.0000000000000007E-2</v>
      </c>
    </row>
    <row r="212" spans="1:2" x14ac:dyDescent="0.2">
      <c r="A212" s="4" t="s">
        <v>343</v>
      </c>
      <c r="B212" s="3">
        <v>7.0000000000000007E-2</v>
      </c>
    </row>
    <row r="213" spans="1:2" x14ac:dyDescent="0.2">
      <c r="A213" s="4" t="s">
        <v>3149</v>
      </c>
      <c r="B213" s="3">
        <v>7.0000000000000007E-2</v>
      </c>
    </row>
    <row r="214" spans="1:2" x14ac:dyDescent="0.2">
      <c r="A214" s="4" t="s">
        <v>2892</v>
      </c>
      <c r="B214" s="3">
        <v>7.0000000000000007E-2</v>
      </c>
    </row>
    <row r="215" spans="1:2" x14ac:dyDescent="0.2">
      <c r="A215" s="4" t="s">
        <v>3142</v>
      </c>
      <c r="B215" s="3">
        <v>7.0000000000000007E-2</v>
      </c>
    </row>
    <row r="216" spans="1:2" x14ac:dyDescent="0.2">
      <c r="A216" s="4" t="s">
        <v>2946</v>
      </c>
      <c r="B216" s="3">
        <v>7.0000000000000007E-2</v>
      </c>
    </row>
    <row r="217" spans="1:2" x14ac:dyDescent="0.2">
      <c r="A217" s="4" t="s">
        <v>2028</v>
      </c>
      <c r="B217" s="3">
        <v>7.0000000000000007E-2</v>
      </c>
    </row>
    <row r="218" spans="1:2" x14ac:dyDescent="0.2">
      <c r="A218" s="4" t="s">
        <v>1692</v>
      </c>
      <c r="B218" s="3">
        <v>7.0000000000000007E-2</v>
      </c>
    </row>
    <row r="219" spans="1:2" x14ac:dyDescent="0.2">
      <c r="A219" s="4" t="s">
        <v>2373</v>
      </c>
      <c r="B219" s="3">
        <v>7.0000000000000007E-2</v>
      </c>
    </row>
    <row r="220" spans="1:2" x14ac:dyDescent="0.2">
      <c r="A220" s="4" t="s">
        <v>1454</v>
      </c>
      <c r="B220" s="3">
        <v>7.0000000000000007E-2</v>
      </c>
    </row>
    <row r="221" spans="1:2" x14ac:dyDescent="0.2">
      <c r="A221" s="4" t="s">
        <v>2380</v>
      </c>
      <c r="B221" s="3">
        <v>7.0000000000000007E-2</v>
      </c>
    </row>
    <row r="222" spans="1:2" x14ac:dyDescent="0.2">
      <c r="A222" s="4" t="s">
        <v>2365</v>
      </c>
      <c r="B222" s="3">
        <v>7.0000000000000007E-2</v>
      </c>
    </row>
    <row r="223" spans="1:2" x14ac:dyDescent="0.2">
      <c r="A223" s="4" t="s">
        <v>1969</v>
      </c>
      <c r="B223" s="3">
        <v>7.0000000000000007E-2</v>
      </c>
    </row>
    <row r="224" spans="1:2" x14ac:dyDescent="0.2">
      <c r="A224" s="4" t="s">
        <v>2985</v>
      </c>
      <c r="B224" s="3">
        <v>7.0000000000000007E-2</v>
      </c>
    </row>
    <row r="225" spans="1:2" x14ac:dyDescent="0.2">
      <c r="A225" s="4" t="s">
        <v>1293</v>
      </c>
      <c r="B225" s="3">
        <v>0.08</v>
      </c>
    </row>
    <row r="226" spans="1:2" x14ac:dyDescent="0.2">
      <c r="A226" s="4" t="s">
        <v>1823</v>
      </c>
      <c r="B226" s="3">
        <v>0.08</v>
      </c>
    </row>
    <row r="227" spans="1:2" x14ac:dyDescent="0.2">
      <c r="A227" s="4" t="s">
        <v>1027</v>
      </c>
      <c r="B227" s="3">
        <v>0.08</v>
      </c>
    </row>
    <row r="228" spans="1:2" x14ac:dyDescent="0.2">
      <c r="A228" s="4" t="s">
        <v>1295</v>
      </c>
      <c r="B228" s="3">
        <v>0.08</v>
      </c>
    </row>
    <row r="229" spans="1:2" x14ac:dyDescent="0.2">
      <c r="A229" s="4" t="s">
        <v>2826</v>
      </c>
      <c r="B229" s="3">
        <v>0.08</v>
      </c>
    </row>
    <row r="230" spans="1:2" x14ac:dyDescent="0.2">
      <c r="A230" s="4" t="s">
        <v>3077</v>
      </c>
      <c r="B230" s="3">
        <v>0.08</v>
      </c>
    </row>
    <row r="231" spans="1:2" x14ac:dyDescent="0.2">
      <c r="A231" s="4" t="s">
        <v>1326</v>
      </c>
      <c r="B231" s="3">
        <v>0.08</v>
      </c>
    </row>
    <row r="232" spans="1:2" x14ac:dyDescent="0.2">
      <c r="A232" s="4" t="s">
        <v>1869</v>
      </c>
      <c r="B232" s="3">
        <v>0.08</v>
      </c>
    </row>
    <row r="233" spans="1:2" x14ac:dyDescent="0.2">
      <c r="A233" s="4" t="s">
        <v>2854</v>
      </c>
      <c r="B233" s="3">
        <v>0.08</v>
      </c>
    </row>
    <row r="234" spans="1:2" x14ac:dyDescent="0.2">
      <c r="A234" s="4" t="s">
        <v>2182</v>
      </c>
      <c r="B234" s="3">
        <v>0.08</v>
      </c>
    </row>
    <row r="235" spans="1:2" x14ac:dyDescent="0.2">
      <c r="A235" s="4" t="s">
        <v>972</v>
      </c>
      <c r="B235" s="3">
        <v>0.08</v>
      </c>
    </row>
    <row r="236" spans="1:2" x14ac:dyDescent="0.2">
      <c r="A236" s="4" t="s">
        <v>1600</v>
      </c>
      <c r="B236" s="3">
        <v>0.08</v>
      </c>
    </row>
    <row r="237" spans="1:2" x14ac:dyDescent="0.2">
      <c r="A237" s="4" t="s">
        <v>976</v>
      </c>
      <c r="B237" s="3">
        <v>0.08</v>
      </c>
    </row>
    <row r="238" spans="1:2" x14ac:dyDescent="0.2">
      <c r="A238" s="4" t="s">
        <v>2576</v>
      </c>
      <c r="B238" s="3">
        <v>0.08</v>
      </c>
    </row>
    <row r="239" spans="1:2" x14ac:dyDescent="0.2">
      <c r="A239" s="4" t="s">
        <v>2851</v>
      </c>
      <c r="B239" s="3">
        <v>0.08</v>
      </c>
    </row>
    <row r="240" spans="1:2" x14ac:dyDescent="0.2">
      <c r="A240" s="4" t="s">
        <v>920</v>
      </c>
      <c r="B240" s="3">
        <v>0.08</v>
      </c>
    </row>
    <row r="241" spans="1:2" x14ac:dyDescent="0.2">
      <c r="A241" s="4" t="s">
        <v>1892</v>
      </c>
      <c r="B241" s="3">
        <v>0.08</v>
      </c>
    </row>
    <row r="242" spans="1:2" x14ac:dyDescent="0.2">
      <c r="A242" s="4" t="s">
        <v>1178</v>
      </c>
      <c r="B242" s="3">
        <v>0.08</v>
      </c>
    </row>
    <row r="243" spans="1:2" x14ac:dyDescent="0.2">
      <c r="A243" s="4" t="s">
        <v>3147</v>
      </c>
      <c r="B243" s="3">
        <v>0.08</v>
      </c>
    </row>
    <row r="244" spans="1:2" x14ac:dyDescent="0.2">
      <c r="A244" s="4" t="s">
        <v>2952</v>
      </c>
      <c r="B244" s="3">
        <v>0.08</v>
      </c>
    </row>
    <row r="245" spans="1:2" x14ac:dyDescent="0.2">
      <c r="A245" s="4" t="s">
        <v>876</v>
      </c>
      <c r="B245" s="3">
        <v>0.08</v>
      </c>
    </row>
    <row r="246" spans="1:2" x14ac:dyDescent="0.2">
      <c r="A246" s="4" t="s">
        <v>1429</v>
      </c>
      <c r="B246" s="3">
        <v>0.08</v>
      </c>
    </row>
    <row r="247" spans="1:2" x14ac:dyDescent="0.2">
      <c r="A247" s="4" t="s">
        <v>890</v>
      </c>
      <c r="B247" s="3">
        <v>0.08</v>
      </c>
    </row>
    <row r="248" spans="1:2" x14ac:dyDescent="0.2">
      <c r="A248" s="4" t="s">
        <v>1431</v>
      </c>
      <c r="B248" s="3">
        <v>0.08</v>
      </c>
    </row>
    <row r="249" spans="1:2" x14ac:dyDescent="0.2">
      <c r="A249" s="4" t="s">
        <v>1942</v>
      </c>
      <c r="B249" s="3">
        <v>0.08</v>
      </c>
    </row>
    <row r="250" spans="1:2" x14ac:dyDescent="0.2">
      <c r="A250" s="4" t="s">
        <v>364</v>
      </c>
      <c r="B250" s="3">
        <v>0.08</v>
      </c>
    </row>
    <row r="251" spans="1:2" x14ac:dyDescent="0.2">
      <c r="A251" s="4" t="s">
        <v>1960</v>
      </c>
      <c r="B251" s="3">
        <v>0.08</v>
      </c>
    </row>
    <row r="252" spans="1:2" x14ac:dyDescent="0.2">
      <c r="A252" s="4" t="s">
        <v>1444</v>
      </c>
      <c r="B252" s="3">
        <v>0.08</v>
      </c>
    </row>
    <row r="253" spans="1:2" x14ac:dyDescent="0.2">
      <c r="A253" s="4" t="s">
        <v>992</v>
      </c>
      <c r="B253" s="3">
        <v>0.08</v>
      </c>
    </row>
    <row r="254" spans="1:2" x14ac:dyDescent="0.2">
      <c r="A254" s="4" t="s">
        <v>1457</v>
      </c>
      <c r="B254" s="3">
        <v>0.08</v>
      </c>
    </row>
    <row r="255" spans="1:2" x14ac:dyDescent="0.2">
      <c r="A255" s="4" t="s">
        <v>1730</v>
      </c>
      <c r="B255" s="3">
        <v>0.08</v>
      </c>
    </row>
    <row r="256" spans="1:2" x14ac:dyDescent="0.2">
      <c r="A256" s="4" t="s">
        <v>1689</v>
      </c>
      <c r="B256" s="3">
        <v>0.08</v>
      </c>
    </row>
    <row r="257" spans="1:2" x14ac:dyDescent="0.2">
      <c r="A257" s="4" t="s">
        <v>356</v>
      </c>
      <c r="B257" s="3">
        <v>0.08</v>
      </c>
    </row>
    <row r="258" spans="1:2" x14ac:dyDescent="0.2">
      <c r="A258" s="4" t="s">
        <v>446</v>
      </c>
      <c r="B258" s="3">
        <v>0.08</v>
      </c>
    </row>
    <row r="259" spans="1:2" x14ac:dyDescent="0.2">
      <c r="A259" s="4" t="s">
        <v>786</v>
      </c>
      <c r="B259" s="3">
        <v>0.08</v>
      </c>
    </row>
    <row r="260" spans="1:2" x14ac:dyDescent="0.2">
      <c r="A260" s="4" t="s">
        <v>1000</v>
      </c>
      <c r="B260" s="3">
        <v>0.08</v>
      </c>
    </row>
    <row r="261" spans="1:2" x14ac:dyDescent="0.2">
      <c r="A261" s="4" t="s">
        <v>1500</v>
      </c>
      <c r="B261" s="3">
        <v>0.08</v>
      </c>
    </row>
    <row r="262" spans="1:2" x14ac:dyDescent="0.2">
      <c r="A262" s="4" t="s">
        <v>1824</v>
      </c>
      <c r="B262" s="3">
        <v>0.09</v>
      </c>
    </row>
    <row r="263" spans="1:2" x14ac:dyDescent="0.2">
      <c r="A263" s="4" t="s">
        <v>805</v>
      </c>
      <c r="B263" s="3">
        <v>0.09</v>
      </c>
    </row>
    <row r="264" spans="1:2" x14ac:dyDescent="0.2">
      <c r="A264" s="4" t="s">
        <v>1825</v>
      </c>
      <c r="B264" s="3">
        <v>0.09</v>
      </c>
    </row>
    <row r="265" spans="1:2" x14ac:dyDescent="0.2">
      <c r="A265" s="4" t="s">
        <v>678</v>
      </c>
      <c r="B265" s="3">
        <v>0.09</v>
      </c>
    </row>
    <row r="266" spans="1:2" x14ac:dyDescent="0.2">
      <c r="A266" s="4" t="s">
        <v>1329</v>
      </c>
      <c r="B266" s="3">
        <v>0.09</v>
      </c>
    </row>
    <row r="267" spans="1:2" x14ac:dyDescent="0.2">
      <c r="A267" s="4" t="s">
        <v>729</v>
      </c>
      <c r="B267" s="3">
        <v>0.09</v>
      </c>
    </row>
    <row r="268" spans="1:2" x14ac:dyDescent="0.2">
      <c r="A268" s="4" t="s">
        <v>679</v>
      </c>
      <c r="B268" s="3">
        <v>0.09</v>
      </c>
    </row>
    <row r="269" spans="1:2" x14ac:dyDescent="0.2">
      <c r="A269" s="4" t="s">
        <v>1867</v>
      </c>
      <c r="B269" s="3">
        <v>0.09</v>
      </c>
    </row>
    <row r="270" spans="1:2" x14ac:dyDescent="0.2">
      <c r="A270" s="4" t="s">
        <v>856</v>
      </c>
      <c r="B270" s="3">
        <v>0.09</v>
      </c>
    </row>
    <row r="271" spans="1:2" x14ac:dyDescent="0.2">
      <c r="A271" s="4" t="s">
        <v>855</v>
      </c>
      <c r="B271" s="3">
        <v>0.09</v>
      </c>
    </row>
    <row r="272" spans="1:2" x14ac:dyDescent="0.2">
      <c r="A272" s="4" t="s">
        <v>1365</v>
      </c>
      <c r="B272" s="3">
        <v>0.09</v>
      </c>
    </row>
    <row r="273" spans="1:2" x14ac:dyDescent="0.2">
      <c r="A273" s="4" t="s">
        <v>2856</v>
      </c>
      <c r="B273" s="3">
        <v>0.09</v>
      </c>
    </row>
    <row r="274" spans="1:2" x14ac:dyDescent="0.2">
      <c r="A274" s="4" t="s">
        <v>1377</v>
      </c>
      <c r="B274" s="3">
        <v>0.09</v>
      </c>
    </row>
    <row r="275" spans="1:2" x14ac:dyDescent="0.2">
      <c r="A275" s="4" t="s">
        <v>854</v>
      </c>
      <c r="B275" s="3">
        <v>0.09</v>
      </c>
    </row>
    <row r="276" spans="1:2" x14ac:dyDescent="0.2">
      <c r="A276" s="4" t="s">
        <v>1383</v>
      </c>
      <c r="B276" s="3">
        <v>0.09</v>
      </c>
    </row>
    <row r="277" spans="1:2" x14ac:dyDescent="0.2">
      <c r="A277" s="4" t="s">
        <v>1943</v>
      </c>
      <c r="B277" s="3">
        <v>0.09</v>
      </c>
    </row>
    <row r="278" spans="1:2" x14ac:dyDescent="0.2">
      <c r="A278" s="4" t="s">
        <v>1430</v>
      </c>
      <c r="B278" s="3">
        <v>0.09</v>
      </c>
    </row>
    <row r="279" spans="1:2" x14ac:dyDescent="0.2">
      <c r="A279" s="4" t="s">
        <v>1947</v>
      </c>
      <c r="B279" s="3">
        <v>0.09</v>
      </c>
    </row>
    <row r="280" spans="1:2" x14ac:dyDescent="0.2">
      <c r="A280" s="4" t="s">
        <v>774</v>
      </c>
      <c r="B280" s="3">
        <v>0.09</v>
      </c>
    </row>
    <row r="281" spans="1:2" x14ac:dyDescent="0.2">
      <c r="A281" s="4" t="s">
        <v>2288</v>
      </c>
      <c r="B281" s="3">
        <v>0.09</v>
      </c>
    </row>
    <row r="282" spans="1:2" x14ac:dyDescent="0.2">
      <c r="A282" s="4" t="s">
        <v>914</v>
      </c>
      <c r="B282" s="3">
        <v>0.09</v>
      </c>
    </row>
    <row r="283" spans="1:2" x14ac:dyDescent="0.2">
      <c r="A283" s="4" t="s">
        <v>1005</v>
      </c>
      <c r="B283" s="3">
        <v>0.09</v>
      </c>
    </row>
    <row r="284" spans="1:2" x14ac:dyDescent="0.2">
      <c r="A284" s="4" t="s">
        <v>1697</v>
      </c>
      <c r="B284" s="3">
        <v>0.09</v>
      </c>
    </row>
    <row r="285" spans="1:2" x14ac:dyDescent="0.2">
      <c r="A285" s="4" t="s">
        <v>2822</v>
      </c>
      <c r="B285" s="3">
        <v>0.1</v>
      </c>
    </row>
    <row r="286" spans="1:2" x14ac:dyDescent="0.2">
      <c r="A286" s="4" t="s">
        <v>1796</v>
      </c>
      <c r="B286" s="3">
        <v>0.1</v>
      </c>
    </row>
    <row r="287" spans="1:2" x14ac:dyDescent="0.2">
      <c r="A287" s="4" t="s">
        <v>1015</v>
      </c>
      <c r="B287" s="3">
        <v>0.1</v>
      </c>
    </row>
    <row r="288" spans="1:2" x14ac:dyDescent="0.2">
      <c r="A288" s="4" t="s">
        <v>2812</v>
      </c>
      <c r="B288" s="3">
        <v>0.1</v>
      </c>
    </row>
    <row r="289" spans="1:2" x14ac:dyDescent="0.2">
      <c r="A289" s="4" t="s">
        <v>708</v>
      </c>
      <c r="B289" s="3">
        <v>0.1</v>
      </c>
    </row>
    <row r="290" spans="1:2" x14ac:dyDescent="0.2">
      <c r="A290" s="4" t="s">
        <v>1328</v>
      </c>
      <c r="B290" s="3">
        <v>0.1</v>
      </c>
    </row>
    <row r="291" spans="1:2" x14ac:dyDescent="0.2">
      <c r="A291" s="4" t="s">
        <v>718</v>
      </c>
      <c r="B291" s="3">
        <v>0.1</v>
      </c>
    </row>
    <row r="292" spans="1:2" x14ac:dyDescent="0.2">
      <c r="A292" s="4" t="s">
        <v>680</v>
      </c>
      <c r="B292" s="3">
        <v>0.1</v>
      </c>
    </row>
    <row r="293" spans="1:2" x14ac:dyDescent="0.2">
      <c r="A293" s="4" t="s">
        <v>734</v>
      </c>
      <c r="B293" s="3">
        <v>0.1</v>
      </c>
    </row>
    <row r="294" spans="1:2" x14ac:dyDescent="0.2">
      <c r="A294" s="4" t="s">
        <v>2843</v>
      </c>
      <c r="B294" s="3">
        <v>0.1</v>
      </c>
    </row>
    <row r="295" spans="1:2" x14ac:dyDescent="0.2">
      <c r="A295" s="4" t="s">
        <v>849</v>
      </c>
      <c r="B295" s="3">
        <v>0.1</v>
      </c>
    </row>
    <row r="296" spans="1:2" x14ac:dyDescent="0.2">
      <c r="A296" s="4" t="s">
        <v>1875</v>
      </c>
      <c r="B296" s="3">
        <v>0.1</v>
      </c>
    </row>
    <row r="297" spans="1:2" x14ac:dyDescent="0.2">
      <c r="A297" s="4" t="s">
        <v>2876</v>
      </c>
      <c r="B297" s="3">
        <v>0.1</v>
      </c>
    </row>
    <row r="298" spans="1:2" x14ac:dyDescent="0.2">
      <c r="A298" s="4" t="s">
        <v>2206</v>
      </c>
      <c r="B298" s="3">
        <v>0.1</v>
      </c>
    </row>
    <row r="299" spans="1:2" x14ac:dyDescent="0.2">
      <c r="A299" s="4" t="s">
        <v>1407</v>
      </c>
      <c r="B299" s="3">
        <v>0.1</v>
      </c>
    </row>
    <row r="300" spans="1:2" x14ac:dyDescent="0.2">
      <c r="A300" s="4" t="s">
        <v>2893</v>
      </c>
      <c r="B300" s="3">
        <v>0.1</v>
      </c>
    </row>
    <row r="301" spans="1:2" x14ac:dyDescent="0.2">
      <c r="A301" s="4" t="s">
        <v>1655</v>
      </c>
      <c r="B301" s="3">
        <v>0.1</v>
      </c>
    </row>
    <row r="302" spans="1:2" x14ac:dyDescent="0.2">
      <c r="A302" s="4" t="s">
        <v>1663</v>
      </c>
      <c r="B302" s="3">
        <v>0.1</v>
      </c>
    </row>
    <row r="303" spans="1:2" x14ac:dyDescent="0.2">
      <c r="A303" s="4" t="s">
        <v>1603</v>
      </c>
      <c r="B303" s="3">
        <v>0.1</v>
      </c>
    </row>
    <row r="304" spans="1:2" x14ac:dyDescent="0.2">
      <c r="A304" s="4" t="s">
        <v>1209</v>
      </c>
      <c r="B304" s="3">
        <v>0.1</v>
      </c>
    </row>
    <row r="305" spans="1:2" x14ac:dyDescent="0.2">
      <c r="A305" s="4" t="s">
        <v>1213</v>
      </c>
      <c r="B305" s="3">
        <v>0.1</v>
      </c>
    </row>
    <row r="306" spans="1:2" x14ac:dyDescent="0.2">
      <c r="A306" s="4" t="s">
        <v>1428</v>
      </c>
      <c r="B306" s="3">
        <v>0.1</v>
      </c>
    </row>
    <row r="307" spans="1:2" x14ac:dyDescent="0.2">
      <c r="A307" s="4" t="s">
        <v>1919</v>
      </c>
      <c r="B307" s="3">
        <v>0.1</v>
      </c>
    </row>
    <row r="308" spans="1:2" x14ac:dyDescent="0.2">
      <c r="A308" s="4" t="s">
        <v>1693</v>
      </c>
      <c r="B308" s="3">
        <v>0.1</v>
      </c>
    </row>
    <row r="309" spans="1:2" x14ac:dyDescent="0.2">
      <c r="A309" s="4" t="s">
        <v>1775</v>
      </c>
      <c r="B309" s="3">
        <v>0.1</v>
      </c>
    </row>
    <row r="310" spans="1:2" x14ac:dyDescent="0.2">
      <c r="A310" s="4" t="s">
        <v>389</v>
      </c>
      <c r="B310" s="3">
        <v>0.1</v>
      </c>
    </row>
    <row r="311" spans="1:2" x14ac:dyDescent="0.2">
      <c r="A311" s="4" t="s">
        <v>448</v>
      </c>
      <c r="B311" s="3">
        <v>0.1</v>
      </c>
    </row>
    <row r="312" spans="1:2" x14ac:dyDescent="0.2">
      <c r="A312" s="4" t="s">
        <v>1259</v>
      </c>
      <c r="B312" s="3">
        <v>0.1</v>
      </c>
    </row>
    <row r="313" spans="1:2" x14ac:dyDescent="0.2">
      <c r="A313" s="4" t="s">
        <v>1967</v>
      </c>
      <c r="B313" s="3">
        <v>0.1</v>
      </c>
    </row>
    <row r="314" spans="1:2" x14ac:dyDescent="0.2">
      <c r="A314" s="4" t="s">
        <v>2824</v>
      </c>
      <c r="B314" s="3">
        <v>0.11</v>
      </c>
    </row>
    <row r="315" spans="1:2" x14ac:dyDescent="0.2">
      <c r="A315" s="4" t="s">
        <v>196</v>
      </c>
      <c r="B315" s="3">
        <v>0.11</v>
      </c>
    </row>
    <row r="316" spans="1:2" x14ac:dyDescent="0.2">
      <c r="A316" s="4" t="s">
        <v>1826</v>
      </c>
      <c r="B316" s="3">
        <v>0.11</v>
      </c>
    </row>
    <row r="317" spans="1:2" x14ac:dyDescent="0.2">
      <c r="A317" s="4" t="s">
        <v>608</v>
      </c>
      <c r="B317" s="3">
        <v>0.11</v>
      </c>
    </row>
    <row r="318" spans="1:2" x14ac:dyDescent="0.2">
      <c r="A318" s="4" t="s">
        <v>1750</v>
      </c>
      <c r="B318" s="3">
        <v>0.11</v>
      </c>
    </row>
    <row r="319" spans="1:2" x14ac:dyDescent="0.2">
      <c r="A319" s="4" t="s">
        <v>1845</v>
      </c>
      <c r="B319" s="3">
        <v>0.11</v>
      </c>
    </row>
    <row r="320" spans="1:2" x14ac:dyDescent="0.2">
      <c r="A320" s="4" t="s">
        <v>1081</v>
      </c>
      <c r="B320" s="3">
        <v>0.11</v>
      </c>
    </row>
    <row r="321" spans="1:2" x14ac:dyDescent="0.2">
      <c r="A321" s="4" t="s">
        <v>744</v>
      </c>
      <c r="B321" s="3">
        <v>0.11</v>
      </c>
    </row>
    <row r="322" spans="1:2" x14ac:dyDescent="0.2">
      <c r="A322" s="4" t="s">
        <v>2201</v>
      </c>
      <c r="B322" s="3">
        <v>0.11</v>
      </c>
    </row>
    <row r="323" spans="1:2" x14ac:dyDescent="0.2">
      <c r="A323" s="4" t="s">
        <v>843</v>
      </c>
      <c r="B323" s="3">
        <v>0.11</v>
      </c>
    </row>
    <row r="324" spans="1:2" x14ac:dyDescent="0.2">
      <c r="A324" s="4" t="s">
        <v>1715</v>
      </c>
      <c r="B324" s="3">
        <v>0.11</v>
      </c>
    </row>
    <row r="325" spans="1:2" x14ac:dyDescent="0.2">
      <c r="A325" s="4" t="s">
        <v>1890</v>
      </c>
      <c r="B325" s="3">
        <v>0.11</v>
      </c>
    </row>
    <row r="326" spans="1:2" x14ac:dyDescent="0.2">
      <c r="A326" s="4" t="s">
        <v>346</v>
      </c>
      <c r="B326" s="3">
        <v>0.11</v>
      </c>
    </row>
    <row r="327" spans="1:2" x14ac:dyDescent="0.2">
      <c r="A327" s="4" t="s">
        <v>984</v>
      </c>
      <c r="B327" s="3">
        <v>0.11</v>
      </c>
    </row>
    <row r="328" spans="1:2" x14ac:dyDescent="0.2">
      <c r="A328" s="4" t="s">
        <v>1667</v>
      </c>
      <c r="B328" s="3">
        <v>0.11</v>
      </c>
    </row>
    <row r="329" spans="1:2" x14ac:dyDescent="0.2">
      <c r="A329" s="4" t="s">
        <v>3168</v>
      </c>
      <c r="B329" s="3">
        <v>0.11</v>
      </c>
    </row>
    <row r="330" spans="1:2" x14ac:dyDescent="0.2">
      <c r="A330" s="4" t="s">
        <v>2928</v>
      </c>
      <c r="B330" s="3">
        <v>0.11</v>
      </c>
    </row>
    <row r="331" spans="1:2" x14ac:dyDescent="0.2">
      <c r="A331" s="4" t="s">
        <v>1254</v>
      </c>
      <c r="B331" s="3">
        <v>0.11</v>
      </c>
    </row>
    <row r="332" spans="1:2" x14ac:dyDescent="0.2">
      <c r="A332" s="4" t="s">
        <v>2767</v>
      </c>
      <c r="B332" s="3">
        <v>0.11</v>
      </c>
    </row>
    <row r="333" spans="1:2" x14ac:dyDescent="0.2">
      <c r="A333" s="4" t="s">
        <v>1618</v>
      </c>
      <c r="B333" s="3">
        <v>0.11</v>
      </c>
    </row>
    <row r="334" spans="1:2" x14ac:dyDescent="0.2">
      <c r="A334" s="4" t="s">
        <v>1977</v>
      </c>
      <c r="B334" s="3">
        <v>0.11</v>
      </c>
    </row>
    <row r="335" spans="1:2" x14ac:dyDescent="0.2">
      <c r="A335" s="4" t="s">
        <v>779</v>
      </c>
      <c r="B335" s="3">
        <v>0.11</v>
      </c>
    </row>
    <row r="336" spans="1:2" x14ac:dyDescent="0.2">
      <c r="A336" s="4" t="s">
        <v>785</v>
      </c>
      <c r="B336" s="3">
        <v>0.11</v>
      </c>
    </row>
    <row r="337" spans="1:2" x14ac:dyDescent="0.2">
      <c r="A337" s="4" t="s">
        <v>872</v>
      </c>
      <c r="B337" s="3">
        <v>0.11000000000000001</v>
      </c>
    </row>
    <row r="338" spans="1:2" x14ac:dyDescent="0.2">
      <c r="A338" s="4" t="s">
        <v>1827</v>
      </c>
      <c r="B338" s="3">
        <v>0.12</v>
      </c>
    </row>
    <row r="339" spans="1:2" x14ac:dyDescent="0.2">
      <c r="A339" s="4" t="s">
        <v>1830</v>
      </c>
      <c r="B339" s="3">
        <v>0.12</v>
      </c>
    </row>
    <row r="340" spans="1:2" x14ac:dyDescent="0.2">
      <c r="A340" s="4" t="s">
        <v>1832</v>
      </c>
      <c r="B340" s="3">
        <v>0.12</v>
      </c>
    </row>
    <row r="341" spans="1:2" x14ac:dyDescent="0.2">
      <c r="A341" s="4" t="s">
        <v>1279</v>
      </c>
      <c r="B341" s="3">
        <v>0.12</v>
      </c>
    </row>
    <row r="342" spans="1:2" x14ac:dyDescent="0.2">
      <c r="A342" s="4" t="s">
        <v>151</v>
      </c>
      <c r="B342" s="3">
        <v>0.12</v>
      </c>
    </row>
    <row r="343" spans="1:2" x14ac:dyDescent="0.2">
      <c r="A343" s="4" t="s">
        <v>970</v>
      </c>
      <c r="B343" s="3">
        <v>0.12</v>
      </c>
    </row>
    <row r="344" spans="1:2" x14ac:dyDescent="0.2">
      <c r="A344" s="4" t="s">
        <v>2085</v>
      </c>
      <c r="B344" s="3">
        <v>0.12</v>
      </c>
    </row>
    <row r="345" spans="1:2" x14ac:dyDescent="0.2">
      <c r="A345" s="4" t="s">
        <v>1588</v>
      </c>
      <c r="B345" s="3">
        <v>0.12</v>
      </c>
    </row>
    <row r="346" spans="1:2" x14ac:dyDescent="0.2">
      <c r="A346" s="4" t="s">
        <v>1877</v>
      </c>
      <c r="B346" s="3">
        <v>0.12</v>
      </c>
    </row>
    <row r="347" spans="1:2" x14ac:dyDescent="0.2">
      <c r="A347" s="4" t="s">
        <v>1080</v>
      </c>
      <c r="B347" s="3">
        <v>0.12</v>
      </c>
    </row>
    <row r="348" spans="1:2" x14ac:dyDescent="0.2">
      <c r="A348" s="4" t="s">
        <v>1714</v>
      </c>
      <c r="B348" s="3">
        <v>0.12</v>
      </c>
    </row>
    <row r="349" spans="1:2" x14ac:dyDescent="0.2">
      <c r="A349" s="4" t="s">
        <v>922</v>
      </c>
      <c r="B349" s="3">
        <v>0.12</v>
      </c>
    </row>
    <row r="350" spans="1:2" x14ac:dyDescent="0.2">
      <c r="A350" s="4" t="s">
        <v>1874</v>
      </c>
      <c r="B350" s="3">
        <v>0.12</v>
      </c>
    </row>
    <row r="351" spans="1:2" x14ac:dyDescent="0.2">
      <c r="A351" s="4" t="s">
        <v>1182</v>
      </c>
      <c r="B351" s="3">
        <v>0.12</v>
      </c>
    </row>
    <row r="352" spans="1:2" x14ac:dyDescent="0.2">
      <c r="A352" s="4" t="s">
        <v>1174</v>
      </c>
      <c r="B352" s="3">
        <v>0.12</v>
      </c>
    </row>
    <row r="353" spans="1:2" x14ac:dyDescent="0.2">
      <c r="A353" s="4" t="s">
        <v>983</v>
      </c>
      <c r="B353" s="3">
        <v>0.12</v>
      </c>
    </row>
    <row r="354" spans="1:2" x14ac:dyDescent="0.2">
      <c r="A354" s="4" t="s">
        <v>1887</v>
      </c>
      <c r="B354" s="3">
        <v>0.12</v>
      </c>
    </row>
    <row r="355" spans="1:2" x14ac:dyDescent="0.2">
      <c r="A355" s="4" t="s">
        <v>1886</v>
      </c>
      <c r="B355" s="3">
        <v>0.12</v>
      </c>
    </row>
    <row r="356" spans="1:2" x14ac:dyDescent="0.2">
      <c r="A356" s="4" t="s">
        <v>3156</v>
      </c>
      <c r="B356" s="3">
        <v>0.12</v>
      </c>
    </row>
    <row r="357" spans="1:2" x14ac:dyDescent="0.2">
      <c r="A357" s="4" t="s">
        <v>3144</v>
      </c>
      <c r="B357" s="3">
        <v>0.12</v>
      </c>
    </row>
    <row r="358" spans="1:2" x14ac:dyDescent="0.2">
      <c r="A358" s="4" t="s">
        <v>1678</v>
      </c>
      <c r="B358" s="3">
        <v>0.12</v>
      </c>
    </row>
    <row r="359" spans="1:2" x14ac:dyDescent="0.2">
      <c r="A359" s="4" t="s">
        <v>2933</v>
      </c>
      <c r="B359" s="3">
        <v>0.12</v>
      </c>
    </row>
    <row r="360" spans="1:2" x14ac:dyDescent="0.2">
      <c r="A360" s="4" t="s">
        <v>1462</v>
      </c>
      <c r="B360" s="3">
        <v>0.12</v>
      </c>
    </row>
    <row r="361" spans="1:2" x14ac:dyDescent="0.2">
      <c r="A361" s="4" t="s">
        <v>2391</v>
      </c>
      <c r="B361" s="3">
        <v>0.12</v>
      </c>
    </row>
    <row r="362" spans="1:2" x14ac:dyDescent="0.2">
      <c r="A362" s="4" t="s">
        <v>1955</v>
      </c>
      <c r="B362" s="3">
        <v>0.12</v>
      </c>
    </row>
    <row r="363" spans="1:2" x14ac:dyDescent="0.2">
      <c r="A363" s="4" t="s">
        <v>1501</v>
      </c>
      <c r="B363" s="3">
        <v>0.12</v>
      </c>
    </row>
    <row r="364" spans="1:2" x14ac:dyDescent="0.2">
      <c r="A364" s="4" t="s">
        <v>2984</v>
      </c>
      <c r="B364" s="3">
        <v>0.12</v>
      </c>
    </row>
    <row r="365" spans="1:2" x14ac:dyDescent="0.2">
      <c r="A365" s="4" t="s">
        <v>775</v>
      </c>
      <c r="B365" s="3">
        <v>0.12</v>
      </c>
    </row>
    <row r="366" spans="1:2" x14ac:dyDescent="0.2">
      <c r="A366" s="4" t="s">
        <v>1619</v>
      </c>
      <c r="B366" s="3">
        <v>0.12000000000000001</v>
      </c>
    </row>
    <row r="367" spans="1:2" x14ac:dyDescent="0.2">
      <c r="A367" s="4" t="s">
        <v>1831</v>
      </c>
      <c r="B367" s="3">
        <v>0.13</v>
      </c>
    </row>
    <row r="368" spans="1:2" x14ac:dyDescent="0.2">
      <c r="A368" s="4" t="s">
        <v>157</v>
      </c>
      <c r="B368" s="3">
        <v>0.13</v>
      </c>
    </row>
    <row r="369" spans="1:2" x14ac:dyDescent="0.2">
      <c r="A369" s="4" t="s">
        <v>161</v>
      </c>
      <c r="B369" s="3">
        <v>0.13</v>
      </c>
    </row>
    <row r="370" spans="1:2" x14ac:dyDescent="0.2">
      <c r="A370" s="4" t="s">
        <v>1822</v>
      </c>
      <c r="B370" s="3">
        <v>0.13</v>
      </c>
    </row>
    <row r="371" spans="1:2" x14ac:dyDescent="0.2">
      <c r="A371" s="4" t="s">
        <v>3032</v>
      </c>
      <c r="B371" s="3">
        <v>0.13</v>
      </c>
    </row>
    <row r="372" spans="1:2" x14ac:dyDescent="0.2">
      <c r="A372" s="4" t="s">
        <v>2842</v>
      </c>
      <c r="B372" s="3">
        <v>0.13</v>
      </c>
    </row>
    <row r="373" spans="1:2" x14ac:dyDescent="0.2">
      <c r="A373" s="4" t="s">
        <v>1841</v>
      </c>
      <c r="B373" s="3">
        <v>0.13</v>
      </c>
    </row>
    <row r="374" spans="1:2" x14ac:dyDescent="0.2">
      <c r="A374" s="4" t="s">
        <v>2877</v>
      </c>
      <c r="B374" s="3">
        <v>0.13</v>
      </c>
    </row>
    <row r="375" spans="1:2" x14ac:dyDescent="0.2">
      <c r="A375" s="4" t="s">
        <v>1871</v>
      </c>
      <c r="B375" s="3">
        <v>0.13</v>
      </c>
    </row>
    <row r="376" spans="1:2" x14ac:dyDescent="0.2">
      <c r="A376" s="4" t="s">
        <v>1594</v>
      </c>
      <c r="B376" s="3">
        <v>0.13</v>
      </c>
    </row>
    <row r="377" spans="1:2" x14ac:dyDescent="0.2">
      <c r="A377" s="4" t="s">
        <v>747</v>
      </c>
      <c r="B377" s="3">
        <v>0.13</v>
      </c>
    </row>
    <row r="378" spans="1:2" x14ac:dyDescent="0.2">
      <c r="A378" s="4" t="s">
        <v>1872</v>
      </c>
      <c r="B378" s="3">
        <v>0.13</v>
      </c>
    </row>
    <row r="379" spans="1:2" x14ac:dyDescent="0.2">
      <c r="A379" s="4" t="s">
        <v>2891</v>
      </c>
      <c r="B379" s="3">
        <v>0.13</v>
      </c>
    </row>
    <row r="380" spans="1:2" x14ac:dyDescent="0.2">
      <c r="A380" s="4" t="s">
        <v>884</v>
      </c>
      <c r="B380" s="3">
        <v>0.13</v>
      </c>
    </row>
    <row r="381" spans="1:2" x14ac:dyDescent="0.2">
      <c r="A381" s="4" t="s">
        <v>1896</v>
      </c>
      <c r="B381" s="3">
        <v>0.13</v>
      </c>
    </row>
    <row r="382" spans="1:2" x14ac:dyDescent="0.2">
      <c r="A382" s="4" t="s">
        <v>2948</v>
      </c>
      <c r="B382" s="3">
        <v>0.13</v>
      </c>
    </row>
    <row r="383" spans="1:2" x14ac:dyDescent="0.2">
      <c r="A383" s="4" t="s">
        <v>370</v>
      </c>
      <c r="B383" s="3">
        <v>0.13</v>
      </c>
    </row>
    <row r="384" spans="1:2" x14ac:dyDescent="0.2">
      <c r="A384" s="4" t="s">
        <v>1954</v>
      </c>
      <c r="B384" s="3">
        <v>0.13</v>
      </c>
    </row>
    <row r="385" spans="1:2" x14ac:dyDescent="0.2">
      <c r="A385" s="4" t="s">
        <v>1964</v>
      </c>
      <c r="B385" s="3">
        <v>0.13</v>
      </c>
    </row>
    <row r="386" spans="1:2" x14ac:dyDescent="0.2">
      <c r="A386" s="4" t="s">
        <v>2390</v>
      </c>
      <c r="B386" s="3">
        <v>0.13</v>
      </c>
    </row>
    <row r="387" spans="1:2" x14ac:dyDescent="0.2">
      <c r="A387" s="4" t="s">
        <v>1957</v>
      </c>
      <c r="B387" s="3">
        <v>0.13</v>
      </c>
    </row>
    <row r="388" spans="1:2" x14ac:dyDescent="0.2">
      <c r="A388" s="4" t="s">
        <v>1447</v>
      </c>
      <c r="B388" s="3">
        <v>0.13</v>
      </c>
    </row>
    <row r="389" spans="1:2" x14ac:dyDescent="0.2">
      <c r="A389" s="4" t="s">
        <v>1965</v>
      </c>
      <c r="B389" s="3">
        <v>0.13</v>
      </c>
    </row>
    <row r="390" spans="1:2" x14ac:dyDescent="0.2">
      <c r="A390" s="4" t="s">
        <v>787</v>
      </c>
      <c r="B390" s="3">
        <v>0.13</v>
      </c>
    </row>
    <row r="391" spans="1:2" x14ac:dyDescent="0.2">
      <c r="A391" s="4" t="s">
        <v>1029</v>
      </c>
      <c r="B391" s="3">
        <v>0.14000000000000001</v>
      </c>
    </row>
    <row r="392" spans="1:2" x14ac:dyDescent="0.2">
      <c r="A392" s="4" t="s">
        <v>2778</v>
      </c>
      <c r="B392" s="3">
        <v>0.14000000000000001</v>
      </c>
    </row>
    <row r="393" spans="1:2" x14ac:dyDescent="0.2">
      <c r="A393" s="4" t="s">
        <v>2828</v>
      </c>
      <c r="B393" s="3">
        <v>0.14000000000000001</v>
      </c>
    </row>
    <row r="394" spans="1:2" x14ac:dyDescent="0.2">
      <c r="A394" s="4" t="s">
        <v>1837</v>
      </c>
      <c r="B394" s="3">
        <v>0.14000000000000001</v>
      </c>
    </row>
    <row r="395" spans="1:2" x14ac:dyDescent="0.2">
      <c r="A395" s="4" t="s">
        <v>1333</v>
      </c>
      <c r="B395" s="3">
        <v>0.14000000000000001</v>
      </c>
    </row>
    <row r="396" spans="1:2" x14ac:dyDescent="0.2">
      <c r="A396" s="4" t="s">
        <v>2089</v>
      </c>
      <c r="B396" s="3">
        <v>0.14000000000000001</v>
      </c>
    </row>
    <row r="397" spans="1:2" x14ac:dyDescent="0.2">
      <c r="A397" s="4" t="s">
        <v>1062</v>
      </c>
      <c r="B397" s="3">
        <v>0.14000000000000001</v>
      </c>
    </row>
    <row r="398" spans="1:2" x14ac:dyDescent="0.2">
      <c r="A398" s="4" t="s">
        <v>1085</v>
      </c>
      <c r="B398" s="3">
        <v>0.14000000000000001</v>
      </c>
    </row>
    <row r="399" spans="1:2" x14ac:dyDescent="0.2">
      <c r="A399" s="4" t="s">
        <v>1876</v>
      </c>
      <c r="B399" s="3">
        <v>0.14000000000000001</v>
      </c>
    </row>
    <row r="400" spans="1:2" x14ac:dyDescent="0.2">
      <c r="A400" s="4" t="s">
        <v>839</v>
      </c>
      <c r="B400" s="3">
        <v>0.14000000000000001</v>
      </c>
    </row>
    <row r="401" spans="1:2" x14ac:dyDescent="0.2">
      <c r="A401" s="4" t="s">
        <v>2194</v>
      </c>
      <c r="B401" s="3">
        <v>0.14000000000000001</v>
      </c>
    </row>
    <row r="402" spans="1:2" x14ac:dyDescent="0.2">
      <c r="A402" s="4" t="s">
        <v>1375</v>
      </c>
      <c r="B402" s="3">
        <v>0.14000000000000001</v>
      </c>
    </row>
    <row r="403" spans="1:2" x14ac:dyDescent="0.2">
      <c r="A403" s="4" t="s">
        <v>1370</v>
      </c>
      <c r="B403" s="3">
        <v>0.14000000000000001</v>
      </c>
    </row>
    <row r="404" spans="1:2" x14ac:dyDescent="0.2">
      <c r="A404" s="4" t="s">
        <v>3150</v>
      </c>
      <c r="B404" s="3">
        <v>0.14000000000000001</v>
      </c>
    </row>
    <row r="405" spans="1:2" x14ac:dyDescent="0.2">
      <c r="A405" s="4" t="s">
        <v>323</v>
      </c>
      <c r="B405" s="3">
        <v>0.14000000000000001</v>
      </c>
    </row>
    <row r="406" spans="1:2" x14ac:dyDescent="0.2">
      <c r="A406" s="4" t="s">
        <v>753</v>
      </c>
      <c r="B406" s="3">
        <v>0.14000000000000001</v>
      </c>
    </row>
    <row r="407" spans="1:2" x14ac:dyDescent="0.2">
      <c r="A407" s="4" t="s">
        <v>1201</v>
      </c>
      <c r="B407" s="3">
        <v>0.14000000000000001</v>
      </c>
    </row>
    <row r="408" spans="1:2" x14ac:dyDescent="0.2">
      <c r="A408" s="4" t="s">
        <v>883</v>
      </c>
      <c r="B408" s="3">
        <v>0.14000000000000001</v>
      </c>
    </row>
    <row r="409" spans="1:2" x14ac:dyDescent="0.2">
      <c r="A409" s="4" t="s">
        <v>1927</v>
      </c>
      <c r="B409" s="3">
        <v>0.14000000000000001</v>
      </c>
    </row>
    <row r="410" spans="1:2" x14ac:dyDescent="0.2">
      <c r="A410" s="4" t="s">
        <v>1481</v>
      </c>
      <c r="B410" s="3">
        <v>0.14000000000000001</v>
      </c>
    </row>
    <row r="411" spans="1:2" x14ac:dyDescent="0.2">
      <c r="A411" s="4" t="s">
        <v>1614</v>
      </c>
      <c r="B411" s="3">
        <v>0.14000000000000001</v>
      </c>
    </row>
    <row r="412" spans="1:2" x14ac:dyDescent="0.2">
      <c r="A412" s="4" t="s">
        <v>2376</v>
      </c>
      <c r="B412" s="3">
        <v>0.14000000000000001</v>
      </c>
    </row>
    <row r="413" spans="1:2" x14ac:dyDescent="0.2">
      <c r="A413" s="4" t="s">
        <v>1958</v>
      </c>
      <c r="B413" s="3">
        <v>0.14000000000000001</v>
      </c>
    </row>
    <row r="414" spans="1:2" x14ac:dyDescent="0.2">
      <c r="A414" s="4" t="s">
        <v>1956</v>
      </c>
      <c r="B414" s="3">
        <v>0.14000000000000001</v>
      </c>
    </row>
    <row r="415" spans="1:2" x14ac:dyDescent="0.2">
      <c r="A415" s="4" t="s">
        <v>1456</v>
      </c>
      <c r="B415" s="3">
        <v>0.14000000000000001</v>
      </c>
    </row>
    <row r="416" spans="1:2" x14ac:dyDescent="0.2">
      <c r="A416" s="4" t="s">
        <v>2383</v>
      </c>
      <c r="B416" s="3">
        <v>0.14000000000000001</v>
      </c>
    </row>
    <row r="417" spans="1:2" x14ac:dyDescent="0.2">
      <c r="A417" s="4" t="s">
        <v>999</v>
      </c>
      <c r="B417" s="3">
        <v>0.14000000000000001</v>
      </c>
    </row>
    <row r="418" spans="1:2" x14ac:dyDescent="0.2">
      <c r="A418" s="4" t="s">
        <v>2408</v>
      </c>
      <c r="B418" s="3">
        <v>0.14000000000000001</v>
      </c>
    </row>
    <row r="419" spans="1:2" x14ac:dyDescent="0.2">
      <c r="A419" s="4" t="s">
        <v>807</v>
      </c>
      <c r="B419" s="3">
        <v>0.15</v>
      </c>
    </row>
    <row r="420" spans="1:2" x14ac:dyDescent="0.2">
      <c r="A420" s="4" t="s">
        <v>284</v>
      </c>
      <c r="B420" s="3">
        <v>0.15</v>
      </c>
    </row>
    <row r="421" spans="1:2" x14ac:dyDescent="0.2">
      <c r="A421" s="4" t="s">
        <v>1589</v>
      </c>
      <c r="B421" s="3">
        <v>0.15</v>
      </c>
    </row>
    <row r="422" spans="1:2" x14ac:dyDescent="0.2">
      <c r="A422" s="4" t="s">
        <v>1844</v>
      </c>
      <c r="B422" s="3">
        <v>0.15</v>
      </c>
    </row>
    <row r="423" spans="1:2" x14ac:dyDescent="0.2">
      <c r="A423" s="4" t="s">
        <v>716</v>
      </c>
      <c r="B423" s="3">
        <v>0.15</v>
      </c>
    </row>
    <row r="424" spans="1:2" x14ac:dyDescent="0.2">
      <c r="A424" s="4" t="s">
        <v>1862</v>
      </c>
      <c r="B424" s="3">
        <v>0.15</v>
      </c>
    </row>
    <row r="425" spans="1:2" x14ac:dyDescent="0.2">
      <c r="A425" s="4" t="s">
        <v>2832</v>
      </c>
      <c r="B425" s="3">
        <v>0.15</v>
      </c>
    </row>
    <row r="426" spans="1:2" x14ac:dyDescent="0.2">
      <c r="A426" s="4" t="s">
        <v>2083</v>
      </c>
      <c r="B426" s="3">
        <v>0.15</v>
      </c>
    </row>
    <row r="427" spans="1:2" x14ac:dyDescent="0.2">
      <c r="A427" s="4" t="s">
        <v>2084</v>
      </c>
      <c r="B427" s="3">
        <v>0.15</v>
      </c>
    </row>
    <row r="428" spans="1:2" x14ac:dyDescent="0.2">
      <c r="A428" s="4" t="s">
        <v>2090</v>
      </c>
      <c r="B428" s="3">
        <v>0.15</v>
      </c>
    </row>
    <row r="429" spans="1:2" x14ac:dyDescent="0.2">
      <c r="A429" s="4" t="s">
        <v>1175</v>
      </c>
      <c r="B429" s="3">
        <v>0.15</v>
      </c>
    </row>
    <row r="430" spans="1:2" x14ac:dyDescent="0.2">
      <c r="A430" s="4" t="s">
        <v>3139</v>
      </c>
      <c r="B430" s="3">
        <v>0.15</v>
      </c>
    </row>
    <row r="431" spans="1:2" x14ac:dyDescent="0.2">
      <c r="A431" s="4" t="s">
        <v>1656</v>
      </c>
      <c r="B431" s="3">
        <v>0.15</v>
      </c>
    </row>
    <row r="432" spans="1:2" x14ac:dyDescent="0.2">
      <c r="A432" s="4" t="s">
        <v>3153</v>
      </c>
      <c r="B432" s="3">
        <v>0.15</v>
      </c>
    </row>
    <row r="433" spans="1:2" x14ac:dyDescent="0.2">
      <c r="A433" s="4" t="s">
        <v>2945</v>
      </c>
      <c r="B433" s="3">
        <v>0.15</v>
      </c>
    </row>
    <row r="434" spans="1:2" x14ac:dyDescent="0.2">
      <c r="A434" s="4" t="s">
        <v>1610</v>
      </c>
      <c r="B434" s="3">
        <v>0.15</v>
      </c>
    </row>
    <row r="435" spans="1:2" x14ac:dyDescent="0.2">
      <c r="A435" s="4" t="s">
        <v>2138</v>
      </c>
      <c r="B435" s="3">
        <v>0.15</v>
      </c>
    </row>
    <row r="436" spans="1:2" x14ac:dyDescent="0.2">
      <c r="A436" s="4" t="s">
        <v>1959</v>
      </c>
      <c r="B436" s="3">
        <v>0.15</v>
      </c>
    </row>
    <row r="437" spans="1:2" x14ac:dyDescent="0.2">
      <c r="A437" s="4" t="s">
        <v>2977</v>
      </c>
      <c r="B437" s="3">
        <v>0.15</v>
      </c>
    </row>
    <row r="438" spans="1:2" x14ac:dyDescent="0.2">
      <c r="A438" s="4" t="s">
        <v>213</v>
      </c>
      <c r="B438" s="3">
        <v>0.15</v>
      </c>
    </row>
    <row r="439" spans="1:2" x14ac:dyDescent="0.2">
      <c r="A439" s="4" t="s">
        <v>2829</v>
      </c>
      <c r="B439" s="3">
        <v>0.15000000000000002</v>
      </c>
    </row>
    <row r="440" spans="1:2" x14ac:dyDescent="0.2">
      <c r="A440" s="4" t="s">
        <v>733</v>
      </c>
      <c r="B440" s="3">
        <v>0.15000000000000002</v>
      </c>
    </row>
    <row r="441" spans="1:2" x14ac:dyDescent="0.2">
      <c r="A441" s="4" t="s">
        <v>1829</v>
      </c>
      <c r="B441" s="3">
        <v>0.16</v>
      </c>
    </row>
    <row r="442" spans="1:2" x14ac:dyDescent="0.2">
      <c r="A442" s="4" t="s">
        <v>1298</v>
      </c>
      <c r="B442" s="3">
        <v>0.16</v>
      </c>
    </row>
    <row r="443" spans="1:2" x14ac:dyDescent="0.2">
      <c r="A443" s="4" t="s">
        <v>2800</v>
      </c>
      <c r="B443" s="3">
        <v>0.16</v>
      </c>
    </row>
    <row r="444" spans="1:2" x14ac:dyDescent="0.2">
      <c r="A444" s="4" t="s">
        <v>500</v>
      </c>
      <c r="B444" s="3">
        <v>0.16</v>
      </c>
    </row>
    <row r="445" spans="1:2" x14ac:dyDescent="0.2">
      <c r="A445" s="4" t="s">
        <v>1843</v>
      </c>
      <c r="B445" s="3">
        <v>0.16</v>
      </c>
    </row>
    <row r="446" spans="1:2" x14ac:dyDescent="0.2">
      <c r="A446" s="4" t="s">
        <v>1332</v>
      </c>
      <c r="B446" s="3">
        <v>0.16</v>
      </c>
    </row>
    <row r="447" spans="1:2" x14ac:dyDescent="0.2">
      <c r="A447" s="4" t="s">
        <v>723</v>
      </c>
      <c r="B447" s="3">
        <v>0.16</v>
      </c>
    </row>
    <row r="448" spans="1:2" x14ac:dyDescent="0.2">
      <c r="A448" s="4" t="s">
        <v>1369</v>
      </c>
      <c r="B448" s="3">
        <v>0.16</v>
      </c>
    </row>
    <row r="449" spans="1:2" x14ac:dyDescent="0.2">
      <c r="A449" s="4" t="s">
        <v>2192</v>
      </c>
      <c r="B449" s="3">
        <v>0.16</v>
      </c>
    </row>
    <row r="450" spans="1:2" x14ac:dyDescent="0.2">
      <c r="A450" s="4" t="s">
        <v>2881</v>
      </c>
      <c r="B450" s="3">
        <v>0.16</v>
      </c>
    </row>
    <row r="451" spans="1:2" x14ac:dyDescent="0.2">
      <c r="A451" s="4" t="s">
        <v>1759</v>
      </c>
      <c r="B451" s="3">
        <v>0.16</v>
      </c>
    </row>
    <row r="452" spans="1:2" x14ac:dyDescent="0.2">
      <c r="A452" s="4" t="s">
        <v>1093</v>
      </c>
      <c r="B452" s="3">
        <v>0.16</v>
      </c>
    </row>
    <row r="453" spans="1:2" x14ac:dyDescent="0.2">
      <c r="A453" s="4" t="s">
        <v>1761</v>
      </c>
      <c r="B453" s="3">
        <v>0.16</v>
      </c>
    </row>
    <row r="454" spans="1:2" x14ac:dyDescent="0.2">
      <c r="A454" s="4" t="s">
        <v>845</v>
      </c>
      <c r="B454" s="3">
        <v>0.16</v>
      </c>
    </row>
    <row r="455" spans="1:2" x14ac:dyDescent="0.2">
      <c r="A455" s="4" t="s">
        <v>1864</v>
      </c>
      <c r="B455" s="3">
        <v>0.16</v>
      </c>
    </row>
    <row r="456" spans="1:2" x14ac:dyDescent="0.2">
      <c r="A456" s="4" t="s">
        <v>1660</v>
      </c>
      <c r="B456" s="3">
        <v>0.16</v>
      </c>
    </row>
    <row r="457" spans="1:2" x14ac:dyDescent="0.2">
      <c r="A457" s="4" t="s">
        <v>1652</v>
      </c>
      <c r="B457" s="3">
        <v>0.16</v>
      </c>
    </row>
    <row r="458" spans="1:2" x14ac:dyDescent="0.2">
      <c r="A458" s="4" t="s">
        <v>1923</v>
      </c>
      <c r="B458" s="3">
        <v>0.16</v>
      </c>
    </row>
    <row r="459" spans="1:2" x14ac:dyDescent="0.2">
      <c r="A459" s="4" t="s">
        <v>1953</v>
      </c>
      <c r="B459" s="3">
        <v>0.16</v>
      </c>
    </row>
    <row r="460" spans="1:2" x14ac:dyDescent="0.2">
      <c r="A460" s="4" t="s">
        <v>1485</v>
      </c>
      <c r="B460" s="3">
        <v>0.16</v>
      </c>
    </row>
    <row r="461" spans="1:2" x14ac:dyDescent="0.2">
      <c r="A461" s="4" t="s">
        <v>1434</v>
      </c>
      <c r="B461" s="3">
        <v>0.16</v>
      </c>
    </row>
    <row r="462" spans="1:2" x14ac:dyDescent="0.2">
      <c r="A462" s="4" t="s">
        <v>1944</v>
      </c>
      <c r="B462" s="3">
        <v>0.16</v>
      </c>
    </row>
    <row r="463" spans="1:2" x14ac:dyDescent="0.2">
      <c r="A463" s="4" t="s">
        <v>1949</v>
      </c>
      <c r="B463" s="3">
        <v>0.16</v>
      </c>
    </row>
    <row r="464" spans="1:2" x14ac:dyDescent="0.2">
      <c r="A464" s="4" t="s">
        <v>2392</v>
      </c>
      <c r="B464" s="3">
        <v>0.16</v>
      </c>
    </row>
    <row r="465" spans="1:2" x14ac:dyDescent="0.2">
      <c r="A465" s="4" t="s">
        <v>484</v>
      </c>
      <c r="B465" s="3">
        <v>0.16</v>
      </c>
    </row>
    <row r="466" spans="1:2" x14ac:dyDescent="0.2">
      <c r="A466" s="4" t="s">
        <v>2161</v>
      </c>
      <c r="B466" s="3">
        <v>0.16</v>
      </c>
    </row>
    <row r="467" spans="1:2" x14ac:dyDescent="0.2">
      <c r="A467" s="4" t="s">
        <v>430</v>
      </c>
      <c r="B467" s="3">
        <v>0.16</v>
      </c>
    </row>
    <row r="468" spans="1:2" x14ac:dyDescent="0.2">
      <c r="A468" s="4" t="s">
        <v>2983</v>
      </c>
      <c r="B468" s="3">
        <v>0.16</v>
      </c>
    </row>
    <row r="469" spans="1:2" x14ac:dyDescent="0.2">
      <c r="A469" s="4" t="s">
        <v>2830</v>
      </c>
      <c r="B469" s="3">
        <v>0.16999999999999998</v>
      </c>
    </row>
    <row r="470" spans="1:2" x14ac:dyDescent="0.2">
      <c r="A470" s="4" t="s">
        <v>1422</v>
      </c>
      <c r="B470" s="3">
        <v>0.16999999999999998</v>
      </c>
    </row>
    <row r="471" spans="1:2" x14ac:dyDescent="0.2">
      <c r="A471" s="4" t="s">
        <v>2795</v>
      </c>
      <c r="B471" s="3">
        <v>0.17</v>
      </c>
    </row>
    <row r="472" spans="1:2" x14ac:dyDescent="0.2">
      <c r="A472" s="4" t="s">
        <v>1816</v>
      </c>
      <c r="B472" s="3">
        <v>0.17</v>
      </c>
    </row>
    <row r="473" spans="1:2" x14ac:dyDescent="0.2">
      <c r="A473" s="4" t="s">
        <v>1341</v>
      </c>
      <c r="B473" s="3">
        <v>0.17</v>
      </c>
    </row>
    <row r="474" spans="1:2" x14ac:dyDescent="0.2">
      <c r="A474" s="4" t="s">
        <v>1351</v>
      </c>
      <c r="B474" s="3">
        <v>0.17</v>
      </c>
    </row>
    <row r="475" spans="1:2" x14ac:dyDescent="0.2">
      <c r="A475" s="4" t="s">
        <v>2072</v>
      </c>
      <c r="B475" s="3">
        <v>0.17</v>
      </c>
    </row>
    <row r="476" spans="1:2" x14ac:dyDescent="0.2">
      <c r="A476" s="4" t="s">
        <v>1848</v>
      </c>
      <c r="B476" s="3">
        <v>0.17</v>
      </c>
    </row>
    <row r="477" spans="1:2" x14ac:dyDescent="0.2">
      <c r="A477" s="4" t="s">
        <v>2834</v>
      </c>
      <c r="B477" s="3">
        <v>0.17</v>
      </c>
    </row>
    <row r="478" spans="1:2" x14ac:dyDescent="0.2">
      <c r="A478" s="4" t="s">
        <v>1390</v>
      </c>
      <c r="B478" s="3">
        <v>0.17</v>
      </c>
    </row>
    <row r="479" spans="1:2" x14ac:dyDescent="0.2">
      <c r="A479" s="4" t="s">
        <v>1395</v>
      </c>
      <c r="B479" s="3">
        <v>0.17</v>
      </c>
    </row>
    <row r="480" spans="1:2" x14ac:dyDescent="0.2">
      <c r="A480" s="4" t="s">
        <v>752</v>
      </c>
      <c r="B480" s="3">
        <v>0.17</v>
      </c>
    </row>
    <row r="481" spans="1:2" x14ac:dyDescent="0.2">
      <c r="A481" s="4" t="s">
        <v>1208</v>
      </c>
      <c r="B481" s="3">
        <v>0.17</v>
      </c>
    </row>
    <row r="482" spans="1:2" x14ac:dyDescent="0.2">
      <c r="A482" s="4" t="s">
        <v>1925</v>
      </c>
      <c r="B482" s="3">
        <v>0.17</v>
      </c>
    </row>
    <row r="483" spans="1:2" x14ac:dyDescent="0.2">
      <c r="A483" s="4" t="s">
        <v>866</v>
      </c>
      <c r="B483" s="3">
        <v>0.17</v>
      </c>
    </row>
    <row r="484" spans="1:2" x14ac:dyDescent="0.2">
      <c r="A484" s="4" t="s">
        <v>1913</v>
      </c>
      <c r="B484" s="3">
        <v>0.17</v>
      </c>
    </row>
    <row r="485" spans="1:2" x14ac:dyDescent="0.2">
      <c r="A485" s="4" t="s">
        <v>868</v>
      </c>
      <c r="B485" s="3">
        <v>0.17</v>
      </c>
    </row>
    <row r="486" spans="1:2" x14ac:dyDescent="0.2">
      <c r="A486" s="4" t="s">
        <v>1224</v>
      </c>
      <c r="B486" s="3">
        <v>0.17</v>
      </c>
    </row>
    <row r="487" spans="1:2" x14ac:dyDescent="0.2">
      <c r="A487" s="4" t="s">
        <v>1952</v>
      </c>
      <c r="B487" s="3">
        <v>0.17</v>
      </c>
    </row>
    <row r="488" spans="1:2" x14ac:dyDescent="0.2">
      <c r="A488" s="4" t="s">
        <v>2388</v>
      </c>
      <c r="B488" s="3">
        <v>0.17</v>
      </c>
    </row>
    <row r="489" spans="1:2" x14ac:dyDescent="0.2">
      <c r="A489" s="4" t="s">
        <v>1461</v>
      </c>
      <c r="B489" s="3">
        <v>0.17</v>
      </c>
    </row>
    <row r="490" spans="1:2" x14ac:dyDescent="0.2">
      <c r="A490" s="4" t="s">
        <v>912</v>
      </c>
      <c r="B490" s="3">
        <v>0.17</v>
      </c>
    </row>
    <row r="491" spans="1:2" x14ac:dyDescent="0.2">
      <c r="A491" s="4" t="s">
        <v>1980</v>
      </c>
      <c r="B491" s="3">
        <v>0.17</v>
      </c>
    </row>
    <row r="492" spans="1:2" x14ac:dyDescent="0.2">
      <c r="A492" s="4" t="s">
        <v>1974</v>
      </c>
      <c r="B492" s="3">
        <v>0.17</v>
      </c>
    </row>
    <row r="493" spans="1:2" x14ac:dyDescent="0.2">
      <c r="A493" s="4" t="s">
        <v>173</v>
      </c>
      <c r="B493" s="3">
        <v>0.18</v>
      </c>
    </row>
    <row r="494" spans="1:2" x14ac:dyDescent="0.2">
      <c r="A494" s="4" t="s">
        <v>1839</v>
      </c>
      <c r="B494" s="3">
        <v>0.18</v>
      </c>
    </row>
    <row r="495" spans="1:2" x14ac:dyDescent="0.2">
      <c r="A495" s="4" t="s">
        <v>2097</v>
      </c>
      <c r="B495" s="3">
        <v>0.18</v>
      </c>
    </row>
    <row r="496" spans="1:2" x14ac:dyDescent="0.2">
      <c r="A496" s="4" t="s">
        <v>1586</v>
      </c>
      <c r="B496" s="3">
        <v>0.18</v>
      </c>
    </row>
    <row r="497" spans="1:2" x14ac:dyDescent="0.2">
      <c r="A497" s="4" t="s">
        <v>1076</v>
      </c>
      <c r="B497" s="3">
        <v>0.18</v>
      </c>
    </row>
    <row r="498" spans="1:2" x14ac:dyDescent="0.2">
      <c r="A498" s="4" t="s">
        <v>1394</v>
      </c>
      <c r="B498" s="3">
        <v>0.18</v>
      </c>
    </row>
    <row r="499" spans="1:2" x14ac:dyDescent="0.2">
      <c r="A499" s="4" t="s">
        <v>1599</v>
      </c>
      <c r="B499" s="3">
        <v>0.18</v>
      </c>
    </row>
    <row r="500" spans="1:2" x14ac:dyDescent="0.2">
      <c r="A500" s="4" t="s">
        <v>1878</v>
      </c>
      <c r="B500" s="3">
        <v>0.18</v>
      </c>
    </row>
    <row r="501" spans="1:2" x14ac:dyDescent="0.2">
      <c r="A501" s="4" t="s">
        <v>1908</v>
      </c>
      <c r="B501" s="3">
        <v>0.18</v>
      </c>
    </row>
    <row r="502" spans="1:2" x14ac:dyDescent="0.2">
      <c r="A502" s="4" t="s">
        <v>1938</v>
      </c>
      <c r="B502" s="3">
        <v>0.18</v>
      </c>
    </row>
    <row r="503" spans="1:2" x14ac:dyDescent="0.2">
      <c r="A503" s="4" t="s">
        <v>1221</v>
      </c>
      <c r="B503" s="3">
        <v>0.18</v>
      </c>
    </row>
    <row r="504" spans="1:2" x14ac:dyDescent="0.2">
      <c r="A504" s="4" t="s">
        <v>1912</v>
      </c>
      <c r="B504" s="3">
        <v>0.18</v>
      </c>
    </row>
    <row r="505" spans="1:2" x14ac:dyDescent="0.2">
      <c r="A505" s="4" t="s">
        <v>1926</v>
      </c>
      <c r="B505" s="3">
        <v>0.18</v>
      </c>
    </row>
    <row r="506" spans="1:2" x14ac:dyDescent="0.2">
      <c r="A506" s="4" t="s">
        <v>1210</v>
      </c>
      <c r="B506" s="3">
        <v>0.18</v>
      </c>
    </row>
    <row r="507" spans="1:2" x14ac:dyDescent="0.2">
      <c r="A507" s="4" t="s">
        <v>1214</v>
      </c>
      <c r="B507" s="3">
        <v>0.18</v>
      </c>
    </row>
    <row r="508" spans="1:2" x14ac:dyDescent="0.2">
      <c r="A508" s="4" t="s">
        <v>1916</v>
      </c>
      <c r="B508" s="3">
        <v>0.18</v>
      </c>
    </row>
    <row r="509" spans="1:2" x14ac:dyDescent="0.2">
      <c r="A509" s="4" t="s">
        <v>2932</v>
      </c>
      <c r="B509" s="3">
        <v>0.18</v>
      </c>
    </row>
    <row r="510" spans="1:2" x14ac:dyDescent="0.2">
      <c r="A510" s="4" t="s">
        <v>1425</v>
      </c>
      <c r="B510" s="3">
        <v>0.18</v>
      </c>
    </row>
    <row r="511" spans="1:2" x14ac:dyDescent="0.2">
      <c r="A511" s="4" t="s">
        <v>2352</v>
      </c>
      <c r="B511" s="3">
        <v>0.18</v>
      </c>
    </row>
    <row r="512" spans="1:2" x14ac:dyDescent="0.2">
      <c r="A512" s="4" t="s">
        <v>2334</v>
      </c>
      <c r="B512" s="3">
        <v>0.18</v>
      </c>
    </row>
    <row r="513" spans="1:2" x14ac:dyDescent="0.2">
      <c r="A513" s="4" t="s">
        <v>2386</v>
      </c>
      <c r="B513" s="3">
        <v>0.18</v>
      </c>
    </row>
    <row r="514" spans="1:2" x14ac:dyDescent="0.2">
      <c r="A514" s="4" t="s">
        <v>1502</v>
      </c>
      <c r="B514" s="3">
        <v>0.18</v>
      </c>
    </row>
    <row r="515" spans="1:2" x14ac:dyDescent="0.2">
      <c r="A515" s="4" t="s">
        <v>3014</v>
      </c>
      <c r="B515" s="3">
        <v>0.18</v>
      </c>
    </row>
    <row r="516" spans="1:2" x14ac:dyDescent="0.2">
      <c r="A516" s="4" t="s">
        <v>1292</v>
      </c>
      <c r="B516" s="3">
        <v>0.19</v>
      </c>
    </row>
    <row r="517" spans="1:2" x14ac:dyDescent="0.2">
      <c r="A517" s="4" t="s">
        <v>1580</v>
      </c>
      <c r="B517" s="3">
        <v>0.19</v>
      </c>
    </row>
    <row r="518" spans="1:2" x14ac:dyDescent="0.2">
      <c r="A518" s="4" t="s">
        <v>198</v>
      </c>
      <c r="B518" s="3">
        <v>0.19</v>
      </c>
    </row>
    <row r="519" spans="1:2" x14ac:dyDescent="0.2">
      <c r="A519" s="4" t="s">
        <v>790</v>
      </c>
      <c r="B519" s="3">
        <v>0.19</v>
      </c>
    </row>
    <row r="520" spans="1:2" x14ac:dyDescent="0.2">
      <c r="A520" s="4" t="s">
        <v>724</v>
      </c>
      <c r="B520" s="3">
        <v>0.19</v>
      </c>
    </row>
    <row r="521" spans="1:2" x14ac:dyDescent="0.2">
      <c r="A521" s="4" t="s">
        <v>1342</v>
      </c>
      <c r="B521" s="3">
        <v>0.19</v>
      </c>
    </row>
    <row r="522" spans="1:2" x14ac:dyDescent="0.2">
      <c r="A522" s="4" t="s">
        <v>1331</v>
      </c>
      <c r="B522" s="3">
        <v>0.19</v>
      </c>
    </row>
    <row r="523" spans="1:2" x14ac:dyDescent="0.2">
      <c r="A523" s="4" t="s">
        <v>2882</v>
      </c>
      <c r="B523" s="3">
        <v>0.19</v>
      </c>
    </row>
    <row r="524" spans="1:2" x14ac:dyDescent="0.2">
      <c r="A524" s="4" t="s">
        <v>1386</v>
      </c>
      <c r="B524" s="3">
        <v>0.19</v>
      </c>
    </row>
    <row r="525" spans="1:2" x14ac:dyDescent="0.2">
      <c r="A525" s="4" t="s">
        <v>3085</v>
      </c>
      <c r="B525" s="3">
        <v>0.19</v>
      </c>
    </row>
    <row r="526" spans="1:2" x14ac:dyDescent="0.2">
      <c r="A526" s="4" t="s">
        <v>1172</v>
      </c>
      <c r="B526" s="3">
        <v>0.19</v>
      </c>
    </row>
    <row r="527" spans="1:2" x14ac:dyDescent="0.2">
      <c r="A527" s="4" t="s">
        <v>2895</v>
      </c>
      <c r="B527" s="3">
        <v>0.19</v>
      </c>
    </row>
    <row r="528" spans="1:2" x14ac:dyDescent="0.2">
      <c r="A528" s="4" t="s">
        <v>1681</v>
      </c>
      <c r="B528" s="3">
        <v>0.19</v>
      </c>
    </row>
    <row r="529" spans="1:2" x14ac:dyDescent="0.2">
      <c r="A529" s="4" t="s">
        <v>1937</v>
      </c>
      <c r="B529" s="3">
        <v>0.19</v>
      </c>
    </row>
    <row r="530" spans="1:2" x14ac:dyDescent="0.2">
      <c r="A530" s="4" t="s">
        <v>1921</v>
      </c>
      <c r="B530" s="3">
        <v>0.19</v>
      </c>
    </row>
    <row r="531" spans="1:2" x14ac:dyDescent="0.2">
      <c r="A531" s="4" t="s">
        <v>1928</v>
      </c>
      <c r="B531" s="3">
        <v>0.19</v>
      </c>
    </row>
    <row r="532" spans="1:2" x14ac:dyDescent="0.2">
      <c r="A532" s="4" t="s">
        <v>957</v>
      </c>
      <c r="B532" s="3">
        <v>0.19</v>
      </c>
    </row>
    <row r="533" spans="1:2" x14ac:dyDescent="0.2">
      <c r="A533" s="4" t="s">
        <v>2936</v>
      </c>
      <c r="B533" s="3">
        <v>0.19</v>
      </c>
    </row>
    <row r="534" spans="1:2" x14ac:dyDescent="0.2">
      <c r="A534" s="4" t="s">
        <v>2955</v>
      </c>
      <c r="B534" s="3">
        <v>0.19</v>
      </c>
    </row>
    <row r="535" spans="1:2" x14ac:dyDescent="0.2">
      <c r="A535" s="4" t="s">
        <v>1962</v>
      </c>
      <c r="B535" s="3">
        <v>0.19</v>
      </c>
    </row>
    <row r="536" spans="1:2" x14ac:dyDescent="0.2">
      <c r="A536" s="4" t="s">
        <v>1475</v>
      </c>
      <c r="B536" s="3">
        <v>0.19</v>
      </c>
    </row>
    <row r="537" spans="1:2" x14ac:dyDescent="0.2">
      <c r="A537" s="4" t="s">
        <v>1616</v>
      </c>
      <c r="B537" s="3">
        <v>0.19</v>
      </c>
    </row>
    <row r="538" spans="1:2" x14ac:dyDescent="0.2">
      <c r="A538" s="4" t="s">
        <v>481</v>
      </c>
      <c r="B538" s="3">
        <v>0.19</v>
      </c>
    </row>
    <row r="539" spans="1:2" x14ac:dyDescent="0.2">
      <c r="A539" s="4" t="s">
        <v>909</v>
      </c>
      <c r="B539" s="3">
        <v>0.19</v>
      </c>
    </row>
    <row r="540" spans="1:2" x14ac:dyDescent="0.2">
      <c r="A540" s="4" t="s">
        <v>2973</v>
      </c>
      <c r="B540" s="3">
        <v>0.19</v>
      </c>
    </row>
    <row r="541" spans="1:2" x14ac:dyDescent="0.2">
      <c r="A541" s="4" t="s">
        <v>1975</v>
      </c>
      <c r="B541" s="3">
        <v>0.19</v>
      </c>
    </row>
    <row r="542" spans="1:2" x14ac:dyDescent="0.2">
      <c r="A542" s="4" t="s">
        <v>1263</v>
      </c>
      <c r="B542" s="3">
        <v>0.19999999999999998</v>
      </c>
    </row>
    <row r="543" spans="1:2" x14ac:dyDescent="0.2">
      <c r="A543" s="4" t="s">
        <v>1991</v>
      </c>
      <c r="B543" s="3">
        <v>0.2</v>
      </c>
    </row>
    <row r="544" spans="1:2" x14ac:dyDescent="0.2">
      <c r="A544" s="4" t="s">
        <v>2821</v>
      </c>
      <c r="B544" s="3">
        <v>0.2</v>
      </c>
    </row>
    <row r="545" spans="1:2" x14ac:dyDescent="0.2">
      <c r="A545" s="4" t="s">
        <v>1318</v>
      </c>
      <c r="B545" s="3">
        <v>0.2</v>
      </c>
    </row>
    <row r="546" spans="1:2" x14ac:dyDescent="0.2">
      <c r="A546" s="4" t="s">
        <v>2076</v>
      </c>
      <c r="B546" s="3">
        <v>0.2</v>
      </c>
    </row>
    <row r="547" spans="1:2" x14ac:dyDescent="0.2">
      <c r="A547" s="4" t="s">
        <v>1644</v>
      </c>
      <c r="B547" s="3">
        <v>0.2</v>
      </c>
    </row>
    <row r="548" spans="1:2" x14ac:dyDescent="0.2">
      <c r="A548" s="4" t="s">
        <v>3105</v>
      </c>
      <c r="B548" s="3">
        <v>0.2</v>
      </c>
    </row>
    <row r="549" spans="1:2" x14ac:dyDescent="0.2">
      <c r="A549" s="4" t="s">
        <v>769</v>
      </c>
      <c r="B549" s="3">
        <v>0.2</v>
      </c>
    </row>
    <row r="550" spans="1:2" x14ac:dyDescent="0.2">
      <c r="A550" s="4" t="s">
        <v>1939</v>
      </c>
      <c r="B550" s="3">
        <v>0.2</v>
      </c>
    </row>
    <row r="551" spans="1:2" x14ac:dyDescent="0.2">
      <c r="A551" s="4" t="s">
        <v>988</v>
      </c>
      <c r="B551" s="3">
        <v>0.2</v>
      </c>
    </row>
    <row r="552" spans="1:2" x14ac:dyDescent="0.2">
      <c r="A552" s="4" t="s">
        <v>1606</v>
      </c>
      <c r="B552" s="3">
        <v>0.2</v>
      </c>
    </row>
    <row r="553" spans="1:2" x14ac:dyDescent="0.2">
      <c r="A553" s="4" t="s">
        <v>1915</v>
      </c>
      <c r="B553" s="3">
        <v>0.2</v>
      </c>
    </row>
    <row r="554" spans="1:2" x14ac:dyDescent="0.2">
      <c r="A554" s="4" t="s">
        <v>1906</v>
      </c>
      <c r="B554" s="3">
        <v>0.2</v>
      </c>
    </row>
    <row r="555" spans="1:2" x14ac:dyDescent="0.2">
      <c r="A555" s="4" t="s">
        <v>2296</v>
      </c>
      <c r="B555" s="3">
        <v>0.2</v>
      </c>
    </row>
    <row r="556" spans="1:2" x14ac:dyDescent="0.2">
      <c r="A556" s="4" t="s">
        <v>2348</v>
      </c>
      <c r="B556" s="3">
        <v>0.2</v>
      </c>
    </row>
    <row r="557" spans="1:2" x14ac:dyDescent="0.2">
      <c r="A557" s="4" t="s">
        <v>1466</v>
      </c>
      <c r="B557" s="3">
        <v>0.2</v>
      </c>
    </row>
    <row r="558" spans="1:2" x14ac:dyDescent="0.2">
      <c r="A558" s="4" t="s">
        <v>2299</v>
      </c>
      <c r="B558" s="3">
        <v>0.2</v>
      </c>
    </row>
    <row r="559" spans="1:2" x14ac:dyDescent="0.2">
      <c r="A559" s="4" t="s">
        <v>1978</v>
      </c>
      <c r="B559" s="3">
        <v>0.2</v>
      </c>
    </row>
    <row r="560" spans="1:2" x14ac:dyDescent="0.2">
      <c r="A560" s="4" t="s">
        <v>2419</v>
      </c>
      <c r="B560" s="3">
        <v>0.2</v>
      </c>
    </row>
    <row r="561" spans="1:2" x14ac:dyDescent="0.2">
      <c r="A561" s="4" t="s">
        <v>908</v>
      </c>
      <c r="B561" s="3">
        <v>0.2</v>
      </c>
    </row>
    <row r="562" spans="1:2" x14ac:dyDescent="0.2">
      <c r="A562" s="4" t="s">
        <v>1488</v>
      </c>
      <c r="B562" s="3">
        <v>0.2</v>
      </c>
    </row>
    <row r="563" spans="1:2" x14ac:dyDescent="0.2">
      <c r="A563" s="4" t="s">
        <v>2982</v>
      </c>
      <c r="B563" s="3">
        <v>0.2</v>
      </c>
    </row>
    <row r="564" spans="1:2" x14ac:dyDescent="0.2">
      <c r="A564" s="4" t="s">
        <v>393</v>
      </c>
      <c r="B564" s="3">
        <v>0.2</v>
      </c>
    </row>
    <row r="565" spans="1:2" x14ac:dyDescent="0.2">
      <c r="A565" s="4" t="s">
        <v>187</v>
      </c>
      <c r="B565" s="3">
        <v>0.21</v>
      </c>
    </row>
    <row r="566" spans="1:2" x14ac:dyDescent="0.2">
      <c r="A566" s="4" t="s">
        <v>159</v>
      </c>
      <c r="B566" s="3">
        <v>0.21</v>
      </c>
    </row>
    <row r="567" spans="1:2" x14ac:dyDescent="0.2">
      <c r="A567" s="4" t="s">
        <v>2078</v>
      </c>
      <c r="B567" s="3">
        <v>0.21</v>
      </c>
    </row>
    <row r="568" spans="1:2" x14ac:dyDescent="0.2">
      <c r="A568" s="4" t="s">
        <v>1863</v>
      </c>
      <c r="B568" s="3">
        <v>0.21</v>
      </c>
    </row>
    <row r="569" spans="1:2" x14ac:dyDescent="0.2">
      <c r="A569" s="4" t="s">
        <v>2873</v>
      </c>
      <c r="B569" s="3">
        <v>0.21</v>
      </c>
    </row>
    <row r="570" spans="1:2" x14ac:dyDescent="0.2">
      <c r="A570" s="4" t="s">
        <v>749</v>
      </c>
      <c r="B570" s="3">
        <v>0.21</v>
      </c>
    </row>
    <row r="571" spans="1:2" x14ac:dyDescent="0.2">
      <c r="A571" s="4" t="s">
        <v>2899</v>
      </c>
      <c r="B571" s="3">
        <v>0.21</v>
      </c>
    </row>
    <row r="572" spans="1:2" x14ac:dyDescent="0.2">
      <c r="A572" s="4" t="s">
        <v>1922</v>
      </c>
      <c r="B572" s="3">
        <v>0.21</v>
      </c>
    </row>
    <row r="573" spans="1:2" x14ac:dyDescent="0.2">
      <c r="A573" s="4" t="s">
        <v>1607</v>
      </c>
      <c r="B573" s="3">
        <v>0.21</v>
      </c>
    </row>
    <row r="574" spans="1:2" x14ac:dyDescent="0.2">
      <c r="A574" s="4" t="s">
        <v>1920</v>
      </c>
      <c r="B574" s="3">
        <v>0.21</v>
      </c>
    </row>
    <row r="575" spans="1:2" x14ac:dyDescent="0.2">
      <c r="A575" s="4" t="s">
        <v>1484</v>
      </c>
      <c r="B575" s="3">
        <v>0.21</v>
      </c>
    </row>
    <row r="576" spans="1:2" x14ac:dyDescent="0.2">
      <c r="A576" s="4" t="s">
        <v>1482</v>
      </c>
      <c r="B576" s="3">
        <v>0.21</v>
      </c>
    </row>
    <row r="577" spans="1:2" x14ac:dyDescent="0.2">
      <c r="A577" s="4" t="s">
        <v>1946</v>
      </c>
      <c r="B577" s="3">
        <v>0.21</v>
      </c>
    </row>
    <row r="578" spans="1:2" x14ac:dyDescent="0.2">
      <c r="A578" s="4" t="s">
        <v>2330</v>
      </c>
      <c r="B578" s="3">
        <v>0.21</v>
      </c>
    </row>
    <row r="579" spans="1:2" x14ac:dyDescent="0.2">
      <c r="A579" s="4" t="s">
        <v>907</v>
      </c>
      <c r="B579" s="3">
        <v>0.21</v>
      </c>
    </row>
    <row r="580" spans="1:2" x14ac:dyDescent="0.2">
      <c r="A580" s="4" t="s">
        <v>1785</v>
      </c>
      <c r="B580" s="3">
        <v>0.21</v>
      </c>
    </row>
    <row r="581" spans="1:2" x14ac:dyDescent="0.2">
      <c r="A581" s="4" t="s">
        <v>1004</v>
      </c>
      <c r="B581" s="3">
        <v>0.21</v>
      </c>
    </row>
    <row r="582" spans="1:2" x14ac:dyDescent="0.2">
      <c r="A582" s="4" t="s">
        <v>1272</v>
      </c>
      <c r="B582" s="3">
        <v>0.21000000000000002</v>
      </c>
    </row>
    <row r="583" spans="1:2" x14ac:dyDescent="0.2">
      <c r="A583" s="4" t="s">
        <v>1670</v>
      </c>
      <c r="B583" s="3">
        <v>0.21000000000000002</v>
      </c>
    </row>
    <row r="584" spans="1:2" x14ac:dyDescent="0.2">
      <c r="A584" s="4" t="s">
        <v>1204</v>
      </c>
      <c r="B584" s="3">
        <v>0.21000000000000002</v>
      </c>
    </row>
    <row r="585" spans="1:2" x14ac:dyDescent="0.2">
      <c r="A585" s="4" t="s">
        <v>1424</v>
      </c>
      <c r="B585" s="3">
        <v>0.21000000000000002</v>
      </c>
    </row>
    <row r="586" spans="1:2" x14ac:dyDescent="0.2">
      <c r="A586" s="4" t="s">
        <v>1421</v>
      </c>
      <c r="B586" s="3">
        <v>0.21000000000000002</v>
      </c>
    </row>
    <row r="587" spans="1:2" x14ac:dyDescent="0.2">
      <c r="A587" s="4" t="s">
        <v>993</v>
      </c>
      <c r="B587" s="3">
        <v>0.21000000000000002</v>
      </c>
    </row>
    <row r="588" spans="1:2" x14ac:dyDescent="0.2">
      <c r="A588" s="4" t="s">
        <v>205</v>
      </c>
      <c r="B588" s="3">
        <v>0.22</v>
      </c>
    </row>
    <row r="589" spans="1:2" x14ac:dyDescent="0.2">
      <c r="A589" s="4" t="s">
        <v>163</v>
      </c>
      <c r="B589" s="3">
        <v>0.22</v>
      </c>
    </row>
    <row r="590" spans="1:2" x14ac:dyDescent="0.2">
      <c r="A590" s="4" t="s">
        <v>1811</v>
      </c>
      <c r="B590" s="3">
        <v>0.22</v>
      </c>
    </row>
    <row r="591" spans="1:2" x14ac:dyDescent="0.2">
      <c r="A591" s="4" t="s">
        <v>1815</v>
      </c>
      <c r="B591" s="3">
        <v>0.22</v>
      </c>
    </row>
    <row r="592" spans="1:2" x14ac:dyDescent="0.2">
      <c r="A592" s="4" t="s">
        <v>1012</v>
      </c>
      <c r="B592" s="3">
        <v>0.22</v>
      </c>
    </row>
    <row r="593" spans="1:2" x14ac:dyDescent="0.2">
      <c r="A593" s="4" t="s">
        <v>2837</v>
      </c>
      <c r="B593" s="3">
        <v>0.22</v>
      </c>
    </row>
    <row r="594" spans="1:2" x14ac:dyDescent="0.2">
      <c r="A594" s="4" t="s">
        <v>2086</v>
      </c>
      <c r="B594" s="3">
        <v>0.22</v>
      </c>
    </row>
    <row r="595" spans="1:2" x14ac:dyDescent="0.2">
      <c r="A595" s="4" t="s">
        <v>714</v>
      </c>
      <c r="B595" s="3">
        <v>0.22</v>
      </c>
    </row>
    <row r="596" spans="1:2" x14ac:dyDescent="0.2">
      <c r="A596" s="4" t="s">
        <v>1097</v>
      </c>
      <c r="B596" s="3">
        <v>0.22</v>
      </c>
    </row>
    <row r="597" spans="1:2" x14ac:dyDescent="0.2">
      <c r="A597" s="4" t="s">
        <v>1367</v>
      </c>
      <c r="B597" s="3">
        <v>0.22</v>
      </c>
    </row>
    <row r="598" spans="1:2" x14ac:dyDescent="0.2">
      <c r="A598" s="4" t="s">
        <v>2875</v>
      </c>
      <c r="B598" s="3">
        <v>0.22</v>
      </c>
    </row>
    <row r="599" spans="1:2" x14ac:dyDescent="0.2">
      <c r="A599" s="4" t="s">
        <v>2918</v>
      </c>
      <c r="B599" s="3">
        <v>0.22</v>
      </c>
    </row>
    <row r="600" spans="1:2" x14ac:dyDescent="0.2">
      <c r="A600" s="4" t="s">
        <v>1138</v>
      </c>
      <c r="B600" s="3">
        <v>0.22</v>
      </c>
    </row>
    <row r="601" spans="1:2" x14ac:dyDescent="0.2">
      <c r="A601" s="4" t="s">
        <v>2236</v>
      </c>
      <c r="B601" s="3">
        <v>0.22</v>
      </c>
    </row>
    <row r="602" spans="1:2" x14ac:dyDescent="0.2">
      <c r="A602" s="4" t="s">
        <v>1211</v>
      </c>
      <c r="B602" s="3">
        <v>0.22</v>
      </c>
    </row>
    <row r="603" spans="1:2" x14ac:dyDescent="0.2">
      <c r="A603" s="4" t="s">
        <v>1216</v>
      </c>
      <c r="B603" s="3">
        <v>0.22</v>
      </c>
    </row>
    <row r="604" spans="1:2" x14ac:dyDescent="0.2">
      <c r="A604" s="4" t="s">
        <v>2950</v>
      </c>
      <c r="B604" s="3">
        <v>0.22</v>
      </c>
    </row>
    <row r="605" spans="1:2" x14ac:dyDescent="0.2">
      <c r="A605" s="4" t="s">
        <v>2354</v>
      </c>
      <c r="B605" s="3">
        <v>0.22</v>
      </c>
    </row>
    <row r="606" spans="1:2" x14ac:dyDescent="0.2">
      <c r="A606" s="4" t="s">
        <v>1950</v>
      </c>
      <c r="B606" s="3">
        <v>0.22</v>
      </c>
    </row>
    <row r="607" spans="1:2" x14ac:dyDescent="0.2">
      <c r="A607" s="4" t="s">
        <v>1951</v>
      </c>
      <c r="B607" s="3">
        <v>0.22</v>
      </c>
    </row>
    <row r="608" spans="1:2" x14ac:dyDescent="0.2">
      <c r="A608" s="4" t="s">
        <v>2159</v>
      </c>
      <c r="B608" s="3">
        <v>0.22</v>
      </c>
    </row>
    <row r="609" spans="1:2" x14ac:dyDescent="0.2">
      <c r="A609" s="4" t="s">
        <v>3021</v>
      </c>
      <c r="B609" s="3">
        <v>0.22</v>
      </c>
    </row>
    <row r="610" spans="1:2" x14ac:dyDescent="0.2">
      <c r="A610" s="4" t="s">
        <v>3010</v>
      </c>
      <c r="B610" s="3">
        <v>0.22</v>
      </c>
    </row>
    <row r="611" spans="1:2" x14ac:dyDescent="0.2">
      <c r="A611" s="4" t="s">
        <v>3028</v>
      </c>
      <c r="B611" s="3">
        <v>0.22</v>
      </c>
    </row>
    <row r="612" spans="1:2" x14ac:dyDescent="0.2">
      <c r="A612" s="4" t="s">
        <v>361</v>
      </c>
      <c r="B612" s="3">
        <v>0.22000000000000003</v>
      </c>
    </row>
    <row r="613" spans="1:2" x14ac:dyDescent="0.2">
      <c r="A613" s="4" t="s">
        <v>1935</v>
      </c>
      <c r="B613" s="3">
        <v>0.22999999999999998</v>
      </c>
    </row>
    <row r="614" spans="1:2" x14ac:dyDescent="0.2">
      <c r="A614" s="4" t="s">
        <v>1270</v>
      </c>
      <c r="B614" s="3">
        <v>0.23</v>
      </c>
    </row>
    <row r="615" spans="1:2" x14ac:dyDescent="0.2">
      <c r="A615" s="4" t="s">
        <v>1838</v>
      </c>
      <c r="B615" s="3">
        <v>0.23</v>
      </c>
    </row>
    <row r="616" spans="1:2" x14ac:dyDescent="0.2">
      <c r="A616" s="4" t="s">
        <v>674</v>
      </c>
      <c r="B616" s="3">
        <v>0.23</v>
      </c>
    </row>
    <row r="617" spans="1:2" x14ac:dyDescent="0.2">
      <c r="A617" s="4" t="s">
        <v>925</v>
      </c>
      <c r="B617" s="3">
        <v>0.23</v>
      </c>
    </row>
    <row r="618" spans="1:2" x14ac:dyDescent="0.2">
      <c r="A618" s="4" t="s">
        <v>542</v>
      </c>
      <c r="B618" s="3">
        <v>0.23</v>
      </c>
    </row>
    <row r="619" spans="1:2" x14ac:dyDescent="0.2">
      <c r="A619" s="4" t="s">
        <v>2862</v>
      </c>
      <c r="B619" s="3">
        <v>0.23</v>
      </c>
    </row>
    <row r="620" spans="1:2" x14ac:dyDescent="0.2">
      <c r="A620" s="4" t="s">
        <v>2872</v>
      </c>
      <c r="B620" s="3">
        <v>0.23</v>
      </c>
    </row>
    <row r="621" spans="1:2" x14ac:dyDescent="0.2">
      <c r="A621" s="4" t="s">
        <v>2898</v>
      </c>
      <c r="B621" s="3">
        <v>0.23</v>
      </c>
    </row>
    <row r="622" spans="1:2" x14ac:dyDescent="0.2">
      <c r="A622" s="4" t="s">
        <v>2924</v>
      </c>
      <c r="B622" s="3">
        <v>0.23</v>
      </c>
    </row>
    <row r="623" spans="1:2" x14ac:dyDescent="0.2">
      <c r="A623" s="4" t="s">
        <v>1658</v>
      </c>
      <c r="B623" s="3">
        <v>0.23</v>
      </c>
    </row>
    <row r="624" spans="1:2" x14ac:dyDescent="0.2">
      <c r="A624" s="4" t="s">
        <v>950</v>
      </c>
      <c r="B624" s="3">
        <v>0.23</v>
      </c>
    </row>
    <row r="625" spans="1:2" x14ac:dyDescent="0.2">
      <c r="A625" s="4" t="s">
        <v>1940</v>
      </c>
      <c r="B625" s="3">
        <v>0.23</v>
      </c>
    </row>
    <row r="626" spans="1:2" x14ac:dyDescent="0.2">
      <c r="A626" s="4" t="s">
        <v>569</v>
      </c>
      <c r="B626" s="3">
        <v>0.23</v>
      </c>
    </row>
    <row r="627" spans="1:2" x14ac:dyDescent="0.2">
      <c r="A627" s="4" t="s">
        <v>1215</v>
      </c>
      <c r="B627" s="3">
        <v>0.23</v>
      </c>
    </row>
    <row r="628" spans="1:2" x14ac:dyDescent="0.2">
      <c r="A628" s="4" t="s">
        <v>1217</v>
      </c>
      <c r="B628" s="3">
        <v>0.23</v>
      </c>
    </row>
    <row r="629" spans="1:2" x14ac:dyDescent="0.2">
      <c r="A629" s="4" t="s">
        <v>1948</v>
      </c>
      <c r="B629" s="3">
        <v>0.23</v>
      </c>
    </row>
    <row r="630" spans="1:2" x14ac:dyDescent="0.2">
      <c r="A630" s="4" t="s">
        <v>451</v>
      </c>
      <c r="B630" s="3">
        <v>0.23</v>
      </c>
    </row>
    <row r="631" spans="1:2" x14ac:dyDescent="0.2">
      <c r="A631" s="4" t="s">
        <v>2792</v>
      </c>
      <c r="B631" s="3">
        <v>0.24</v>
      </c>
    </row>
    <row r="632" spans="1:2" x14ac:dyDescent="0.2">
      <c r="A632" s="4" t="s">
        <v>1075</v>
      </c>
      <c r="B632" s="3">
        <v>0.24</v>
      </c>
    </row>
    <row r="633" spans="1:2" x14ac:dyDescent="0.2">
      <c r="A633" s="4" t="s">
        <v>2007</v>
      </c>
      <c r="B633" s="3">
        <v>0.24</v>
      </c>
    </row>
    <row r="634" spans="1:2" x14ac:dyDescent="0.2">
      <c r="A634" s="4" t="s">
        <v>2884</v>
      </c>
      <c r="B634" s="3">
        <v>0.24</v>
      </c>
    </row>
    <row r="635" spans="1:2" x14ac:dyDescent="0.2">
      <c r="A635" s="4" t="s">
        <v>2894</v>
      </c>
      <c r="B635" s="3">
        <v>0.24</v>
      </c>
    </row>
    <row r="636" spans="1:2" x14ac:dyDescent="0.2">
      <c r="A636" s="4" t="s">
        <v>1930</v>
      </c>
      <c r="B636" s="3">
        <v>0.24</v>
      </c>
    </row>
    <row r="637" spans="1:2" x14ac:dyDescent="0.2">
      <c r="A637" s="4" t="s">
        <v>991</v>
      </c>
      <c r="B637" s="3">
        <v>0.24</v>
      </c>
    </row>
    <row r="638" spans="1:2" x14ac:dyDescent="0.2">
      <c r="A638" s="4" t="s">
        <v>1924</v>
      </c>
      <c r="B638" s="3">
        <v>0.24</v>
      </c>
    </row>
    <row r="639" spans="1:2" x14ac:dyDescent="0.2">
      <c r="A639" s="4" t="s">
        <v>2301</v>
      </c>
      <c r="B639" s="3">
        <v>0.24</v>
      </c>
    </row>
    <row r="640" spans="1:2" x14ac:dyDescent="0.2">
      <c r="A640" s="4" t="s">
        <v>2385</v>
      </c>
      <c r="B640" s="3">
        <v>0.24</v>
      </c>
    </row>
    <row r="641" spans="1:2" x14ac:dyDescent="0.2">
      <c r="A641" s="4" t="s">
        <v>2361</v>
      </c>
      <c r="B641" s="3">
        <v>0.24</v>
      </c>
    </row>
    <row r="642" spans="1:2" x14ac:dyDescent="0.2">
      <c r="A642" s="4" t="s">
        <v>357</v>
      </c>
      <c r="B642" s="3">
        <v>0.24</v>
      </c>
    </row>
    <row r="643" spans="1:2" x14ac:dyDescent="0.2">
      <c r="A643" s="4" t="s">
        <v>580</v>
      </c>
      <c r="B643" s="3">
        <v>0.24</v>
      </c>
    </row>
    <row r="644" spans="1:2" x14ac:dyDescent="0.2">
      <c r="A644" s="4" t="s">
        <v>2362</v>
      </c>
      <c r="B644" s="3">
        <v>0.24</v>
      </c>
    </row>
    <row r="645" spans="1:2" x14ac:dyDescent="0.2">
      <c r="A645" s="4" t="s">
        <v>1966</v>
      </c>
      <c r="B645" s="3">
        <v>0.24</v>
      </c>
    </row>
    <row r="646" spans="1:2" x14ac:dyDescent="0.2">
      <c r="A646" s="4" t="s">
        <v>2406</v>
      </c>
      <c r="B646" s="3">
        <v>0.24</v>
      </c>
    </row>
    <row r="647" spans="1:2" x14ac:dyDescent="0.2">
      <c r="A647" s="4" t="s">
        <v>155</v>
      </c>
      <c r="B647" s="3">
        <v>0.25</v>
      </c>
    </row>
    <row r="648" spans="1:2" x14ac:dyDescent="0.2">
      <c r="A648" s="4" t="s">
        <v>2817</v>
      </c>
      <c r="B648" s="3">
        <v>0.25</v>
      </c>
    </row>
    <row r="649" spans="1:2" x14ac:dyDescent="0.2">
      <c r="A649" s="4" t="s">
        <v>2077</v>
      </c>
      <c r="B649" s="3">
        <v>0.25</v>
      </c>
    </row>
    <row r="650" spans="1:2" x14ac:dyDescent="0.2">
      <c r="A650" s="4" t="s">
        <v>2908</v>
      </c>
      <c r="B650" s="3">
        <v>0.25</v>
      </c>
    </row>
    <row r="651" spans="1:2" x14ac:dyDescent="0.2">
      <c r="A651" s="4" t="s">
        <v>1727</v>
      </c>
      <c r="B651" s="3">
        <v>0.25</v>
      </c>
    </row>
    <row r="652" spans="1:2" x14ac:dyDescent="0.2">
      <c r="A652" s="4" t="s">
        <v>1177</v>
      </c>
      <c r="B652" s="3">
        <v>0.25</v>
      </c>
    </row>
    <row r="653" spans="1:2" x14ac:dyDescent="0.2">
      <c r="A653" s="4" t="s">
        <v>962</v>
      </c>
      <c r="B653" s="3">
        <v>0.25</v>
      </c>
    </row>
    <row r="654" spans="1:2" x14ac:dyDescent="0.2">
      <c r="A654" s="4" t="s">
        <v>1918</v>
      </c>
      <c r="B654" s="3">
        <v>0.25</v>
      </c>
    </row>
    <row r="655" spans="1:2" x14ac:dyDescent="0.2">
      <c r="A655" s="4" t="s">
        <v>773</v>
      </c>
      <c r="B655" s="3">
        <v>0.25</v>
      </c>
    </row>
    <row r="656" spans="1:2" x14ac:dyDescent="0.2">
      <c r="A656" s="4" t="s">
        <v>2377</v>
      </c>
      <c r="B656" s="3">
        <v>0.25</v>
      </c>
    </row>
    <row r="657" spans="1:2" x14ac:dyDescent="0.2">
      <c r="A657" s="4" t="s">
        <v>2360</v>
      </c>
      <c r="B657" s="3">
        <v>0.25</v>
      </c>
    </row>
    <row r="658" spans="1:2" x14ac:dyDescent="0.2">
      <c r="A658" s="4" t="s">
        <v>1687</v>
      </c>
      <c r="B658" s="3">
        <v>0.25</v>
      </c>
    </row>
    <row r="659" spans="1:2" x14ac:dyDescent="0.2">
      <c r="A659" s="4" t="s">
        <v>2994</v>
      </c>
      <c r="B659" s="3">
        <v>0.25</v>
      </c>
    </row>
    <row r="660" spans="1:2" x14ac:dyDescent="0.2">
      <c r="A660" s="4" t="s">
        <v>2409</v>
      </c>
      <c r="B660" s="3">
        <v>0.25</v>
      </c>
    </row>
    <row r="661" spans="1:2" x14ac:dyDescent="0.2">
      <c r="A661" s="4" t="s">
        <v>783</v>
      </c>
      <c r="B661" s="3">
        <v>0.25</v>
      </c>
    </row>
    <row r="662" spans="1:2" x14ac:dyDescent="0.2">
      <c r="A662" s="4" t="s">
        <v>485</v>
      </c>
      <c r="B662" s="3">
        <v>0.25</v>
      </c>
    </row>
    <row r="663" spans="1:2" x14ac:dyDescent="0.2">
      <c r="A663" s="4" t="s">
        <v>2420</v>
      </c>
      <c r="B663" s="3">
        <v>0.25</v>
      </c>
    </row>
    <row r="664" spans="1:2" x14ac:dyDescent="0.2">
      <c r="A664" s="4" t="s">
        <v>1275</v>
      </c>
      <c r="B664" s="3">
        <v>0.26</v>
      </c>
    </row>
    <row r="665" spans="1:2" x14ac:dyDescent="0.2">
      <c r="A665" s="4" t="s">
        <v>1988</v>
      </c>
      <c r="B665" s="3">
        <v>0.26</v>
      </c>
    </row>
    <row r="666" spans="1:2" x14ac:dyDescent="0.2">
      <c r="A666" s="4" t="s">
        <v>1296</v>
      </c>
      <c r="B666" s="3">
        <v>0.26</v>
      </c>
    </row>
    <row r="667" spans="1:2" x14ac:dyDescent="0.2">
      <c r="A667" s="4" t="s">
        <v>2082</v>
      </c>
      <c r="B667" s="3">
        <v>0.26</v>
      </c>
    </row>
    <row r="668" spans="1:2" x14ac:dyDescent="0.2">
      <c r="A668" s="4" t="s">
        <v>835</v>
      </c>
      <c r="B668" s="3">
        <v>0.26</v>
      </c>
    </row>
    <row r="669" spans="1:2" x14ac:dyDescent="0.2">
      <c r="A669" s="4" t="s">
        <v>300</v>
      </c>
      <c r="B669" s="3">
        <v>0.26</v>
      </c>
    </row>
    <row r="670" spans="1:2" x14ac:dyDescent="0.2">
      <c r="A670" s="4" t="s">
        <v>2878</v>
      </c>
      <c r="B670" s="3">
        <v>0.26</v>
      </c>
    </row>
    <row r="671" spans="1:2" x14ac:dyDescent="0.2">
      <c r="A671" s="4" t="s">
        <v>1401</v>
      </c>
      <c r="B671" s="3">
        <v>0.26</v>
      </c>
    </row>
    <row r="672" spans="1:2" x14ac:dyDescent="0.2">
      <c r="A672" s="4" t="s">
        <v>1646</v>
      </c>
      <c r="B672" s="3">
        <v>0.26</v>
      </c>
    </row>
    <row r="673" spans="1:2" x14ac:dyDescent="0.2">
      <c r="A673" s="4" t="s">
        <v>331</v>
      </c>
      <c r="B673" s="3">
        <v>0.26</v>
      </c>
    </row>
    <row r="674" spans="1:2" x14ac:dyDescent="0.2">
      <c r="A674" s="4" t="s">
        <v>2941</v>
      </c>
      <c r="B674" s="3">
        <v>0.26</v>
      </c>
    </row>
    <row r="675" spans="1:2" x14ac:dyDescent="0.2">
      <c r="A675" s="4" t="s">
        <v>2935</v>
      </c>
      <c r="B675" s="3">
        <v>0.26</v>
      </c>
    </row>
    <row r="676" spans="1:2" x14ac:dyDescent="0.2">
      <c r="A676" s="4" t="s">
        <v>897</v>
      </c>
      <c r="B676" s="3">
        <v>0.26</v>
      </c>
    </row>
    <row r="677" spans="1:2" x14ac:dyDescent="0.2">
      <c r="A677" s="4" t="s">
        <v>2671</v>
      </c>
      <c r="B677" s="3">
        <v>0.26</v>
      </c>
    </row>
    <row r="678" spans="1:2" x14ac:dyDescent="0.2">
      <c r="A678" s="4" t="s">
        <v>2040</v>
      </c>
      <c r="B678" s="3">
        <v>0.26</v>
      </c>
    </row>
    <row r="679" spans="1:2" x14ac:dyDescent="0.2">
      <c r="A679" s="4" t="s">
        <v>2741</v>
      </c>
      <c r="B679" s="3">
        <v>0.26</v>
      </c>
    </row>
    <row r="680" spans="1:2" x14ac:dyDescent="0.2">
      <c r="A680" s="4" t="s">
        <v>2335</v>
      </c>
      <c r="B680" s="3">
        <v>0.26</v>
      </c>
    </row>
    <row r="681" spans="1:2" x14ac:dyDescent="0.2">
      <c r="A681" s="4" t="s">
        <v>2291</v>
      </c>
      <c r="B681" s="3">
        <v>0.26</v>
      </c>
    </row>
    <row r="682" spans="1:2" x14ac:dyDescent="0.2">
      <c r="A682" s="4" t="s">
        <v>1289</v>
      </c>
      <c r="B682" s="3">
        <v>0.27</v>
      </c>
    </row>
    <row r="683" spans="1:2" x14ac:dyDescent="0.2">
      <c r="A683" s="4" t="s">
        <v>153</v>
      </c>
      <c r="B683" s="3">
        <v>0.27</v>
      </c>
    </row>
    <row r="684" spans="1:2" x14ac:dyDescent="0.2">
      <c r="A684" s="4" t="s">
        <v>2810</v>
      </c>
      <c r="B684" s="3">
        <v>0.27</v>
      </c>
    </row>
    <row r="685" spans="1:2" x14ac:dyDescent="0.2">
      <c r="A685" s="4" t="s">
        <v>2198</v>
      </c>
      <c r="B685" s="3">
        <v>0.27</v>
      </c>
    </row>
    <row r="686" spans="1:2" x14ac:dyDescent="0.2">
      <c r="A686" s="4" t="s">
        <v>2865</v>
      </c>
      <c r="B686" s="3">
        <v>0.27</v>
      </c>
    </row>
    <row r="687" spans="1:2" x14ac:dyDescent="0.2">
      <c r="A687" s="4" t="s">
        <v>1384</v>
      </c>
      <c r="B687" s="3">
        <v>0.27</v>
      </c>
    </row>
    <row r="688" spans="1:2" x14ac:dyDescent="0.2">
      <c r="A688" s="4" t="s">
        <v>1412</v>
      </c>
      <c r="B688" s="3">
        <v>0.27</v>
      </c>
    </row>
    <row r="689" spans="1:2" x14ac:dyDescent="0.2">
      <c r="A689" s="4" t="s">
        <v>765</v>
      </c>
      <c r="B689" s="3">
        <v>0.27</v>
      </c>
    </row>
    <row r="690" spans="1:2" x14ac:dyDescent="0.2">
      <c r="A690" s="4" t="s">
        <v>2914</v>
      </c>
      <c r="B690" s="3">
        <v>0.27</v>
      </c>
    </row>
    <row r="691" spans="1:2" x14ac:dyDescent="0.2">
      <c r="A691" s="4" t="s">
        <v>2621</v>
      </c>
      <c r="B691" s="3">
        <v>0.27</v>
      </c>
    </row>
    <row r="692" spans="1:2" x14ac:dyDescent="0.2">
      <c r="A692" s="4" t="s">
        <v>1645</v>
      </c>
      <c r="B692" s="3">
        <v>0.27</v>
      </c>
    </row>
    <row r="693" spans="1:2" x14ac:dyDescent="0.2">
      <c r="A693" s="4" t="s">
        <v>1611</v>
      </c>
      <c r="B693" s="3">
        <v>0.27</v>
      </c>
    </row>
    <row r="694" spans="1:2" x14ac:dyDescent="0.2">
      <c r="A694" s="4" t="s">
        <v>2724</v>
      </c>
      <c r="B694" s="3">
        <v>0.27</v>
      </c>
    </row>
    <row r="695" spans="1:2" x14ac:dyDescent="0.2">
      <c r="A695" s="4" t="s">
        <v>2273</v>
      </c>
      <c r="B695" s="3">
        <v>0.27</v>
      </c>
    </row>
    <row r="696" spans="1:2" x14ac:dyDescent="0.2">
      <c r="A696" s="4" t="s">
        <v>2337</v>
      </c>
      <c r="B696" s="3">
        <v>0.27</v>
      </c>
    </row>
    <row r="697" spans="1:2" x14ac:dyDescent="0.2">
      <c r="A697" s="4" t="s">
        <v>1440</v>
      </c>
      <c r="B697" s="3">
        <v>0.27</v>
      </c>
    </row>
    <row r="698" spans="1:2" x14ac:dyDescent="0.2">
      <c r="A698" s="4" t="s">
        <v>1620</v>
      </c>
      <c r="B698" s="3">
        <v>0.27</v>
      </c>
    </row>
    <row r="699" spans="1:2" x14ac:dyDescent="0.2">
      <c r="A699" s="4" t="s">
        <v>1495</v>
      </c>
      <c r="B699" s="3">
        <v>0.27</v>
      </c>
    </row>
    <row r="700" spans="1:2" x14ac:dyDescent="0.2">
      <c r="A700" s="4" t="s">
        <v>424</v>
      </c>
      <c r="B700" s="3">
        <v>0.27</v>
      </c>
    </row>
    <row r="701" spans="1:2" x14ac:dyDescent="0.2">
      <c r="A701" s="4" t="s">
        <v>1290</v>
      </c>
      <c r="B701" s="3">
        <v>0.28000000000000003</v>
      </c>
    </row>
    <row r="702" spans="1:2" x14ac:dyDescent="0.2">
      <c r="A702" s="4" t="s">
        <v>2819</v>
      </c>
      <c r="B702" s="3">
        <v>0.28000000000000003</v>
      </c>
    </row>
    <row r="703" spans="1:2" x14ac:dyDescent="0.2">
      <c r="A703" s="4" t="s">
        <v>1330</v>
      </c>
      <c r="B703" s="3">
        <v>0.28000000000000003</v>
      </c>
    </row>
    <row r="704" spans="1:2" x14ac:dyDescent="0.2">
      <c r="A704" s="4" t="s">
        <v>2853</v>
      </c>
      <c r="B704" s="3">
        <v>0.28000000000000003</v>
      </c>
    </row>
    <row r="705" spans="1:2" x14ac:dyDescent="0.2">
      <c r="A705" s="4" t="s">
        <v>2874</v>
      </c>
      <c r="B705" s="3">
        <v>0.28000000000000003</v>
      </c>
    </row>
    <row r="706" spans="1:2" x14ac:dyDescent="0.2">
      <c r="A706" s="4" t="s">
        <v>2215</v>
      </c>
      <c r="B706" s="3">
        <v>0.28000000000000003</v>
      </c>
    </row>
    <row r="707" spans="1:2" x14ac:dyDescent="0.2">
      <c r="A707" s="4" t="s">
        <v>959</v>
      </c>
      <c r="B707" s="3">
        <v>0.28000000000000003</v>
      </c>
    </row>
    <row r="708" spans="1:2" x14ac:dyDescent="0.2">
      <c r="A708" s="4" t="s">
        <v>1552</v>
      </c>
      <c r="B708" s="3">
        <v>0.28000000000000003</v>
      </c>
    </row>
    <row r="709" spans="1:2" x14ac:dyDescent="0.2">
      <c r="A709" s="4" t="s">
        <v>1941</v>
      </c>
      <c r="B709" s="3">
        <v>0.28000000000000003</v>
      </c>
    </row>
    <row r="710" spans="1:2" x14ac:dyDescent="0.2">
      <c r="A710" s="4" t="s">
        <v>1615</v>
      </c>
      <c r="B710" s="3">
        <v>0.28000000000000003</v>
      </c>
    </row>
    <row r="711" spans="1:2" x14ac:dyDescent="0.2">
      <c r="A711" s="4" t="s">
        <v>2275</v>
      </c>
      <c r="B711" s="3">
        <v>0.28000000000000003</v>
      </c>
    </row>
    <row r="712" spans="1:2" x14ac:dyDescent="0.2">
      <c r="A712" s="4" t="s">
        <v>2351</v>
      </c>
      <c r="B712" s="3">
        <v>0.28000000000000003</v>
      </c>
    </row>
    <row r="713" spans="1:2" x14ac:dyDescent="0.2">
      <c r="A713" s="4" t="s">
        <v>1493</v>
      </c>
      <c r="B713" s="3">
        <v>0.28000000000000003</v>
      </c>
    </row>
    <row r="714" spans="1:2" x14ac:dyDescent="0.2">
      <c r="A714" s="4" t="s">
        <v>3012</v>
      </c>
      <c r="B714" s="3">
        <v>0.28000000000000003</v>
      </c>
    </row>
    <row r="715" spans="1:2" x14ac:dyDescent="0.2">
      <c r="A715" s="4" t="s">
        <v>192</v>
      </c>
      <c r="B715" s="3">
        <v>0.28999999999999998</v>
      </c>
    </row>
    <row r="716" spans="1:2" x14ac:dyDescent="0.2">
      <c r="A716" s="4" t="s">
        <v>846</v>
      </c>
      <c r="B716" s="3">
        <v>0.28999999999999998</v>
      </c>
    </row>
    <row r="717" spans="1:2" x14ac:dyDescent="0.2">
      <c r="A717" s="4" t="s">
        <v>1373</v>
      </c>
      <c r="B717" s="3">
        <v>0.28999999999999998</v>
      </c>
    </row>
    <row r="718" spans="1:2" x14ac:dyDescent="0.2">
      <c r="A718" s="4" t="s">
        <v>1719</v>
      </c>
      <c r="B718" s="3">
        <v>0.28999999999999998</v>
      </c>
    </row>
    <row r="719" spans="1:2" x14ac:dyDescent="0.2">
      <c r="A719" s="4" t="s">
        <v>1113</v>
      </c>
      <c r="B719" s="3">
        <v>0.28999999999999998</v>
      </c>
    </row>
    <row r="720" spans="1:2" x14ac:dyDescent="0.2">
      <c r="A720" s="4" t="s">
        <v>1176</v>
      </c>
      <c r="B720" s="3">
        <v>0.28999999999999998</v>
      </c>
    </row>
    <row r="721" spans="1:2" x14ac:dyDescent="0.2">
      <c r="A721" s="4" t="s">
        <v>961</v>
      </c>
      <c r="B721" s="3">
        <v>0.28999999999999998</v>
      </c>
    </row>
    <row r="722" spans="1:2" x14ac:dyDescent="0.2">
      <c r="A722" s="4" t="s">
        <v>2282</v>
      </c>
      <c r="B722" s="3">
        <v>0.28999999999999998</v>
      </c>
    </row>
    <row r="723" spans="1:2" x14ac:dyDescent="0.2">
      <c r="A723" s="4" t="s">
        <v>3025</v>
      </c>
      <c r="B723" s="3">
        <v>0.28999999999999998</v>
      </c>
    </row>
    <row r="724" spans="1:2" x14ac:dyDescent="0.2">
      <c r="A724" s="4" t="s">
        <v>1206</v>
      </c>
      <c r="B724" s="3">
        <v>0.29000000000000004</v>
      </c>
    </row>
    <row r="725" spans="1:2" x14ac:dyDescent="0.2">
      <c r="A725" s="4" t="s">
        <v>1324</v>
      </c>
      <c r="B725" s="3">
        <v>0.3</v>
      </c>
    </row>
    <row r="726" spans="1:2" x14ac:dyDescent="0.2">
      <c r="A726" s="4" t="s">
        <v>1074</v>
      </c>
      <c r="B726" s="3">
        <v>0.3</v>
      </c>
    </row>
    <row r="727" spans="1:2" x14ac:dyDescent="0.2">
      <c r="A727" s="4" t="s">
        <v>1882</v>
      </c>
      <c r="B727" s="3">
        <v>0.3</v>
      </c>
    </row>
    <row r="728" spans="1:2" x14ac:dyDescent="0.2">
      <c r="A728" s="4" t="s">
        <v>1895</v>
      </c>
      <c r="B728" s="3">
        <v>0.3</v>
      </c>
    </row>
    <row r="729" spans="1:2" x14ac:dyDescent="0.2">
      <c r="A729" s="4" t="s">
        <v>2907</v>
      </c>
      <c r="B729" s="3">
        <v>0.3</v>
      </c>
    </row>
    <row r="730" spans="1:2" x14ac:dyDescent="0.2">
      <c r="A730" s="4" t="s">
        <v>1910</v>
      </c>
      <c r="B730" s="3">
        <v>0.3</v>
      </c>
    </row>
    <row r="731" spans="1:2" x14ac:dyDescent="0.2">
      <c r="A731" s="4" t="s">
        <v>1474</v>
      </c>
      <c r="B731" s="3">
        <v>0.3</v>
      </c>
    </row>
    <row r="732" spans="1:2" x14ac:dyDescent="0.2">
      <c r="A732" s="4" t="s">
        <v>1685</v>
      </c>
      <c r="B732" s="3">
        <v>0.3</v>
      </c>
    </row>
    <row r="733" spans="1:2" x14ac:dyDescent="0.2">
      <c r="A733" s="4" t="s">
        <v>581</v>
      </c>
      <c r="B733" s="3">
        <v>0.3</v>
      </c>
    </row>
    <row r="734" spans="1:2" x14ac:dyDescent="0.2">
      <c r="A734" s="4" t="s">
        <v>1973</v>
      </c>
      <c r="B734" s="3">
        <v>0.3</v>
      </c>
    </row>
    <row r="735" spans="1:2" x14ac:dyDescent="0.2">
      <c r="A735" s="4" t="s">
        <v>483</v>
      </c>
      <c r="B735" s="3">
        <v>0.3</v>
      </c>
    </row>
    <row r="736" spans="1:2" x14ac:dyDescent="0.2">
      <c r="A736" s="4" t="s">
        <v>493</v>
      </c>
      <c r="B736" s="3">
        <v>0.3</v>
      </c>
    </row>
    <row r="737" spans="1:2" x14ac:dyDescent="0.2">
      <c r="A737" s="4" t="s">
        <v>1280</v>
      </c>
      <c r="B737" s="3">
        <v>0.31</v>
      </c>
    </row>
    <row r="738" spans="1:2" x14ac:dyDescent="0.2">
      <c r="A738" s="4" t="s">
        <v>179</v>
      </c>
      <c r="B738" s="3">
        <v>0.31</v>
      </c>
    </row>
    <row r="739" spans="1:2" x14ac:dyDescent="0.2">
      <c r="A739" s="4" t="s">
        <v>1007</v>
      </c>
      <c r="B739" s="3">
        <v>0.31</v>
      </c>
    </row>
    <row r="740" spans="1:2" x14ac:dyDescent="0.2">
      <c r="A740" s="4" t="s">
        <v>2871</v>
      </c>
      <c r="B740" s="3">
        <v>0.31</v>
      </c>
    </row>
    <row r="741" spans="1:2" x14ac:dyDescent="0.2">
      <c r="A741" s="4" t="s">
        <v>1391</v>
      </c>
      <c r="B741" s="3">
        <v>0.31</v>
      </c>
    </row>
    <row r="742" spans="1:2" x14ac:dyDescent="0.2">
      <c r="A742" s="4" t="s">
        <v>1413</v>
      </c>
      <c r="B742" s="3">
        <v>0.31</v>
      </c>
    </row>
    <row r="743" spans="1:2" x14ac:dyDescent="0.2">
      <c r="A743" s="4" t="s">
        <v>1932</v>
      </c>
      <c r="B743" s="3">
        <v>0.31</v>
      </c>
    </row>
    <row r="744" spans="1:2" x14ac:dyDescent="0.2">
      <c r="A744" s="4" t="s">
        <v>877</v>
      </c>
      <c r="B744" s="3">
        <v>0.31</v>
      </c>
    </row>
    <row r="745" spans="1:2" x14ac:dyDescent="0.2">
      <c r="A745" s="4" t="s">
        <v>1612</v>
      </c>
      <c r="B745" s="3">
        <v>0.31</v>
      </c>
    </row>
    <row r="746" spans="1:2" x14ac:dyDescent="0.2">
      <c r="A746" s="4" t="s">
        <v>1917</v>
      </c>
      <c r="B746" s="3">
        <v>0.31</v>
      </c>
    </row>
    <row r="747" spans="1:2" x14ac:dyDescent="0.2">
      <c r="A747" s="4" t="s">
        <v>958</v>
      </c>
      <c r="B747" s="3">
        <v>0.31</v>
      </c>
    </row>
    <row r="748" spans="1:2" x14ac:dyDescent="0.2">
      <c r="A748" s="4" t="s">
        <v>2280</v>
      </c>
      <c r="B748" s="3">
        <v>0.31</v>
      </c>
    </row>
    <row r="749" spans="1:2" x14ac:dyDescent="0.2">
      <c r="A749" s="4" t="s">
        <v>2297</v>
      </c>
      <c r="B749" s="3">
        <v>0.31</v>
      </c>
    </row>
    <row r="750" spans="1:2" x14ac:dyDescent="0.2">
      <c r="A750" s="4" t="s">
        <v>2336</v>
      </c>
      <c r="B750" s="3">
        <v>0.31</v>
      </c>
    </row>
    <row r="751" spans="1:2" x14ac:dyDescent="0.2">
      <c r="A751" s="4" t="s">
        <v>2276</v>
      </c>
      <c r="B751" s="3">
        <v>0.31</v>
      </c>
    </row>
    <row r="752" spans="1:2" x14ac:dyDescent="0.2">
      <c r="A752" s="4" t="s">
        <v>2393</v>
      </c>
      <c r="B752" s="3">
        <v>0.31</v>
      </c>
    </row>
    <row r="753" spans="1:2" x14ac:dyDescent="0.2">
      <c r="A753" s="4" t="s">
        <v>2327</v>
      </c>
      <c r="B753" s="3">
        <v>0.31</v>
      </c>
    </row>
    <row r="754" spans="1:2" x14ac:dyDescent="0.2">
      <c r="A754" s="4" t="s">
        <v>1772</v>
      </c>
      <c r="B754" s="3">
        <v>0.31</v>
      </c>
    </row>
    <row r="755" spans="1:2" x14ac:dyDescent="0.2">
      <c r="A755" s="4" t="s">
        <v>396</v>
      </c>
      <c r="B755" s="3">
        <v>0.31</v>
      </c>
    </row>
    <row r="756" spans="1:2" x14ac:dyDescent="0.2">
      <c r="A756" s="4" t="s">
        <v>1001</v>
      </c>
      <c r="B756" s="3">
        <v>0.31</v>
      </c>
    </row>
    <row r="757" spans="1:2" x14ac:dyDescent="0.2">
      <c r="A757" s="4" t="s">
        <v>906</v>
      </c>
      <c r="B757" s="3">
        <v>0.31</v>
      </c>
    </row>
    <row r="758" spans="1:2" x14ac:dyDescent="0.2">
      <c r="A758" s="4" t="s">
        <v>1506</v>
      </c>
      <c r="B758" s="3">
        <v>0.31</v>
      </c>
    </row>
    <row r="759" spans="1:2" x14ac:dyDescent="0.2">
      <c r="A759" s="4" t="s">
        <v>1704</v>
      </c>
      <c r="B759" s="3">
        <v>0.32</v>
      </c>
    </row>
    <row r="760" spans="1:2" x14ac:dyDescent="0.2">
      <c r="A760" s="4" t="s">
        <v>277</v>
      </c>
      <c r="B760" s="3">
        <v>0.32</v>
      </c>
    </row>
    <row r="761" spans="1:2" x14ac:dyDescent="0.2">
      <c r="A761" s="4" t="s">
        <v>844</v>
      </c>
      <c r="B761" s="3">
        <v>0.32</v>
      </c>
    </row>
    <row r="762" spans="1:2" x14ac:dyDescent="0.2">
      <c r="A762" s="4" t="s">
        <v>2203</v>
      </c>
      <c r="B762" s="3">
        <v>0.32</v>
      </c>
    </row>
    <row r="763" spans="1:2" x14ac:dyDescent="0.2">
      <c r="A763" s="4" t="s">
        <v>1873</v>
      </c>
      <c r="B763" s="3">
        <v>0.32</v>
      </c>
    </row>
    <row r="764" spans="1:2" x14ac:dyDescent="0.2">
      <c r="A764" s="4" t="s">
        <v>3154</v>
      </c>
      <c r="B764" s="3">
        <v>0.32</v>
      </c>
    </row>
    <row r="765" spans="1:2" x14ac:dyDescent="0.2">
      <c r="A765" s="4" t="s">
        <v>1403</v>
      </c>
      <c r="B765" s="3">
        <v>0.32</v>
      </c>
    </row>
    <row r="766" spans="1:2" x14ac:dyDescent="0.2">
      <c r="A766" s="4" t="s">
        <v>1416</v>
      </c>
      <c r="B766" s="3">
        <v>0.32</v>
      </c>
    </row>
    <row r="767" spans="1:2" x14ac:dyDescent="0.2">
      <c r="A767" s="4" t="s">
        <v>1455</v>
      </c>
      <c r="B767" s="3">
        <v>0.32</v>
      </c>
    </row>
    <row r="768" spans="1:2" x14ac:dyDescent="0.2">
      <c r="A768" s="4" t="s">
        <v>1505</v>
      </c>
      <c r="B768" s="3">
        <v>0.32</v>
      </c>
    </row>
    <row r="769" spans="1:2" x14ac:dyDescent="0.2">
      <c r="A769" s="4" t="s">
        <v>2979</v>
      </c>
      <c r="B769" s="3">
        <v>0.32</v>
      </c>
    </row>
    <row r="770" spans="1:2" x14ac:dyDescent="0.2">
      <c r="A770" s="4" t="s">
        <v>1675</v>
      </c>
      <c r="B770" s="3">
        <v>0.32999999999999996</v>
      </c>
    </row>
    <row r="771" spans="1:2" x14ac:dyDescent="0.2">
      <c r="A771" s="4" t="s">
        <v>902</v>
      </c>
      <c r="B771" s="3">
        <v>0.32999999999999996</v>
      </c>
    </row>
    <row r="772" spans="1:2" x14ac:dyDescent="0.2">
      <c r="A772" s="4" t="s">
        <v>1294</v>
      </c>
      <c r="B772" s="3">
        <v>0.33</v>
      </c>
    </row>
    <row r="773" spans="1:2" x14ac:dyDescent="0.2">
      <c r="A773" s="4" t="s">
        <v>1624</v>
      </c>
      <c r="B773" s="3">
        <v>0.33</v>
      </c>
    </row>
    <row r="774" spans="1:2" x14ac:dyDescent="0.2">
      <c r="A774" s="4" t="s">
        <v>181</v>
      </c>
      <c r="B774" s="3">
        <v>0.33</v>
      </c>
    </row>
    <row r="775" spans="1:2" x14ac:dyDescent="0.2">
      <c r="A775" s="4" t="s">
        <v>3101</v>
      </c>
      <c r="B775" s="3">
        <v>0.33</v>
      </c>
    </row>
    <row r="776" spans="1:2" x14ac:dyDescent="0.2">
      <c r="A776" s="4" t="s">
        <v>293</v>
      </c>
      <c r="B776" s="3">
        <v>0.33</v>
      </c>
    </row>
    <row r="777" spans="1:2" x14ac:dyDescent="0.2">
      <c r="A777" s="4" t="s">
        <v>2921</v>
      </c>
      <c r="B777" s="3">
        <v>0.33</v>
      </c>
    </row>
    <row r="778" spans="1:2" x14ac:dyDescent="0.2">
      <c r="A778" s="4" t="s">
        <v>324</v>
      </c>
      <c r="B778" s="3">
        <v>0.33</v>
      </c>
    </row>
    <row r="779" spans="1:2" x14ac:dyDescent="0.2">
      <c r="A779" s="4" t="s">
        <v>1108</v>
      </c>
      <c r="B779" s="3">
        <v>0.33</v>
      </c>
    </row>
    <row r="780" spans="1:2" x14ac:dyDescent="0.2">
      <c r="A780" s="4" t="s">
        <v>1933</v>
      </c>
      <c r="B780" s="3">
        <v>0.33</v>
      </c>
    </row>
    <row r="781" spans="1:2" x14ac:dyDescent="0.2">
      <c r="A781" s="4" t="s">
        <v>2269</v>
      </c>
      <c r="B781" s="3">
        <v>0.33</v>
      </c>
    </row>
    <row r="782" spans="1:2" x14ac:dyDescent="0.2">
      <c r="A782" s="4" t="s">
        <v>1437</v>
      </c>
      <c r="B782" s="3">
        <v>0.33</v>
      </c>
    </row>
    <row r="783" spans="1:2" x14ac:dyDescent="0.2">
      <c r="A783" s="4" t="s">
        <v>1781</v>
      </c>
      <c r="B783" s="3">
        <v>0.33</v>
      </c>
    </row>
    <row r="784" spans="1:2" x14ac:dyDescent="0.2">
      <c r="A784" s="4" t="s">
        <v>3003</v>
      </c>
      <c r="B784" s="3">
        <v>0.33</v>
      </c>
    </row>
    <row r="785" spans="1:2" x14ac:dyDescent="0.2">
      <c r="A785" s="4" t="s">
        <v>2981</v>
      </c>
      <c r="B785" s="3">
        <v>0.33</v>
      </c>
    </row>
    <row r="786" spans="1:2" x14ac:dyDescent="0.2">
      <c r="A786" s="4" t="s">
        <v>905</v>
      </c>
      <c r="B786" s="3">
        <v>0.33</v>
      </c>
    </row>
    <row r="787" spans="1:2" x14ac:dyDescent="0.2">
      <c r="A787" s="4" t="s">
        <v>966</v>
      </c>
      <c r="B787" s="3">
        <v>0.33</v>
      </c>
    </row>
    <row r="788" spans="1:2" x14ac:dyDescent="0.2">
      <c r="A788" s="4" t="s">
        <v>841</v>
      </c>
      <c r="B788" s="3">
        <v>0.33999999999999997</v>
      </c>
    </row>
    <row r="789" spans="1:2" x14ac:dyDescent="0.2">
      <c r="A789" s="4" t="s">
        <v>1676</v>
      </c>
      <c r="B789" s="3">
        <v>0.33999999999999997</v>
      </c>
    </row>
    <row r="790" spans="1:2" x14ac:dyDescent="0.2">
      <c r="A790" s="4" t="s">
        <v>2791</v>
      </c>
      <c r="B790" s="3">
        <v>0.34</v>
      </c>
    </row>
    <row r="791" spans="1:2" x14ac:dyDescent="0.2">
      <c r="A791" s="4" t="s">
        <v>2870</v>
      </c>
      <c r="B791" s="3">
        <v>0.34</v>
      </c>
    </row>
    <row r="792" spans="1:2" x14ac:dyDescent="0.2">
      <c r="A792" s="4" t="s">
        <v>545</v>
      </c>
      <c r="B792" s="3">
        <v>0.34</v>
      </c>
    </row>
    <row r="793" spans="1:2" x14ac:dyDescent="0.2">
      <c r="A793" s="4" t="s">
        <v>2542</v>
      </c>
      <c r="B793" s="3">
        <v>0.34</v>
      </c>
    </row>
    <row r="794" spans="1:2" x14ac:dyDescent="0.2">
      <c r="A794" s="4" t="s">
        <v>1393</v>
      </c>
      <c r="B794" s="3">
        <v>0.34</v>
      </c>
    </row>
    <row r="795" spans="1:2" x14ac:dyDescent="0.2">
      <c r="A795" s="4" t="s">
        <v>1662</v>
      </c>
      <c r="B795" s="3">
        <v>0.34</v>
      </c>
    </row>
    <row r="796" spans="1:2" x14ac:dyDescent="0.2">
      <c r="A796" s="4" t="s">
        <v>2919</v>
      </c>
      <c r="B796" s="3">
        <v>0.34</v>
      </c>
    </row>
    <row r="797" spans="1:2" x14ac:dyDescent="0.2">
      <c r="A797" s="4" t="s">
        <v>1109</v>
      </c>
      <c r="B797" s="3">
        <v>0.34</v>
      </c>
    </row>
    <row r="798" spans="1:2" x14ac:dyDescent="0.2">
      <c r="A798" s="4" t="s">
        <v>1654</v>
      </c>
      <c r="B798" s="3">
        <v>0.34</v>
      </c>
    </row>
    <row r="799" spans="1:2" x14ac:dyDescent="0.2">
      <c r="A799" s="4" t="s">
        <v>1179</v>
      </c>
      <c r="B799" s="3">
        <v>0.34</v>
      </c>
    </row>
    <row r="800" spans="1:2" x14ac:dyDescent="0.2">
      <c r="A800" s="4" t="s">
        <v>3134</v>
      </c>
      <c r="B800" s="3">
        <v>0.34</v>
      </c>
    </row>
    <row r="801" spans="1:2" x14ac:dyDescent="0.2">
      <c r="A801" s="4" t="s">
        <v>2915</v>
      </c>
      <c r="B801" s="3">
        <v>0.34</v>
      </c>
    </row>
    <row r="802" spans="1:2" x14ac:dyDescent="0.2">
      <c r="A802" s="4" t="s">
        <v>2255</v>
      </c>
      <c r="B802" s="3">
        <v>0.34</v>
      </c>
    </row>
    <row r="803" spans="1:2" x14ac:dyDescent="0.2">
      <c r="A803" s="4" t="s">
        <v>2929</v>
      </c>
      <c r="B803" s="3">
        <v>0.34</v>
      </c>
    </row>
    <row r="804" spans="1:2" x14ac:dyDescent="0.2">
      <c r="A804" s="4" t="s">
        <v>2284</v>
      </c>
      <c r="B804" s="3">
        <v>0.34</v>
      </c>
    </row>
    <row r="805" spans="1:2" x14ac:dyDescent="0.2">
      <c r="A805" s="4" t="s">
        <v>2389</v>
      </c>
      <c r="B805" s="3">
        <v>0.34</v>
      </c>
    </row>
    <row r="806" spans="1:2" x14ac:dyDescent="0.2">
      <c r="A806" s="4" t="s">
        <v>1021</v>
      </c>
      <c r="B806" s="3">
        <v>0.35</v>
      </c>
    </row>
    <row r="807" spans="1:2" x14ac:dyDescent="0.2">
      <c r="A807" s="4" t="s">
        <v>1989</v>
      </c>
      <c r="B807" s="3">
        <v>0.35</v>
      </c>
    </row>
    <row r="808" spans="1:2" x14ac:dyDescent="0.2">
      <c r="A808" s="4" t="s">
        <v>1036</v>
      </c>
      <c r="B808" s="3">
        <v>0.35</v>
      </c>
    </row>
    <row r="809" spans="1:2" x14ac:dyDescent="0.2">
      <c r="A809" s="4" t="s">
        <v>2885</v>
      </c>
      <c r="B809" s="3">
        <v>0.35</v>
      </c>
    </row>
    <row r="810" spans="1:2" x14ac:dyDescent="0.2">
      <c r="A810" s="4" t="s">
        <v>1372</v>
      </c>
      <c r="B810" s="3">
        <v>0.35</v>
      </c>
    </row>
    <row r="811" spans="1:2" x14ac:dyDescent="0.2">
      <c r="A811" s="4" t="s">
        <v>767</v>
      </c>
      <c r="B811" s="3">
        <v>0.35</v>
      </c>
    </row>
    <row r="812" spans="1:2" x14ac:dyDescent="0.2">
      <c r="A812" s="4" t="s">
        <v>1659</v>
      </c>
      <c r="B812" s="3">
        <v>0.35</v>
      </c>
    </row>
    <row r="813" spans="1:2" x14ac:dyDescent="0.2">
      <c r="A813" s="4" t="s">
        <v>1186</v>
      </c>
      <c r="B813" s="3">
        <v>0.35</v>
      </c>
    </row>
    <row r="814" spans="1:2" x14ac:dyDescent="0.2">
      <c r="A814" s="4" t="s">
        <v>2021</v>
      </c>
      <c r="B814" s="3">
        <v>0.35</v>
      </c>
    </row>
    <row r="815" spans="1:2" x14ac:dyDescent="0.2">
      <c r="A815" s="4" t="s">
        <v>887</v>
      </c>
      <c r="B815" s="3">
        <v>0.35</v>
      </c>
    </row>
    <row r="816" spans="1:2" x14ac:dyDescent="0.2">
      <c r="A816" s="4" t="s">
        <v>2313</v>
      </c>
      <c r="B816" s="3">
        <v>0.35</v>
      </c>
    </row>
    <row r="817" spans="1:2" x14ac:dyDescent="0.2">
      <c r="A817" s="4" t="s">
        <v>1465</v>
      </c>
      <c r="B817" s="3">
        <v>0.35</v>
      </c>
    </row>
    <row r="818" spans="1:2" x14ac:dyDescent="0.2">
      <c r="A818" s="4" t="s">
        <v>2402</v>
      </c>
      <c r="B818" s="3">
        <v>0.35</v>
      </c>
    </row>
    <row r="819" spans="1:2" x14ac:dyDescent="0.2">
      <c r="A819" s="4" t="s">
        <v>2104</v>
      </c>
      <c r="B819" s="3">
        <v>0.36</v>
      </c>
    </row>
    <row r="820" spans="1:2" x14ac:dyDescent="0.2">
      <c r="A820" s="4" t="s">
        <v>1626</v>
      </c>
      <c r="B820" s="3">
        <v>0.36</v>
      </c>
    </row>
    <row r="821" spans="1:2" x14ac:dyDescent="0.2">
      <c r="A821" s="4" t="s">
        <v>929</v>
      </c>
      <c r="B821" s="3">
        <v>0.36</v>
      </c>
    </row>
    <row r="822" spans="1:2" x14ac:dyDescent="0.2">
      <c r="A822" s="4" t="s">
        <v>2167</v>
      </c>
      <c r="B822" s="3">
        <v>0.36</v>
      </c>
    </row>
    <row r="823" spans="1:2" x14ac:dyDescent="0.2">
      <c r="A823" s="4" t="s">
        <v>281</v>
      </c>
      <c r="B823" s="3">
        <v>0.36</v>
      </c>
    </row>
    <row r="824" spans="1:2" x14ac:dyDescent="0.2">
      <c r="A824" s="4" t="s">
        <v>1327</v>
      </c>
      <c r="B824" s="3">
        <v>0.36</v>
      </c>
    </row>
    <row r="825" spans="1:2" x14ac:dyDescent="0.2">
      <c r="A825" s="4" t="s">
        <v>2208</v>
      </c>
      <c r="B825" s="3">
        <v>0.36</v>
      </c>
    </row>
    <row r="826" spans="1:2" x14ac:dyDescent="0.2">
      <c r="A826" s="4" t="s">
        <v>1060</v>
      </c>
      <c r="B826" s="3">
        <v>0.36</v>
      </c>
    </row>
    <row r="827" spans="1:2" x14ac:dyDescent="0.2">
      <c r="A827" s="4" t="s">
        <v>1170</v>
      </c>
      <c r="B827" s="3">
        <v>0.36</v>
      </c>
    </row>
    <row r="828" spans="1:2" x14ac:dyDescent="0.2">
      <c r="A828" s="4" t="s">
        <v>550</v>
      </c>
      <c r="B828" s="3">
        <v>0.36</v>
      </c>
    </row>
    <row r="829" spans="1:2" x14ac:dyDescent="0.2">
      <c r="A829" s="4" t="s">
        <v>1894</v>
      </c>
      <c r="B829" s="3">
        <v>0.36</v>
      </c>
    </row>
    <row r="830" spans="1:2" x14ac:dyDescent="0.2">
      <c r="A830" s="4" t="s">
        <v>2216</v>
      </c>
      <c r="B830" s="3">
        <v>0.36</v>
      </c>
    </row>
    <row r="831" spans="1:2" x14ac:dyDescent="0.2">
      <c r="A831" s="4" t="s">
        <v>1426</v>
      </c>
      <c r="B831" s="3">
        <v>0.36</v>
      </c>
    </row>
    <row r="832" spans="1:2" x14ac:dyDescent="0.2">
      <c r="A832" s="4" t="s">
        <v>2233</v>
      </c>
      <c r="B832" s="3">
        <v>0.36</v>
      </c>
    </row>
    <row r="833" spans="1:2" x14ac:dyDescent="0.2">
      <c r="A833" s="4" t="s">
        <v>2292</v>
      </c>
      <c r="B833" s="3">
        <v>0.36</v>
      </c>
    </row>
    <row r="834" spans="1:2" x14ac:dyDescent="0.2">
      <c r="A834" s="4" t="s">
        <v>2357</v>
      </c>
      <c r="B834" s="3">
        <v>0.36</v>
      </c>
    </row>
    <row r="835" spans="1:2" x14ac:dyDescent="0.2">
      <c r="A835" s="4" t="s">
        <v>1439</v>
      </c>
      <c r="B835" s="3">
        <v>0.36</v>
      </c>
    </row>
    <row r="836" spans="1:2" x14ac:dyDescent="0.2">
      <c r="A836" s="4" t="s">
        <v>2279</v>
      </c>
      <c r="B836" s="3">
        <v>0.36</v>
      </c>
    </row>
    <row r="837" spans="1:2" x14ac:dyDescent="0.2">
      <c r="A837" s="4" t="s">
        <v>1504</v>
      </c>
      <c r="B837" s="3">
        <v>0.36</v>
      </c>
    </row>
    <row r="838" spans="1:2" x14ac:dyDescent="0.2">
      <c r="A838" s="4" t="s">
        <v>1700</v>
      </c>
      <c r="B838" s="3">
        <v>0.36</v>
      </c>
    </row>
    <row r="839" spans="1:2" x14ac:dyDescent="0.2">
      <c r="A839" s="4" t="s">
        <v>1305</v>
      </c>
      <c r="B839" s="3">
        <v>0.37</v>
      </c>
    </row>
    <row r="840" spans="1:2" x14ac:dyDescent="0.2">
      <c r="A840" s="4" t="s">
        <v>795</v>
      </c>
      <c r="B840" s="3">
        <v>0.37</v>
      </c>
    </row>
    <row r="841" spans="1:2" x14ac:dyDescent="0.2">
      <c r="A841" s="4" t="s">
        <v>2174</v>
      </c>
      <c r="B841" s="3">
        <v>0.37</v>
      </c>
    </row>
    <row r="842" spans="1:2" x14ac:dyDescent="0.2">
      <c r="A842" s="4" t="s">
        <v>864</v>
      </c>
      <c r="B842" s="3">
        <v>0.37</v>
      </c>
    </row>
    <row r="843" spans="1:2" x14ac:dyDescent="0.2">
      <c r="A843" s="4" t="s">
        <v>1168</v>
      </c>
      <c r="B843" s="3">
        <v>0.37</v>
      </c>
    </row>
    <row r="844" spans="1:2" x14ac:dyDescent="0.2">
      <c r="A844" s="4" t="s">
        <v>2249</v>
      </c>
      <c r="B844" s="3">
        <v>0.37</v>
      </c>
    </row>
    <row r="845" spans="1:2" x14ac:dyDescent="0.2">
      <c r="A845" s="4" t="s">
        <v>2266</v>
      </c>
      <c r="B845" s="3">
        <v>0.37</v>
      </c>
    </row>
    <row r="846" spans="1:2" x14ac:dyDescent="0.2">
      <c r="A846" s="4" t="s">
        <v>1218</v>
      </c>
      <c r="B846" s="3">
        <v>0.37</v>
      </c>
    </row>
    <row r="847" spans="1:2" x14ac:dyDescent="0.2">
      <c r="A847" s="4" t="s">
        <v>882</v>
      </c>
      <c r="B847" s="3">
        <v>0.37</v>
      </c>
    </row>
    <row r="848" spans="1:2" x14ac:dyDescent="0.2">
      <c r="A848" s="4" t="s">
        <v>871</v>
      </c>
      <c r="B848" s="3">
        <v>0.37</v>
      </c>
    </row>
    <row r="849" spans="1:2" x14ac:dyDescent="0.2">
      <c r="A849" s="4" t="s">
        <v>996</v>
      </c>
      <c r="B849" s="3">
        <v>0.37</v>
      </c>
    </row>
    <row r="850" spans="1:2" x14ac:dyDescent="0.2">
      <c r="A850" s="4" t="s">
        <v>1945</v>
      </c>
      <c r="B850" s="3">
        <v>0.37</v>
      </c>
    </row>
    <row r="851" spans="1:2" x14ac:dyDescent="0.2">
      <c r="A851" s="4" t="s">
        <v>2307</v>
      </c>
      <c r="B851" s="3">
        <v>0.37</v>
      </c>
    </row>
    <row r="852" spans="1:2" x14ac:dyDescent="0.2">
      <c r="A852" s="4" t="s">
        <v>2303</v>
      </c>
      <c r="B852" s="3">
        <v>0.37</v>
      </c>
    </row>
    <row r="853" spans="1:2" x14ac:dyDescent="0.2">
      <c r="A853" s="4" t="s">
        <v>577</v>
      </c>
      <c r="B853" s="3">
        <v>0.37</v>
      </c>
    </row>
    <row r="854" spans="1:2" x14ac:dyDescent="0.2">
      <c r="A854" s="4" t="s">
        <v>3011</v>
      </c>
      <c r="B854" s="3">
        <v>0.37</v>
      </c>
    </row>
    <row r="855" spans="1:2" x14ac:dyDescent="0.2">
      <c r="A855" s="4" t="s">
        <v>482</v>
      </c>
      <c r="B855" s="3">
        <v>0.37</v>
      </c>
    </row>
    <row r="856" spans="1:2" x14ac:dyDescent="0.2">
      <c r="A856" s="4" t="s">
        <v>425</v>
      </c>
      <c r="B856" s="3">
        <v>0.37</v>
      </c>
    </row>
    <row r="857" spans="1:2" x14ac:dyDescent="0.2">
      <c r="A857" s="4" t="s">
        <v>2976</v>
      </c>
      <c r="B857" s="3">
        <v>0.37</v>
      </c>
    </row>
    <row r="858" spans="1:2" x14ac:dyDescent="0.2">
      <c r="A858" s="4" t="s">
        <v>201</v>
      </c>
      <c r="B858" s="3">
        <v>0.38</v>
      </c>
    </row>
    <row r="859" spans="1:2" x14ac:dyDescent="0.2">
      <c r="A859" s="4" t="s">
        <v>1803</v>
      </c>
      <c r="B859" s="3">
        <v>0.38</v>
      </c>
    </row>
    <row r="860" spans="1:2" x14ac:dyDescent="0.2">
      <c r="A860" s="4" t="s">
        <v>811</v>
      </c>
      <c r="B860" s="3">
        <v>0.38</v>
      </c>
    </row>
    <row r="861" spans="1:2" x14ac:dyDescent="0.2">
      <c r="A861" s="4" t="s">
        <v>814</v>
      </c>
      <c r="B861" s="3">
        <v>0.38</v>
      </c>
    </row>
    <row r="862" spans="1:2" x14ac:dyDescent="0.2">
      <c r="A862" s="4" t="s">
        <v>847</v>
      </c>
      <c r="B862" s="3">
        <v>0.38</v>
      </c>
    </row>
    <row r="863" spans="1:2" x14ac:dyDescent="0.2">
      <c r="A863" s="4" t="s">
        <v>2922</v>
      </c>
      <c r="B863" s="3">
        <v>0.38</v>
      </c>
    </row>
    <row r="864" spans="1:2" x14ac:dyDescent="0.2">
      <c r="A864" s="4" t="s">
        <v>1665</v>
      </c>
      <c r="B864" s="3">
        <v>0.38</v>
      </c>
    </row>
    <row r="865" spans="1:2" x14ac:dyDescent="0.2">
      <c r="A865" s="4" t="s">
        <v>2256</v>
      </c>
      <c r="B865" s="3">
        <v>0.38</v>
      </c>
    </row>
    <row r="866" spans="1:2" x14ac:dyDescent="0.2">
      <c r="A866" s="4" t="s">
        <v>1673</v>
      </c>
      <c r="B866" s="3">
        <v>0.38</v>
      </c>
    </row>
    <row r="867" spans="1:2" x14ac:dyDescent="0.2">
      <c r="A867" s="4" t="s">
        <v>2325</v>
      </c>
      <c r="B867" s="3">
        <v>0.38</v>
      </c>
    </row>
    <row r="868" spans="1:2" x14ac:dyDescent="0.2">
      <c r="A868" s="4" t="s">
        <v>2387</v>
      </c>
      <c r="B868" s="3">
        <v>0.38</v>
      </c>
    </row>
    <row r="869" spans="1:2" x14ac:dyDescent="0.2">
      <c r="A869" s="4" t="s">
        <v>372</v>
      </c>
      <c r="B869" s="3">
        <v>0.38</v>
      </c>
    </row>
    <row r="870" spans="1:2" x14ac:dyDescent="0.2">
      <c r="A870" s="4" t="s">
        <v>1503</v>
      </c>
      <c r="B870" s="3">
        <v>0.38</v>
      </c>
    </row>
    <row r="871" spans="1:2" x14ac:dyDescent="0.2">
      <c r="A871" s="4" t="s">
        <v>2421</v>
      </c>
      <c r="B871" s="3">
        <v>0.38</v>
      </c>
    </row>
    <row r="872" spans="1:2" x14ac:dyDescent="0.2">
      <c r="A872" s="4" t="s">
        <v>491</v>
      </c>
      <c r="B872" s="3">
        <v>0.38</v>
      </c>
    </row>
    <row r="873" spans="1:2" x14ac:dyDescent="0.2">
      <c r="A873" s="4" t="s">
        <v>720</v>
      </c>
      <c r="B873" s="3">
        <v>0.39</v>
      </c>
    </row>
    <row r="874" spans="1:2" x14ac:dyDescent="0.2">
      <c r="A874" s="4" t="s">
        <v>1855</v>
      </c>
      <c r="B874" s="3">
        <v>0.39</v>
      </c>
    </row>
    <row r="875" spans="1:2" x14ac:dyDescent="0.2">
      <c r="A875" s="4" t="s">
        <v>2213</v>
      </c>
      <c r="B875" s="3">
        <v>0.39</v>
      </c>
    </row>
    <row r="876" spans="1:2" x14ac:dyDescent="0.2">
      <c r="A876" s="4" t="s">
        <v>2314</v>
      </c>
      <c r="B876" s="3">
        <v>0.39</v>
      </c>
    </row>
    <row r="877" spans="1:2" x14ac:dyDescent="0.2">
      <c r="A877" s="4" t="s">
        <v>2723</v>
      </c>
      <c r="B877" s="3">
        <v>0.39</v>
      </c>
    </row>
    <row r="878" spans="1:2" x14ac:dyDescent="0.2">
      <c r="A878" s="4" t="s">
        <v>2316</v>
      </c>
      <c r="B878" s="3">
        <v>0.39</v>
      </c>
    </row>
    <row r="879" spans="1:2" x14ac:dyDescent="0.2">
      <c r="A879" s="4" t="s">
        <v>1024</v>
      </c>
      <c r="B879" s="3">
        <v>0.4</v>
      </c>
    </row>
    <row r="880" spans="1:2" x14ac:dyDescent="0.2">
      <c r="A880" s="4" t="s">
        <v>1302</v>
      </c>
      <c r="B880" s="3">
        <v>0.4</v>
      </c>
    </row>
    <row r="881" spans="1:2" x14ac:dyDescent="0.2">
      <c r="A881" s="4" t="s">
        <v>1019</v>
      </c>
      <c r="B881" s="3">
        <v>0.4</v>
      </c>
    </row>
    <row r="882" spans="1:2" x14ac:dyDescent="0.2">
      <c r="A882" s="4" t="s">
        <v>1997</v>
      </c>
      <c r="B882" s="3">
        <v>0.4</v>
      </c>
    </row>
    <row r="883" spans="1:2" x14ac:dyDescent="0.2">
      <c r="A883" s="4" t="s">
        <v>1860</v>
      </c>
      <c r="B883" s="3">
        <v>0.4</v>
      </c>
    </row>
    <row r="884" spans="1:2" x14ac:dyDescent="0.2">
      <c r="A884" s="4" t="s">
        <v>279</v>
      </c>
      <c r="B884" s="3">
        <v>0.4</v>
      </c>
    </row>
    <row r="885" spans="1:2" x14ac:dyDescent="0.2">
      <c r="A885" s="4" t="s">
        <v>685</v>
      </c>
      <c r="B885" s="3">
        <v>0.4</v>
      </c>
    </row>
    <row r="886" spans="1:2" x14ac:dyDescent="0.2">
      <c r="A886" s="4" t="s">
        <v>942</v>
      </c>
      <c r="B886" s="3">
        <v>0.4</v>
      </c>
    </row>
    <row r="887" spans="1:2" x14ac:dyDescent="0.2">
      <c r="A887" s="4" t="s">
        <v>1402</v>
      </c>
      <c r="B887" s="3">
        <v>0.4</v>
      </c>
    </row>
    <row r="888" spans="1:2" x14ac:dyDescent="0.2">
      <c r="A888" s="4" t="s">
        <v>2009</v>
      </c>
      <c r="B888" s="3">
        <v>0.4</v>
      </c>
    </row>
    <row r="889" spans="1:2" x14ac:dyDescent="0.2">
      <c r="A889" s="4" t="s">
        <v>1180</v>
      </c>
      <c r="B889" s="3">
        <v>0.4</v>
      </c>
    </row>
    <row r="890" spans="1:2" x14ac:dyDescent="0.2">
      <c r="A890" s="4" t="s">
        <v>870</v>
      </c>
      <c r="B890" s="3">
        <v>0.4</v>
      </c>
    </row>
    <row r="891" spans="1:2" x14ac:dyDescent="0.2">
      <c r="A891" s="4" t="s">
        <v>2306</v>
      </c>
      <c r="B891" s="3">
        <v>0.4</v>
      </c>
    </row>
    <row r="892" spans="1:2" x14ac:dyDescent="0.2">
      <c r="A892" s="4" t="s">
        <v>2963</v>
      </c>
      <c r="B892" s="3">
        <v>0.4</v>
      </c>
    </row>
    <row r="893" spans="1:2" x14ac:dyDescent="0.2">
      <c r="A893" s="4" t="s">
        <v>1773</v>
      </c>
      <c r="B893" s="3">
        <v>0.4</v>
      </c>
    </row>
    <row r="894" spans="1:2" x14ac:dyDescent="0.2">
      <c r="A894" s="4" t="s">
        <v>492</v>
      </c>
      <c r="B894" s="3">
        <v>0.4</v>
      </c>
    </row>
    <row r="895" spans="1:2" x14ac:dyDescent="0.2">
      <c r="A895" s="4" t="s">
        <v>1310</v>
      </c>
      <c r="B895" s="3">
        <v>0.41</v>
      </c>
    </row>
    <row r="896" spans="1:2" x14ac:dyDescent="0.2">
      <c r="A896" s="4" t="s">
        <v>2107</v>
      </c>
      <c r="B896" s="3">
        <v>0.41</v>
      </c>
    </row>
    <row r="897" spans="1:2" x14ac:dyDescent="0.2">
      <c r="A897" s="4" t="s">
        <v>556</v>
      </c>
      <c r="B897" s="3">
        <v>0.41</v>
      </c>
    </row>
    <row r="898" spans="1:2" x14ac:dyDescent="0.2">
      <c r="A898" s="4" t="s">
        <v>889</v>
      </c>
      <c r="B898" s="3">
        <v>0.41</v>
      </c>
    </row>
    <row r="899" spans="1:2" x14ac:dyDescent="0.2">
      <c r="A899" s="4" t="s">
        <v>2267</v>
      </c>
      <c r="B899" s="3">
        <v>0.41</v>
      </c>
    </row>
    <row r="900" spans="1:2" x14ac:dyDescent="0.2">
      <c r="A900" s="4" t="s">
        <v>2370</v>
      </c>
      <c r="B900" s="3">
        <v>0.41</v>
      </c>
    </row>
    <row r="901" spans="1:2" x14ac:dyDescent="0.2">
      <c r="A901" s="4" t="s">
        <v>2382</v>
      </c>
      <c r="B901" s="3">
        <v>0.41</v>
      </c>
    </row>
    <row r="902" spans="1:2" x14ac:dyDescent="0.2">
      <c r="A902" s="4" t="s">
        <v>2424</v>
      </c>
      <c r="B902" s="3">
        <v>0.41</v>
      </c>
    </row>
    <row r="903" spans="1:2" x14ac:dyDescent="0.2">
      <c r="A903" s="4" t="s">
        <v>2426</v>
      </c>
      <c r="B903" s="3">
        <v>0.41</v>
      </c>
    </row>
    <row r="904" spans="1:2" x14ac:dyDescent="0.2">
      <c r="A904" s="4" t="s">
        <v>183</v>
      </c>
      <c r="B904" s="3">
        <v>0.41000000000000003</v>
      </c>
    </row>
    <row r="905" spans="1:2" x14ac:dyDescent="0.2">
      <c r="A905" s="4" t="s">
        <v>1014</v>
      </c>
      <c r="B905" s="3">
        <v>0.41000000000000003</v>
      </c>
    </row>
    <row r="906" spans="1:2" x14ac:dyDescent="0.2">
      <c r="A906" s="4" t="s">
        <v>1637</v>
      </c>
      <c r="B906" s="3">
        <v>0.41000000000000003</v>
      </c>
    </row>
    <row r="907" spans="1:2" x14ac:dyDescent="0.2">
      <c r="A907" s="4" t="s">
        <v>1381</v>
      </c>
      <c r="B907" s="3">
        <v>0.41000000000000003</v>
      </c>
    </row>
    <row r="908" spans="1:2" x14ac:dyDescent="0.2">
      <c r="A908" s="4" t="s">
        <v>1304</v>
      </c>
      <c r="B908" s="3">
        <v>0.42</v>
      </c>
    </row>
    <row r="909" spans="1:2" x14ac:dyDescent="0.2">
      <c r="A909" s="4" t="s">
        <v>177</v>
      </c>
      <c r="B909" s="3">
        <v>0.42</v>
      </c>
    </row>
    <row r="910" spans="1:2" x14ac:dyDescent="0.2">
      <c r="A910" s="4" t="s">
        <v>3079</v>
      </c>
      <c r="B910" s="3">
        <v>0.42</v>
      </c>
    </row>
    <row r="911" spans="1:2" x14ac:dyDescent="0.2">
      <c r="A911" s="4" t="s">
        <v>2187</v>
      </c>
      <c r="B911" s="3">
        <v>0.42</v>
      </c>
    </row>
    <row r="912" spans="1:2" x14ac:dyDescent="0.2">
      <c r="A912" s="4" t="s">
        <v>295</v>
      </c>
      <c r="B912" s="3">
        <v>0.42</v>
      </c>
    </row>
    <row r="913" spans="1:2" x14ac:dyDescent="0.2">
      <c r="A913" s="4" t="s">
        <v>330</v>
      </c>
      <c r="B913" s="3">
        <v>0.42</v>
      </c>
    </row>
    <row r="914" spans="1:2" x14ac:dyDescent="0.2">
      <c r="A914" s="4" t="s">
        <v>766</v>
      </c>
      <c r="B914" s="3">
        <v>0.42</v>
      </c>
    </row>
    <row r="915" spans="1:2" x14ac:dyDescent="0.2">
      <c r="A915" s="4" t="s">
        <v>2953</v>
      </c>
      <c r="B915" s="3">
        <v>0.42</v>
      </c>
    </row>
    <row r="916" spans="1:2" x14ac:dyDescent="0.2">
      <c r="A916" s="4" t="s">
        <v>2925</v>
      </c>
      <c r="B916" s="3">
        <v>0.42</v>
      </c>
    </row>
    <row r="917" spans="1:2" x14ac:dyDescent="0.2">
      <c r="A917" s="4" t="s">
        <v>2962</v>
      </c>
      <c r="B917" s="3">
        <v>0.42</v>
      </c>
    </row>
    <row r="918" spans="1:2" x14ac:dyDescent="0.2">
      <c r="A918" s="4" t="s">
        <v>2359</v>
      </c>
      <c r="B918" s="3">
        <v>0.42</v>
      </c>
    </row>
    <row r="919" spans="1:2" x14ac:dyDescent="0.2">
      <c r="A919" s="4" t="s">
        <v>441</v>
      </c>
      <c r="B919" s="3">
        <v>0.42</v>
      </c>
    </row>
    <row r="920" spans="1:2" x14ac:dyDescent="0.2">
      <c r="A920" s="4" t="s">
        <v>490</v>
      </c>
      <c r="B920" s="3">
        <v>0.42</v>
      </c>
    </row>
    <row r="921" spans="1:2" x14ac:dyDescent="0.2">
      <c r="A921" s="4" t="s">
        <v>2079</v>
      </c>
      <c r="B921" s="3">
        <v>0.42000000000000004</v>
      </c>
    </row>
    <row r="922" spans="1:2" x14ac:dyDescent="0.2">
      <c r="A922" s="4" t="s">
        <v>812</v>
      </c>
      <c r="B922" s="3">
        <v>0.43</v>
      </c>
    </row>
    <row r="923" spans="1:2" x14ac:dyDescent="0.2">
      <c r="A923" s="4" t="s">
        <v>171</v>
      </c>
      <c r="B923" s="3">
        <v>0.43</v>
      </c>
    </row>
    <row r="924" spans="1:2" x14ac:dyDescent="0.2">
      <c r="A924" s="4" t="s">
        <v>175</v>
      </c>
      <c r="B924" s="3">
        <v>0.43</v>
      </c>
    </row>
    <row r="925" spans="1:2" x14ac:dyDescent="0.2">
      <c r="A925" s="4" t="s">
        <v>1361</v>
      </c>
      <c r="B925" s="3">
        <v>0.43</v>
      </c>
    </row>
    <row r="926" spans="1:2" x14ac:dyDescent="0.2">
      <c r="A926" s="4" t="s">
        <v>730</v>
      </c>
      <c r="B926" s="3">
        <v>0.43</v>
      </c>
    </row>
    <row r="927" spans="1:2" x14ac:dyDescent="0.2">
      <c r="A927" s="4" t="s">
        <v>1362</v>
      </c>
      <c r="B927" s="3">
        <v>0.43</v>
      </c>
    </row>
    <row r="928" spans="1:2" x14ac:dyDescent="0.2">
      <c r="A928" s="4" t="s">
        <v>1642</v>
      </c>
      <c r="B928" s="3">
        <v>0.43</v>
      </c>
    </row>
    <row r="929" spans="1:2" x14ac:dyDescent="0.2">
      <c r="A929" s="4" t="s">
        <v>2923</v>
      </c>
      <c r="B929" s="3">
        <v>0.43</v>
      </c>
    </row>
    <row r="930" spans="1:2" x14ac:dyDescent="0.2">
      <c r="A930" s="4" t="s">
        <v>114</v>
      </c>
      <c r="B930" s="3">
        <v>0.43</v>
      </c>
    </row>
    <row r="931" spans="1:2" x14ac:dyDescent="0.2">
      <c r="A931" s="4" t="s">
        <v>2956</v>
      </c>
      <c r="B931" s="3">
        <v>0.43</v>
      </c>
    </row>
    <row r="932" spans="1:2" x14ac:dyDescent="0.2">
      <c r="A932" s="4" t="s">
        <v>2320</v>
      </c>
      <c r="B932" s="3">
        <v>0.43</v>
      </c>
    </row>
    <row r="933" spans="1:2" x14ac:dyDescent="0.2">
      <c r="A933" s="4" t="s">
        <v>2271</v>
      </c>
      <c r="B933" s="3">
        <v>0.43</v>
      </c>
    </row>
    <row r="934" spans="1:2" x14ac:dyDescent="0.2">
      <c r="A934" s="4" t="s">
        <v>2975</v>
      </c>
      <c r="B934" s="3">
        <v>0.43</v>
      </c>
    </row>
    <row r="935" spans="1:2" x14ac:dyDescent="0.2">
      <c r="A935" s="4" t="s">
        <v>436</v>
      </c>
      <c r="B935" s="3">
        <v>0.43</v>
      </c>
    </row>
    <row r="936" spans="1:2" x14ac:dyDescent="0.2">
      <c r="A936" s="4" t="s">
        <v>165</v>
      </c>
      <c r="B936" s="3">
        <v>0.43000000000000005</v>
      </c>
    </row>
    <row r="937" spans="1:2" x14ac:dyDescent="0.2">
      <c r="A937" s="4" t="s">
        <v>937</v>
      </c>
      <c r="B937" s="3">
        <v>0.44</v>
      </c>
    </row>
    <row r="938" spans="1:2" x14ac:dyDescent="0.2">
      <c r="A938" s="4" t="s">
        <v>2091</v>
      </c>
      <c r="B938" s="3">
        <v>0.44</v>
      </c>
    </row>
    <row r="939" spans="1:2" x14ac:dyDescent="0.2">
      <c r="A939" s="4" t="s">
        <v>940</v>
      </c>
      <c r="B939" s="3">
        <v>0.44</v>
      </c>
    </row>
    <row r="940" spans="1:2" x14ac:dyDescent="0.2">
      <c r="A940" s="4" t="s">
        <v>560</v>
      </c>
      <c r="B940" s="3">
        <v>0.44</v>
      </c>
    </row>
    <row r="941" spans="1:2" x14ac:dyDescent="0.2">
      <c r="A941" s="4" t="s">
        <v>1202</v>
      </c>
      <c r="B941" s="3">
        <v>0.44</v>
      </c>
    </row>
    <row r="942" spans="1:2" x14ac:dyDescent="0.2">
      <c r="A942" s="4" t="s">
        <v>2136</v>
      </c>
      <c r="B942" s="3">
        <v>0.44</v>
      </c>
    </row>
    <row r="943" spans="1:2" x14ac:dyDescent="0.2">
      <c r="A943" s="4" t="s">
        <v>2356</v>
      </c>
      <c r="B943" s="3">
        <v>0.44</v>
      </c>
    </row>
    <row r="944" spans="1:2" x14ac:dyDescent="0.2">
      <c r="A944" s="4" t="s">
        <v>2272</v>
      </c>
      <c r="B944" s="3">
        <v>0.44</v>
      </c>
    </row>
    <row r="945" spans="1:2" x14ac:dyDescent="0.2">
      <c r="A945" s="4" t="s">
        <v>1262</v>
      </c>
      <c r="B945" s="3">
        <v>0.44</v>
      </c>
    </row>
    <row r="946" spans="1:2" x14ac:dyDescent="0.2">
      <c r="A946" s="4" t="s">
        <v>1786</v>
      </c>
      <c r="B946" s="3">
        <v>0.44</v>
      </c>
    </row>
    <row r="947" spans="1:2" x14ac:dyDescent="0.2">
      <c r="A947" s="4" t="s">
        <v>2993</v>
      </c>
      <c r="B947" s="3">
        <v>0.44</v>
      </c>
    </row>
    <row r="948" spans="1:2" x14ac:dyDescent="0.2">
      <c r="A948" s="4" t="s">
        <v>2995</v>
      </c>
      <c r="B948" s="3">
        <v>0.44</v>
      </c>
    </row>
    <row r="949" spans="1:2" x14ac:dyDescent="0.2">
      <c r="A949" s="4" t="s">
        <v>486</v>
      </c>
      <c r="B949" s="3">
        <v>0.44</v>
      </c>
    </row>
    <row r="950" spans="1:2" x14ac:dyDescent="0.2">
      <c r="A950" s="4" t="s">
        <v>2811</v>
      </c>
      <c r="B950" s="3">
        <v>0.45</v>
      </c>
    </row>
    <row r="951" spans="1:2" x14ac:dyDescent="0.2">
      <c r="A951" s="4" t="s">
        <v>1808</v>
      </c>
      <c r="B951" s="3">
        <v>0.45</v>
      </c>
    </row>
    <row r="952" spans="1:2" x14ac:dyDescent="0.2">
      <c r="A952" s="4" t="s">
        <v>278</v>
      </c>
      <c r="B952" s="3">
        <v>0.45</v>
      </c>
    </row>
    <row r="953" spans="1:2" x14ac:dyDescent="0.2">
      <c r="A953" s="4" t="s">
        <v>283</v>
      </c>
      <c r="B953" s="3">
        <v>0.45</v>
      </c>
    </row>
    <row r="954" spans="1:2" x14ac:dyDescent="0.2">
      <c r="A954" s="4" t="s">
        <v>280</v>
      </c>
      <c r="B954" s="3">
        <v>0.45</v>
      </c>
    </row>
    <row r="955" spans="1:2" x14ac:dyDescent="0.2">
      <c r="A955" s="4" t="s">
        <v>536</v>
      </c>
      <c r="B955" s="3">
        <v>0.45</v>
      </c>
    </row>
    <row r="956" spans="1:2" x14ac:dyDescent="0.2">
      <c r="A956" s="4" t="s">
        <v>297</v>
      </c>
      <c r="B956" s="3">
        <v>0.45</v>
      </c>
    </row>
    <row r="957" spans="1:2" x14ac:dyDescent="0.2">
      <c r="A957" s="4" t="s">
        <v>840</v>
      </c>
      <c r="B957" s="3">
        <v>0.45</v>
      </c>
    </row>
    <row r="958" spans="1:2" x14ac:dyDescent="0.2">
      <c r="A958" s="4" t="s">
        <v>1084</v>
      </c>
      <c r="B958" s="3">
        <v>0.45</v>
      </c>
    </row>
    <row r="959" spans="1:2" x14ac:dyDescent="0.2">
      <c r="A959" s="4" t="s">
        <v>1765</v>
      </c>
      <c r="B959" s="3">
        <v>0.45</v>
      </c>
    </row>
    <row r="960" spans="1:2" x14ac:dyDescent="0.2">
      <c r="A960" s="4" t="s">
        <v>1427</v>
      </c>
      <c r="B960" s="3">
        <v>0.45</v>
      </c>
    </row>
    <row r="961" spans="1:2" x14ac:dyDescent="0.2">
      <c r="A961" s="4" t="s">
        <v>2951</v>
      </c>
      <c r="B961" s="3">
        <v>0.45</v>
      </c>
    </row>
    <row r="962" spans="1:2" x14ac:dyDescent="0.2">
      <c r="A962" s="4" t="s">
        <v>2366</v>
      </c>
      <c r="B962" s="3">
        <v>0.45</v>
      </c>
    </row>
    <row r="963" spans="1:2" x14ac:dyDescent="0.2">
      <c r="A963" s="4" t="s">
        <v>1464</v>
      </c>
      <c r="B963" s="3">
        <v>0.45</v>
      </c>
    </row>
    <row r="964" spans="1:2" x14ac:dyDescent="0.2">
      <c r="A964" s="4" t="s">
        <v>780</v>
      </c>
      <c r="B964" s="3">
        <v>0.45</v>
      </c>
    </row>
    <row r="965" spans="1:2" x14ac:dyDescent="0.2">
      <c r="A965" s="4" t="s">
        <v>2422</v>
      </c>
      <c r="B965" s="3">
        <v>0.45</v>
      </c>
    </row>
    <row r="966" spans="1:2" x14ac:dyDescent="0.2">
      <c r="A966" s="4" t="s">
        <v>1812</v>
      </c>
      <c r="B966" s="3">
        <v>0.45000000000000007</v>
      </c>
    </row>
    <row r="967" spans="1:2" x14ac:dyDescent="0.2">
      <c r="A967" s="4" t="s">
        <v>583</v>
      </c>
      <c r="B967" s="3">
        <v>0.45999999999999996</v>
      </c>
    </row>
    <row r="968" spans="1:2" x14ac:dyDescent="0.2">
      <c r="A968" s="4" t="s">
        <v>3006</v>
      </c>
      <c r="B968" s="3">
        <v>0.45999999999999996</v>
      </c>
    </row>
    <row r="969" spans="1:2" x14ac:dyDescent="0.2">
      <c r="A969" s="4" t="s">
        <v>194</v>
      </c>
      <c r="B969" s="3">
        <v>0.46</v>
      </c>
    </row>
    <row r="970" spans="1:2" x14ac:dyDescent="0.2">
      <c r="A970" s="4" t="s">
        <v>185</v>
      </c>
      <c r="B970" s="3">
        <v>0.46</v>
      </c>
    </row>
    <row r="971" spans="1:2" x14ac:dyDescent="0.2">
      <c r="A971" s="4" t="s">
        <v>1306</v>
      </c>
      <c r="B971" s="3">
        <v>0.46</v>
      </c>
    </row>
    <row r="972" spans="1:2" x14ac:dyDescent="0.2">
      <c r="A972" s="4" t="s">
        <v>796</v>
      </c>
      <c r="B972" s="3">
        <v>0.46</v>
      </c>
    </row>
    <row r="973" spans="1:2" x14ac:dyDescent="0.2">
      <c r="A973" s="4" t="s">
        <v>530</v>
      </c>
      <c r="B973" s="3">
        <v>0.46</v>
      </c>
    </row>
    <row r="974" spans="1:2" x14ac:dyDescent="0.2">
      <c r="A974" s="4" t="s">
        <v>2003</v>
      </c>
      <c r="B974" s="3">
        <v>0.46</v>
      </c>
    </row>
    <row r="975" spans="1:2" x14ac:dyDescent="0.2">
      <c r="A975" s="4" t="s">
        <v>1721</v>
      </c>
      <c r="B975" s="3">
        <v>0.46</v>
      </c>
    </row>
    <row r="976" spans="1:2" x14ac:dyDescent="0.2">
      <c r="A976" s="4" t="s">
        <v>2672</v>
      </c>
      <c r="B976" s="3">
        <v>0.46</v>
      </c>
    </row>
    <row r="977" spans="1:2" x14ac:dyDescent="0.2">
      <c r="A977" s="4" t="s">
        <v>2278</v>
      </c>
      <c r="B977" s="3">
        <v>0.46</v>
      </c>
    </row>
    <row r="978" spans="1:2" x14ac:dyDescent="0.2">
      <c r="A978" s="4" t="s">
        <v>1728</v>
      </c>
      <c r="B978" s="3">
        <v>0.46</v>
      </c>
    </row>
    <row r="979" spans="1:2" x14ac:dyDescent="0.2">
      <c r="A979" s="4" t="s">
        <v>2055</v>
      </c>
      <c r="B979" s="3">
        <v>0.46</v>
      </c>
    </row>
    <row r="980" spans="1:2" x14ac:dyDescent="0.2">
      <c r="A980" s="4" t="s">
        <v>427</v>
      </c>
      <c r="B980" s="3">
        <v>0.46</v>
      </c>
    </row>
    <row r="981" spans="1:2" x14ac:dyDescent="0.2">
      <c r="A981" s="4" t="s">
        <v>2425</v>
      </c>
      <c r="B981" s="3">
        <v>0.46</v>
      </c>
    </row>
    <row r="982" spans="1:2" x14ac:dyDescent="0.2">
      <c r="A982" s="4" t="s">
        <v>1992</v>
      </c>
      <c r="B982" s="3">
        <v>0.47</v>
      </c>
    </row>
    <row r="983" spans="1:2" x14ac:dyDescent="0.2">
      <c r="A983" s="4" t="s">
        <v>1631</v>
      </c>
      <c r="B983" s="3">
        <v>0.47</v>
      </c>
    </row>
    <row r="984" spans="1:2" x14ac:dyDescent="0.2">
      <c r="A984" s="4" t="s">
        <v>1303</v>
      </c>
      <c r="B984" s="3">
        <v>0.47</v>
      </c>
    </row>
    <row r="985" spans="1:2" x14ac:dyDescent="0.2">
      <c r="A985" s="4" t="s">
        <v>1013</v>
      </c>
      <c r="B985" s="3">
        <v>0.47</v>
      </c>
    </row>
    <row r="986" spans="1:2" x14ac:dyDescent="0.2">
      <c r="A986" s="4" t="s">
        <v>1585</v>
      </c>
      <c r="B986" s="3">
        <v>0.47</v>
      </c>
    </row>
    <row r="987" spans="1:2" x14ac:dyDescent="0.2">
      <c r="A987" s="4" t="s">
        <v>1094</v>
      </c>
      <c r="B987" s="3">
        <v>0.47</v>
      </c>
    </row>
    <row r="988" spans="1:2" x14ac:dyDescent="0.2">
      <c r="A988" s="4" t="s">
        <v>2868</v>
      </c>
      <c r="B988" s="3">
        <v>0.47</v>
      </c>
    </row>
    <row r="989" spans="1:2" x14ac:dyDescent="0.2">
      <c r="A989" s="4" t="s">
        <v>1641</v>
      </c>
      <c r="B989" s="3">
        <v>0.47</v>
      </c>
    </row>
    <row r="990" spans="1:2" x14ac:dyDescent="0.2">
      <c r="A990" s="4" t="s">
        <v>1396</v>
      </c>
      <c r="B990" s="3">
        <v>0.47</v>
      </c>
    </row>
    <row r="991" spans="1:2" x14ac:dyDescent="0.2">
      <c r="A991" s="4" t="s">
        <v>2035</v>
      </c>
      <c r="B991" s="3">
        <v>0.47</v>
      </c>
    </row>
    <row r="992" spans="1:2" x14ac:dyDescent="0.2">
      <c r="A992" s="4" t="s">
        <v>2033</v>
      </c>
      <c r="B992" s="3">
        <v>0.47</v>
      </c>
    </row>
    <row r="993" spans="1:2" x14ac:dyDescent="0.2">
      <c r="A993" s="4" t="s">
        <v>2011</v>
      </c>
      <c r="B993" s="3">
        <v>0.47</v>
      </c>
    </row>
    <row r="994" spans="1:2" x14ac:dyDescent="0.2">
      <c r="A994" s="4" t="s">
        <v>2258</v>
      </c>
      <c r="B994" s="3">
        <v>0.47</v>
      </c>
    </row>
    <row r="995" spans="1:2" x14ac:dyDescent="0.2">
      <c r="A995" s="4" t="s">
        <v>1559</v>
      </c>
      <c r="B995" s="3">
        <v>0.47</v>
      </c>
    </row>
    <row r="996" spans="1:2" x14ac:dyDescent="0.2">
      <c r="A996" s="4" t="s">
        <v>489</v>
      </c>
      <c r="B996" s="3">
        <v>0.47</v>
      </c>
    </row>
    <row r="997" spans="1:2" x14ac:dyDescent="0.2">
      <c r="A997" s="4" t="s">
        <v>1026</v>
      </c>
      <c r="B997" s="3">
        <v>0.48</v>
      </c>
    </row>
    <row r="998" spans="1:2" x14ac:dyDescent="0.2">
      <c r="A998" s="4" t="s">
        <v>930</v>
      </c>
      <c r="B998" s="3">
        <v>0.48</v>
      </c>
    </row>
    <row r="999" spans="1:2" x14ac:dyDescent="0.2">
      <c r="A999" s="4" t="s">
        <v>1856</v>
      </c>
      <c r="B999" s="3">
        <v>0.48</v>
      </c>
    </row>
    <row r="1000" spans="1:2" x14ac:dyDescent="0.2">
      <c r="A1000" s="4" t="s">
        <v>2889</v>
      </c>
      <c r="B1000" s="3">
        <v>0.48</v>
      </c>
    </row>
    <row r="1001" spans="1:2" x14ac:dyDescent="0.2">
      <c r="A1001" s="4" t="s">
        <v>1902</v>
      </c>
      <c r="B1001" s="3">
        <v>0.48</v>
      </c>
    </row>
    <row r="1002" spans="1:2" x14ac:dyDescent="0.2">
      <c r="A1002" s="4" t="s">
        <v>2251</v>
      </c>
      <c r="B1002" s="3">
        <v>0.48</v>
      </c>
    </row>
    <row r="1003" spans="1:2" x14ac:dyDescent="0.2">
      <c r="A1003" s="4" t="s">
        <v>2355</v>
      </c>
      <c r="B1003" s="3">
        <v>0.48</v>
      </c>
    </row>
    <row r="1004" spans="1:2" x14ac:dyDescent="0.2">
      <c r="A1004" s="4" t="s">
        <v>2155</v>
      </c>
      <c r="B1004" s="3">
        <v>0.48</v>
      </c>
    </row>
    <row r="1005" spans="1:2" x14ac:dyDescent="0.2">
      <c r="A1005" s="4" t="s">
        <v>3005</v>
      </c>
      <c r="B1005" s="3">
        <v>0.48</v>
      </c>
    </row>
    <row r="1006" spans="1:2" x14ac:dyDescent="0.2">
      <c r="A1006" s="4" t="s">
        <v>2445</v>
      </c>
      <c r="B1006" s="3">
        <v>0.49</v>
      </c>
    </row>
    <row r="1007" spans="1:2" x14ac:dyDescent="0.2">
      <c r="A1007" s="4" t="s">
        <v>1086</v>
      </c>
      <c r="B1007" s="3">
        <v>0.49</v>
      </c>
    </row>
    <row r="1008" spans="1:2" x14ac:dyDescent="0.2">
      <c r="A1008" s="4" t="s">
        <v>310</v>
      </c>
      <c r="B1008" s="3">
        <v>0.49</v>
      </c>
    </row>
    <row r="1009" spans="1:2" x14ac:dyDescent="0.2">
      <c r="A1009" s="4" t="s">
        <v>2262</v>
      </c>
      <c r="B1009" s="3">
        <v>0.49</v>
      </c>
    </row>
    <row r="1010" spans="1:2" x14ac:dyDescent="0.2">
      <c r="A1010" s="4" t="s">
        <v>2239</v>
      </c>
      <c r="B1010" s="3">
        <v>0.49</v>
      </c>
    </row>
    <row r="1011" spans="1:2" x14ac:dyDescent="0.2">
      <c r="A1011" s="4" t="s">
        <v>2310</v>
      </c>
      <c r="B1011" s="3">
        <v>0.49</v>
      </c>
    </row>
    <row r="1012" spans="1:2" x14ac:dyDescent="0.2">
      <c r="A1012" s="4" t="s">
        <v>3176</v>
      </c>
      <c r="B1012" s="3">
        <v>0.49</v>
      </c>
    </row>
    <row r="1013" spans="1:2" x14ac:dyDescent="0.2">
      <c r="A1013" s="4" t="s">
        <v>2042</v>
      </c>
      <c r="B1013" s="3">
        <v>0.49</v>
      </c>
    </row>
    <row r="1014" spans="1:2" x14ac:dyDescent="0.2">
      <c r="A1014" s="4" t="s">
        <v>399</v>
      </c>
      <c r="B1014" s="3">
        <v>0.49</v>
      </c>
    </row>
    <row r="1015" spans="1:2" x14ac:dyDescent="0.2">
      <c r="A1015" s="4" t="s">
        <v>2999</v>
      </c>
      <c r="B1015" s="3">
        <v>0.49</v>
      </c>
    </row>
    <row r="1016" spans="1:2" x14ac:dyDescent="0.2">
      <c r="A1016" s="4" t="s">
        <v>1308</v>
      </c>
      <c r="B1016" s="3">
        <v>0.5</v>
      </c>
    </row>
    <row r="1017" spans="1:2" x14ac:dyDescent="0.2">
      <c r="A1017" s="4" t="s">
        <v>1632</v>
      </c>
      <c r="B1017" s="3">
        <v>0.5</v>
      </c>
    </row>
    <row r="1018" spans="1:2" x14ac:dyDescent="0.2">
      <c r="A1018" s="4" t="s">
        <v>2794</v>
      </c>
      <c r="B1018" s="3">
        <v>0.5</v>
      </c>
    </row>
    <row r="1019" spans="1:2" x14ac:dyDescent="0.2">
      <c r="A1019" s="4" t="s">
        <v>1994</v>
      </c>
      <c r="B1019" s="3">
        <v>0.5</v>
      </c>
    </row>
    <row r="1020" spans="1:2" x14ac:dyDescent="0.2">
      <c r="A1020" s="4" t="s">
        <v>794</v>
      </c>
      <c r="B1020" s="3">
        <v>0.5</v>
      </c>
    </row>
    <row r="1021" spans="1:2" x14ac:dyDescent="0.2">
      <c r="A1021" s="4" t="s">
        <v>1321</v>
      </c>
      <c r="B1021" s="3">
        <v>0.5</v>
      </c>
    </row>
    <row r="1022" spans="1:2" x14ac:dyDescent="0.2">
      <c r="A1022" s="4" t="s">
        <v>1857</v>
      </c>
      <c r="B1022" s="3">
        <v>0.5</v>
      </c>
    </row>
    <row r="1023" spans="1:2" x14ac:dyDescent="0.2">
      <c r="A1023" s="4" t="s">
        <v>2114</v>
      </c>
      <c r="B1023" s="3">
        <v>0.5</v>
      </c>
    </row>
    <row r="1024" spans="1:2" x14ac:dyDescent="0.2">
      <c r="A1024" s="4" t="s">
        <v>531</v>
      </c>
      <c r="B1024" s="3">
        <v>0.5</v>
      </c>
    </row>
    <row r="1025" spans="1:2" x14ac:dyDescent="0.2">
      <c r="A1025" s="4" t="s">
        <v>1880</v>
      </c>
      <c r="B1025" s="3">
        <v>0.5</v>
      </c>
    </row>
    <row r="1026" spans="1:2" x14ac:dyDescent="0.2">
      <c r="A1026" s="4" t="s">
        <v>2906</v>
      </c>
      <c r="B1026" s="3">
        <v>0.5</v>
      </c>
    </row>
    <row r="1027" spans="1:2" x14ac:dyDescent="0.2">
      <c r="A1027" s="4" t="s">
        <v>2954</v>
      </c>
      <c r="B1027" s="3">
        <v>0.5</v>
      </c>
    </row>
    <row r="1028" spans="1:2" x14ac:dyDescent="0.2">
      <c r="A1028" s="4" t="s">
        <v>1414</v>
      </c>
      <c r="B1028" s="3">
        <v>0.5</v>
      </c>
    </row>
    <row r="1029" spans="1:2" x14ac:dyDescent="0.2">
      <c r="A1029" s="4" t="s">
        <v>1467</v>
      </c>
      <c r="B1029" s="3">
        <v>0.5</v>
      </c>
    </row>
    <row r="1030" spans="1:2" x14ac:dyDescent="0.2">
      <c r="A1030" s="4" t="s">
        <v>2319</v>
      </c>
      <c r="B1030" s="3">
        <v>0.5</v>
      </c>
    </row>
    <row r="1031" spans="1:2" x14ac:dyDescent="0.2">
      <c r="A1031" s="4" t="s">
        <v>494</v>
      </c>
      <c r="B1031" s="3">
        <v>0.5</v>
      </c>
    </row>
    <row r="1032" spans="1:2" x14ac:dyDescent="0.2">
      <c r="A1032" s="4" t="s">
        <v>487</v>
      </c>
      <c r="B1032" s="3">
        <v>0.5</v>
      </c>
    </row>
    <row r="1033" spans="1:2" x14ac:dyDescent="0.2">
      <c r="A1033" s="4" t="s">
        <v>1806</v>
      </c>
      <c r="B1033" s="3">
        <v>0.51</v>
      </c>
    </row>
    <row r="1034" spans="1:2" x14ac:dyDescent="0.2">
      <c r="A1034" s="4" t="s">
        <v>2199</v>
      </c>
      <c r="B1034" s="3">
        <v>0.51</v>
      </c>
    </row>
    <row r="1035" spans="1:2" x14ac:dyDescent="0.2">
      <c r="A1035" s="4" t="s">
        <v>1717</v>
      </c>
      <c r="B1035" s="3">
        <v>0.51</v>
      </c>
    </row>
    <row r="1036" spans="1:2" x14ac:dyDescent="0.2">
      <c r="A1036" s="4" t="s">
        <v>1115</v>
      </c>
      <c r="B1036" s="3">
        <v>0.51</v>
      </c>
    </row>
    <row r="1037" spans="1:2" x14ac:dyDescent="0.2">
      <c r="A1037" s="4" t="s">
        <v>2212</v>
      </c>
      <c r="B1037" s="3">
        <v>0.51</v>
      </c>
    </row>
    <row r="1038" spans="1:2" x14ac:dyDescent="0.2">
      <c r="A1038" s="4" t="s">
        <v>1207</v>
      </c>
      <c r="B1038" s="3">
        <v>0.51</v>
      </c>
    </row>
    <row r="1039" spans="1:2" x14ac:dyDescent="0.2">
      <c r="A1039" s="4" t="s">
        <v>1028</v>
      </c>
      <c r="B1039" s="3">
        <v>0.52</v>
      </c>
    </row>
    <row r="1040" spans="1:2" x14ac:dyDescent="0.2">
      <c r="A1040" s="4" t="s">
        <v>534</v>
      </c>
      <c r="B1040" s="3">
        <v>0.52</v>
      </c>
    </row>
    <row r="1041" spans="1:2" x14ac:dyDescent="0.2">
      <c r="A1041" s="4" t="s">
        <v>941</v>
      </c>
      <c r="B1041" s="3">
        <v>0.52</v>
      </c>
    </row>
    <row r="1042" spans="1:2" x14ac:dyDescent="0.2">
      <c r="A1042" s="4" t="s">
        <v>314</v>
      </c>
      <c r="B1042" s="3">
        <v>0.52</v>
      </c>
    </row>
    <row r="1043" spans="1:2" x14ac:dyDescent="0.2">
      <c r="A1043" s="4" t="s">
        <v>1898</v>
      </c>
      <c r="B1043" s="3">
        <v>0.52</v>
      </c>
    </row>
    <row r="1044" spans="1:2" x14ac:dyDescent="0.2">
      <c r="A1044" s="4" t="s">
        <v>2343</v>
      </c>
      <c r="B1044" s="3">
        <v>0.52</v>
      </c>
    </row>
    <row r="1045" spans="1:2" x14ac:dyDescent="0.2">
      <c r="A1045" s="4" t="s">
        <v>2331</v>
      </c>
      <c r="B1045" s="3">
        <v>0.52</v>
      </c>
    </row>
    <row r="1046" spans="1:2" x14ac:dyDescent="0.2">
      <c r="A1046" s="4" t="s">
        <v>2378</v>
      </c>
      <c r="B1046" s="3">
        <v>0.52</v>
      </c>
    </row>
    <row r="1047" spans="1:2" x14ac:dyDescent="0.2">
      <c r="A1047" s="4" t="s">
        <v>1311</v>
      </c>
      <c r="B1047" s="3">
        <v>0.53</v>
      </c>
    </row>
    <row r="1048" spans="1:2" x14ac:dyDescent="0.2">
      <c r="A1048" s="4" t="s">
        <v>2170</v>
      </c>
      <c r="B1048" s="3">
        <v>0.53</v>
      </c>
    </row>
    <row r="1049" spans="1:2" x14ac:dyDescent="0.2">
      <c r="A1049" s="4" t="s">
        <v>508</v>
      </c>
      <c r="B1049" s="3">
        <v>0.53</v>
      </c>
    </row>
    <row r="1050" spans="1:2" x14ac:dyDescent="0.2">
      <c r="A1050" s="4" t="s">
        <v>188</v>
      </c>
      <c r="B1050" s="3">
        <v>0.53</v>
      </c>
    </row>
    <row r="1051" spans="1:2" x14ac:dyDescent="0.2">
      <c r="A1051" s="4" t="s">
        <v>1277</v>
      </c>
      <c r="B1051" s="3">
        <v>0.53</v>
      </c>
    </row>
    <row r="1052" spans="1:2" x14ac:dyDescent="0.2">
      <c r="A1052" s="4" t="s">
        <v>1835</v>
      </c>
      <c r="B1052" s="3">
        <v>0.53</v>
      </c>
    </row>
    <row r="1053" spans="1:2" x14ac:dyDescent="0.2">
      <c r="A1053" s="4" t="s">
        <v>3075</v>
      </c>
      <c r="B1053" s="3">
        <v>0.53</v>
      </c>
    </row>
    <row r="1054" spans="1:2" x14ac:dyDescent="0.2">
      <c r="A1054" s="4" t="s">
        <v>2866</v>
      </c>
      <c r="B1054" s="3">
        <v>0.53</v>
      </c>
    </row>
    <row r="1055" spans="1:2" x14ac:dyDescent="0.2">
      <c r="A1055" s="4" t="s">
        <v>539</v>
      </c>
      <c r="B1055" s="3">
        <v>0.53</v>
      </c>
    </row>
    <row r="1056" spans="1:2" x14ac:dyDescent="0.2">
      <c r="A1056" s="4" t="s">
        <v>552</v>
      </c>
      <c r="B1056" s="3">
        <v>0.53</v>
      </c>
    </row>
    <row r="1057" spans="1:2" x14ac:dyDescent="0.2">
      <c r="A1057" s="4" t="s">
        <v>551</v>
      </c>
      <c r="B1057" s="3">
        <v>0.53</v>
      </c>
    </row>
    <row r="1058" spans="1:2" x14ac:dyDescent="0.2">
      <c r="A1058" s="4" t="s">
        <v>1114</v>
      </c>
      <c r="B1058" s="3">
        <v>0.53</v>
      </c>
    </row>
    <row r="1059" spans="1:2" x14ac:dyDescent="0.2">
      <c r="A1059" s="4" t="s">
        <v>1661</v>
      </c>
      <c r="B1059" s="3">
        <v>0.53</v>
      </c>
    </row>
    <row r="1060" spans="1:2" x14ac:dyDescent="0.2">
      <c r="A1060" s="4" t="s">
        <v>875</v>
      </c>
      <c r="B1060" s="3">
        <v>0.53</v>
      </c>
    </row>
    <row r="1061" spans="1:2" x14ac:dyDescent="0.2">
      <c r="A1061" s="4" t="s">
        <v>2294</v>
      </c>
      <c r="B1061" s="3">
        <v>0.53</v>
      </c>
    </row>
    <row r="1062" spans="1:2" x14ac:dyDescent="0.2">
      <c r="A1062" s="4" t="s">
        <v>2328</v>
      </c>
      <c r="B1062" s="3">
        <v>0.53</v>
      </c>
    </row>
    <row r="1063" spans="1:2" x14ac:dyDescent="0.2">
      <c r="A1063" s="4" t="s">
        <v>2384</v>
      </c>
      <c r="B1063" s="3">
        <v>0.53</v>
      </c>
    </row>
    <row r="1064" spans="1:2" x14ac:dyDescent="0.2">
      <c r="A1064" s="4" t="s">
        <v>2405</v>
      </c>
      <c r="B1064" s="3">
        <v>0.53</v>
      </c>
    </row>
    <row r="1065" spans="1:2" x14ac:dyDescent="0.2">
      <c r="A1065" s="4" t="s">
        <v>717</v>
      </c>
      <c r="B1065" s="3">
        <v>0.54</v>
      </c>
    </row>
    <row r="1066" spans="1:2" x14ac:dyDescent="0.2">
      <c r="A1066" s="4" t="s">
        <v>732</v>
      </c>
      <c r="B1066" s="3">
        <v>0.54</v>
      </c>
    </row>
    <row r="1067" spans="1:2" x14ac:dyDescent="0.2">
      <c r="A1067" s="4" t="s">
        <v>1073</v>
      </c>
      <c r="B1067" s="3">
        <v>0.54</v>
      </c>
    </row>
    <row r="1068" spans="1:2" x14ac:dyDescent="0.2">
      <c r="A1068" s="4" t="s">
        <v>745</v>
      </c>
      <c r="B1068" s="3">
        <v>0.54</v>
      </c>
    </row>
    <row r="1069" spans="1:2" x14ac:dyDescent="0.2">
      <c r="A1069" s="4" t="s">
        <v>1398</v>
      </c>
      <c r="B1069" s="3">
        <v>0.54</v>
      </c>
    </row>
    <row r="1070" spans="1:2" x14ac:dyDescent="0.2">
      <c r="A1070" s="4" t="s">
        <v>1432</v>
      </c>
      <c r="B1070" s="3">
        <v>0.54</v>
      </c>
    </row>
    <row r="1071" spans="1:2" x14ac:dyDescent="0.2">
      <c r="A1071" s="4" t="s">
        <v>2342</v>
      </c>
      <c r="B1071" s="3">
        <v>0.54</v>
      </c>
    </row>
    <row r="1072" spans="1:2" x14ac:dyDescent="0.2">
      <c r="A1072" s="4" t="s">
        <v>2312</v>
      </c>
      <c r="B1072" s="3">
        <v>0.54</v>
      </c>
    </row>
    <row r="1073" spans="1:2" x14ac:dyDescent="0.2">
      <c r="A1073" s="4" t="s">
        <v>2978</v>
      </c>
      <c r="B1073" s="3">
        <v>0.54</v>
      </c>
    </row>
    <row r="1074" spans="1:2" x14ac:dyDescent="0.2">
      <c r="A1074" s="4" t="s">
        <v>380</v>
      </c>
      <c r="B1074" s="3">
        <v>0.54</v>
      </c>
    </row>
    <row r="1075" spans="1:2" x14ac:dyDescent="0.2">
      <c r="A1075" s="4" t="s">
        <v>2165</v>
      </c>
      <c r="B1075" s="3">
        <v>0.55000000000000004</v>
      </c>
    </row>
    <row r="1076" spans="1:2" x14ac:dyDescent="0.2">
      <c r="A1076" s="4" t="s">
        <v>3090</v>
      </c>
      <c r="B1076" s="3">
        <v>0.55000000000000004</v>
      </c>
    </row>
    <row r="1077" spans="1:2" x14ac:dyDescent="0.2">
      <c r="A1077" s="4" t="s">
        <v>549</v>
      </c>
      <c r="B1077" s="3">
        <v>0.55000000000000004</v>
      </c>
    </row>
    <row r="1078" spans="1:2" x14ac:dyDescent="0.2">
      <c r="A1078" s="4" t="s">
        <v>1107</v>
      </c>
      <c r="B1078" s="3">
        <v>0.55000000000000004</v>
      </c>
    </row>
    <row r="1079" spans="1:2" x14ac:dyDescent="0.2">
      <c r="A1079" s="4" t="s">
        <v>2927</v>
      </c>
      <c r="B1079" s="3">
        <v>0.55000000000000004</v>
      </c>
    </row>
    <row r="1080" spans="1:2" x14ac:dyDescent="0.2">
      <c r="A1080" s="4" t="s">
        <v>2300</v>
      </c>
      <c r="B1080" s="3">
        <v>0.55000000000000004</v>
      </c>
    </row>
    <row r="1081" spans="1:2" x14ac:dyDescent="0.2">
      <c r="A1081" s="4" t="s">
        <v>1050</v>
      </c>
      <c r="B1081" s="3">
        <v>0.56000000000000005</v>
      </c>
    </row>
    <row r="1082" spans="1:2" x14ac:dyDescent="0.2">
      <c r="A1082" s="4" t="s">
        <v>1129</v>
      </c>
      <c r="B1082" s="3">
        <v>0.56000000000000005</v>
      </c>
    </row>
    <row r="1083" spans="1:2" x14ac:dyDescent="0.2">
      <c r="A1083" s="4" t="s">
        <v>1165</v>
      </c>
      <c r="B1083" s="3">
        <v>0.56000000000000005</v>
      </c>
    </row>
    <row r="1084" spans="1:2" x14ac:dyDescent="0.2">
      <c r="A1084" s="4" t="s">
        <v>2123</v>
      </c>
      <c r="B1084" s="3">
        <v>0.56000000000000005</v>
      </c>
    </row>
    <row r="1085" spans="1:2" x14ac:dyDescent="0.2">
      <c r="A1085" s="4" t="s">
        <v>2264</v>
      </c>
      <c r="B1085" s="3">
        <v>0.56000000000000005</v>
      </c>
    </row>
    <row r="1086" spans="1:2" x14ac:dyDescent="0.2">
      <c r="A1086" s="4" t="s">
        <v>1605</v>
      </c>
      <c r="B1086" s="3">
        <v>0.56000000000000005</v>
      </c>
    </row>
    <row r="1087" spans="1:2" x14ac:dyDescent="0.2">
      <c r="A1087" s="4" t="s">
        <v>1476</v>
      </c>
      <c r="B1087" s="3">
        <v>0.56000000000000005</v>
      </c>
    </row>
    <row r="1088" spans="1:2" x14ac:dyDescent="0.2">
      <c r="A1088" s="4" t="s">
        <v>3019</v>
      </c>
      <c r="B1088" s="3">
        <v>0.56000000000000005</v>
      </c>
    </row>
    <row r="1089" spans="1:2" x14ac:dyDescent="0.2">
      <c r="A1089" s="4" t="s">
        <v>904</v>
      </c>
      <c r="B1089" s="3">
        <v>0.56000000000000005</v>
      </c>
    </row>
    <row r="1090" spans="1:2" x14ac:dyDescent="0.2">
      <c r="A1090" s="4" t="s">
        <v>2400</v>
      </c>
      <c r="B1090" s="3">
        <v>0.56000000000000005</v>
      </c>
    </row>
    <row r="1091" spans="1:2" x14ac:dyDescent="0.2">
      <c r="A1091" s="4" t="s">
        <v>495</v>
      </c>
      <c r="B1091" s="3">
        <v>0.56000000000000005</v>
      </c>
    </row>
    <row r="1092" spans="1:2" x14ac:dyDescent="0.2">
      <c r="A1092" s="4" t="s">
        <v>1023</v>
      </c>
      <c r="B1092" s="3">
        <v>0.56999999999999995</v>
      </c>
    </row>
    <row r="1093" spans="1:2" x14ac:dyDescent="0.2">
      <c r="A1093" s="4" t="s">
        <v>1639</v>
      </c>
      <c r="B1093" s="3">
        <v>0.56999999999999995</v>
      </c>
    </row>
    <row r="1094" spans="1:2" x14ac:dyDescent="0.2">
      <c r="A1094" s="4" t="s">
        <v>1120</v>
      </c>
      <c r="B1094" s="3">
        <v>0.56999999999999995</v>
      </c>
    </row>
    <row r="1095" spans="1:2" x14ac:dyDescent="0.2">
      <c r="A1095" s="4" t="s">
        <v>3132</v>
      </c>
      <c r="B1095" s="3">
        <v>0.56999999999999995</v>
      </c>
    </row>
    <row r="1096" spans="1:2" x14ac:dyDescent="0.2">
      <c r="A1096" s="4" t="s">
        <v>1666</v>
      </c>
      <c r="B1096" s="3">
        <v>0.56999999999999995</v>
      </c>
    </row>
    <row r="1097" spans="1:2" x14ac:dyDescent="0.2">
      <c r="A1097" s="4" t="s">
        <v>1126</v>
      </c>
      <c r="B1097" s="3">
        <v>0.56999999999999995</v>
      </c>
    </row>
    <row r="1098" spans="1:2" x14ac:dyDescent="0.2">
      <c r="A1098" s="4" t="s">
        <v>1468</v>
      </c>
      <c r="B1098" s="3">
        <v>0.56999999999999995</v>
      </c>
    </row>
    <row r="1099" spans="1:2" x14ac:dyDescent="0.2">
      <c r="A1099" s="4" t="s">
        <v>2315</v>
      </c>
      <c r="B1099" s="3">
        <v>0.56999999999999995</v>
      </c>
    </row>
    <row r="1100" spans="1:2" x14ac:dyDescent="0.2">
      <c r="A1100" s="4" t="s">
        <v>2311</v>
      </c>
      <c r="B1100" s="3">
        <v>0.56999999999999995</v>
      </c>
    </row>
    <row r="1101" spans="1:2" x14ac:dyDescent="0.2">
      <c r="A1101" s="4" t="s">
        <v>2326</v>
      </c>
      <c r="B1101" s="3">
        <v>0.56999999999999995</v>
      </c>
    </row>
    <row r="1102" spans="1:2" x14ac:dyDescent="0.2">
      <c r="A1102" s="4" t="s">
        <v>421</v>
      </c>
      <c r="B1102" s="3">
        <v>0.56999999999999995</v>
      </c>
    </row>
    <row r="1103" spans="1:2" x14ac:dyDescent="0.2">
      <c r="A1103" s="4" t="s">
        <v>547</v>
      </c>
      <c r="B1103" s="3">
        <v>0.57999999999999996</v>
      </c>
    </row>
    <row r="1104" spans="1:2" x14ac:dyDescent="0.2">
      <c r="A1104" s="4" t="s">
        <v>2209</v>
      </c>
      <c r="B1104" s="3">
        <v>0.59</v>
      </c>
    </row>
    <row r="1105" spans="1:2" x14ac:dyDescent="0.2">
      <c r="A1105" s="4" t="s">
        <v>1718</v>
      </c>
      <c r="B1105" s="3">
        <v>0.59</v>
      </c>
    </row>
    <row r="1106" spans="1:2" x14ac:dyDescent="0.2">
      <c r="A1106" s="4" t="s">
        <v>535</v>
      </c>
      <c r="B1106" s="3">
        <v>0.59</v>
      </c>
    </row>
    <row r="1107" spans="1:2" x14ac:dyDescent="0.2">
      <c r="A1107" s="4" t="s">
        <v>1127</v>
      </c>
      <c r="B1107" s="3">
        <v>0.59</v>
      </c>
    </row>
    <row r="1108" spans="1:2" x14ac:dyDescent="0.2">
      <c r="A1108" s="4" t="s">
        <v>333</v>
      </c>
      <c r="B1108" s="3">
        <v>0.59</v>
      </c>
    </row>
    <row r="1109" spans="1:2" x14ac:dyDescent="0.2">
      <c r="A1109" s="4" t="s">
        <v>1725</v>
      </c>
      <c r="B1109" s="3">
        <v>0.59</v>
      </c>
    </row>
    <row r="1110" spans="1:2" x14ac:dyDescent="0.2">
      <c r="A1110" s="4" t="s">
        <v>3013</v>
      </c>
      <c r="B1110" s="3">
        <v>0.59</v>
      </c>
    </row>
    <row r="1111" spans="1:2" x14ac:dyDescent="0.2">
      <c r="A1111" s="4" t="s">
        <v>792</v>
      </c>
      <c r="B1111" s="3">
        <v>0.6</v>
      </c>
    </row>
    <row r="1112" spans="1:2" x14ac:dyDescent="0.2">
      <c r="A1112" s="4" t="s">
        <v>210</v>
      </c>
      <c r="B1112" s="3">
        <v>0.6</v>
      </c>
    </row>
    <row r="1113" spans="1:2" x14ac:dyDescent="0.2">
      <c r="A1113" s="4" t="s">
        <v>2897</v>
      </c>
      <c r="B1113" s="3">
        <v>0.6</v>
      </c>
    </row>
    <row r="1114" spans="1:2" x14ac:dyDescent="0.2">
      <c r="A1114" s="4" t="s">
        <v>1131</v>
      </c>
      <c r="B1114" s="3">
        <v>0.6</v>
      </c>
    </row>
    <row r="1115" spans="1:2" x14ac:dyDescent="0.2">
      <c r="A1115" s="4" t="s">
        <v>2726</v>
      </c>
      <c r="B1115" s="3">
        <v>0.6</v>
      </c>
    </row>
    <row r="1116" spans="1:2" x14ac:dyDescent="0.2">
      <c r="A1116" s="4" t="s">
        <v>819</v>
      </c>
      <c r="B1116" s="3">
        <v>0.61</v>
      </c>
    </row>
    <row r="1117" spans="1:2" x14ac:dyDescent="0.2">
      <c r="A1117" s="4" t="s">
        <v>821</v>
      </c>
      <c r="B1117" s="3">
        <v>0.61</v>
      </c>
    </row>
    <row r="1118" spans="1:2" x14ac:dyDescent="0.2">
      <c r="A1118" s="4" t="s">
        <v>1132</v>
      </c>
      <c r="B1118" s="3">
        <v>0.61</v>
      </c>
    </row>
    <row r="1119" spans="1:2" x14ac:dyDescent="0.2">
      <c r="A1119" s="4" t="s">
        <v>2909</v>
      </c>
      <c r="B1119" s="3">
        <v>0.61</v>
      </c>
    </row>
    <row r="1120" spans="1:2" x14ac:dyDescent="0.2">
      <c r="A1120" s="4" t="s">
        <v>2678</v>
      </c>
      <c r="B1120" s="3">
        <v>0.61</v>
      </c>
    </row>
    <row r="1121" spans="1:2" x14ac:dyDescent="0.2">
      <c r="A1121" s="4" t="s">
        <v>2309</v>
      </c>
      <c r="B1121" s="3">
        <v>0.61</v>
      </c>
    </row>
    <row r="1122" spans="1:2" x14ac:dyDescent="0.2">
      <c r="A1122" s="4" t="s">
        <v>2317</v>
      </c>
      <c r="B1122" s="3">
        <v>0.61</v>
      </c>
    </row>
    <row r="1123" spans="1:2" x14ac:dyDescent="0.2">
      <c r="A1123" s="4" t="s">
        <v>2098</v>
      </c>
      <c r="B1123" s="3">
        <v>0.61</v>
      </c>
    </row>
    <row r="1124" spans="1:2" x14ac:dyDescent="0.2">
      <c r="A1124" s="4" t="s">
        <v>443</v>
      </c>
      <c r="B1124" s="3">
        <v>0.61</v>
      </c>
    </row>
    <row r="1125" spans="1:2" x14ac:dyDescent="0.2">
      <c r="A1125" s="4" t="s">
        <v>3020</v>
      </c>
      <c r="B1125" s="3">
        <v>0.61</v>
      </c>
    </row>
    <row r="1126" spans="1:2" x14ac:dyDescent="0.2">
      <c r="A1126" s="4" t="s">
        <v>915</v>
      </c>
      <c r="B1126" s="3">
        <v>0.6100000000000001</v>
      </c>
    </row>
    <row r="1127" spans="1:2" x14ac:dyDescent="0.2">
      <c r="A1127" s="4" t="s">
        <v>282</v>
      </c>
      <c r="B1127" s="3">
        <v>0.62</v>
      </c>
    </row>
    <row r="1128" spans="1:2" x14ac:dyDescent="0.2">
      <c r="A1128" s="4" t="s">
        <v>527</v>
      </c>
      <c r="B1128" s="3">
        <v>0.62</v>
      </c>
    </row>
    <row r="1129" spans="1:2" x14ac:dyDescent="0.2">
      <c r="A1129" s="4" t="s">
        <v>673</v>
      </c>
      <c r="B1129" s="3">
        <v>0.62</v>
      </c>
    </row>
    <row r="1130" spans="1:2" x14ac:dyDescent="0.2">
      <c r="A1130" s="4" t="s">
        <v>3143</v>
      </c>
      <c r="B1130" s="3">
        <v>0.62</v>
      </c>
    </row>
    <row r="1131" spans="1:2" x14ac:dyDescent="0.2">
      <c r="A1131" s="4" t="s">
        <v>2018</v>
      </c>
      <c r="B1131" s="3">
        <v>0.62</v>
      </c>
    </row>
    <row r="1132" spans="1:2" x14ac:dyDescent="0.2">
      <c r="A1132" s="4" t="s">
        <v>2254</v>
      </c>
      <c r="B1132" s="3">
        <v>0.62</v>
      </c>
    </row>
    <row r="1133" spans="1:2" x14ac:dyDescent="0.2">
      <c r="A1133" s="4" t="s">
        <v>2961</v>
      </c>
      <c r="B1133" s="3">
        <v>0.62</v>
      </c>
    </row>
    <row r="1134" spans="1:2" x14ac:dyDescent="0.2">
      <c r="A1134" s="4" t="s">
        <v>1255</v>
      </c>
      <c r="B1134" s="3">
        <v>0.62</v>
      </c>
    </row>
    <row r="1135" spans="1:2" x14ac:dyDescent="0.2">
      <c r="A1135" s="4" t="s">
        <v>1261</v>
      </c>
      <c r="B1135" s="3">
        <v>0.62</v>
      </c>
    </row>
    <row r="1136" spans="1:2" x14ac:dyDescent="0.2">
      <c r="A1136" s="4" t="s">
        <v>1281</v>
      </c>
      <c r="B1136" s="3">
        <v>0.63</v>
      </c>
    </row>
    <row r="1137" spans="1:2" x14ac:dyDescent="0.2">
      <c r="A1137" s="4" t="s">
        <v>1309</v>
      </c>
      <c r="B1137" s="3">
        <v>0.63</v>
      </c>
    </row>
    <row r="1138" spans="1:2" x14ac:dyDescent="0.2">
      <c r="A1138" s="4" t="s">
        <v>2115</v>
      </c>
      <c r="B1138" s="3">
        <v>0.63</v>
      </c>
    </row>
    <row r="1139" spans="1:2" x14ac:dyDescent="0.2">
      <c r="A1139" s="4" t="s">
        <v>2087</v>
      </c>
      <c r="B1139" s="3">
        <v>0.63</v>
      </c>
    </row>
    <row r="1140" spans="1:2" x14ac:dyDescent="0.2">
      <c r="A1140" s="4" t="s">
        <v>2283</v>
      </c>
      <c r="B1140" s="3">
        <v>0.63</v>
      </c>
    </row>
    <row r="1141" spans="1:2" x14ac:dyDescent="0.2">
      <c r="A1141" s="4" t="s">
        <v>2379</v>
      </c>
      <c r="B1141" s="3">
        <v>0.63</v>
      </c>
    </row>
    <row r="1142" spans="1:2" x14ac:dyDescent="0.2">
      <c r="A1142" s="4" t="s">
        <v>2289</v>
      </c>
      <c r="B1142" s="3">
        <v>0.63</v>
      </c>
    </row>
    <row r="1143" spans="1:2" x14ac:dyDescent="0.2">
      <c r="A1143" s="4" t="s">
        <v>2323</v>
      </c>
      <c r="B1143" s="3">
        <v>0.63</v>
      </c>
    </row>
    <row r="1144" spans="1:2" x14ac:dyDescent="0.2">
      <c r="A1144" s="4" t="s">
        <v>3009</v>
      </c>
      <c r="B1144" s="3">
        <v>0.63</v>
      </c>
    </row>
    <row r="1145" spans="1:2" x14ac:dyDescent="0.2">
      <c r="A1145" s="4" t="s">
        <v>3047</v>
      </c>
      <c r="B1145" s="3">
        <v>0.64</v>
      </c>
    </row>
    <row r="1146" spans="1:2" x14ac:dyDescent="0.2">
      <c r="A1146" s="4" t="s">
        <v>2000</v>
      </c>
      <c r="B1146" s="3">
        <v>0.64</v>
      </c>
    </row>
    <row r="1147" spans="1:2" x14ac:dyDescent="0.2">
      <c r="A1147" s="4" t="s">
        <v>2869</v>
      </c>
      <c r="B1147" s="3">
        <v>0.64</v>
      </c>
    </row>
    <row r="1148" spans="1:2" x14ac:dyDescent="0.2">
      <c r="A1148" s="4" t="s">
        <v>1884</v>
      </c>
      <c r="B1148" s="3">
        <v>0.64</v>
      </c>
    </row>
    <row r="1149" spans="1:2" x14ac:dyDescent="0.2">
      <c r="A1149" s="4" t="s">
        <v>553</v>
      </c>
      <c r="B1149" s="3">
        <v>0.64</v>
      </c>
    </row>
    <row r="1150" spans="1:2" x14ac:dyDescent="0.2">
      <c r="A1150" s="4" t="s">
        <v>143</v>
      </c>
      <c r="B1150" s="3">
        <v>0.64</v>
      </c>
    </row>
    <row r="1151" spans="1:2" x14ac:dyDescent="0.2">
      <c r="A1151" s="4" t="s">
        <v>2972</v>
      </c>
      <c r="B1151" s="3">
        <v>0.64</v>
      </c>
    </row>
    <row r="1152" spans="1:2" x14ac:dyDescent="0.2">
      <c r="A1152" s="4" t="s">
        <v>1817</v>
      </c>
      <c r="B1152" s="3">
        <v>0.65</v>
      </c>
    </row>
    <row r="1153" spans="1:2" x14ac:dyDescent="0.2">
      <c r="A1153" s="4" t="s">
        <v>2804</v>
      </c>
      <c r="B1153" s="3">
        <v>0.65</v>
      </c>
    </row>
    <row r="1154" spans="1:2" x14ac:dyDescent="0.2">
      <c r="A1154" s="4" t="s">
        <v>2092</v>
      </c>
      <c r="B1154" s="3">
        <v>0.65</v>
      </c>
    </row>
    <row r="1155" spans="1:2" x14ac:dyDescent="0.2">
      <c r="A1155" s="4" t="s">
        <v>731</v>
      </c>
      <c r="B1155" s="3">
        <v>0.65</v>
      </c>
    </row>
    <row r="1156" spans="1:2" x14ac:dyDescent="0.2">
      <c r="A1156" s="4" t="s">
        <v>2200</v>
      </c>
      <c r="B1156" s="3">
        <v>0.65</v>
      </c>
    </row>
    <row r="1157" spans="1:2" x14ac:dyDescent="0.2">
      <c r="A1157" s="4" t="s">
        <v>982</v>
      </c>
      <c r="B1157" s="3">
        <v>0.65</v>
      </c>
    </row>
    <row r="1158" spans="1:2" x14ac:dyDescent="0.2">
      <c r="A1158" s="4" t="s">
        <v>1252</v>
      </c>
      <c r="B1158" s="3">
        <v>0.65</v>
      </c>
    </row>
    <row r="1159" spans="1:2" x14ac:dyDescent="0.2">
      <c r="A1159" s="4" t="s">
        <v>2434</v>
      </c>
      <c r="B1159" s="3">
        <v>0.66</v>
      </c>
    </row>
    <row r="1160" spans="1:2" x14ac:dyDescent="0.2">
      <c r="A1160" s="4" t="s">
        <v>2102</v>
      </c>
      <c r="B1160" s="3">
        <v>0.66</v>
      </c>
    </row>
    <row r="1161" spans="1:2" x14ac:dyDescent="0.2">
      <c r="A1161" s="4" t="s">
        <v>1995</v>
      </c>
      <c r="B1161" s="3">
        <v>0.66</v>
      </c>
    </row>
    <row r="1162" spans="1:2" x14ac:dyDescent="0.2">
      <c r="A1162" s="4" t="s">
        <v>529</v>
      </c>
      <c r="B1162" s="3">
        <v>0.66</v>
      </c>
    </row>
    <row r="1163" spans="1:2" x14ac:dyDescent="0.2">
      <c r="A1163" s="4" t="s">
        <v>3094</v>
      </c>
      <c r="B1163" s="3">
        <v>0.66</v>
      </c>
    </row>
    <row r="1164" spans="1:2" x14ac:dyDescent="0.2">
      <c r="A1164" s="4" t="s">
        <v>1651</v>
      </c>
      <c r="B1164" s="3">
        <v>0.66</v>
      </c>
    </row>
    <row r="1165" spans="1:2" x14ac:dyDescent="0.2">
      <c r="A1165" s="4" t="s">
        <v>2139</v>
      </c>
      <c r="B1165" s="3">
        <v>0.66</v>
      </c>
    </row>
    <row r="1166" spans="1:2" x14ac:dyDescent="0.2">
      <c r="A1166" s="4" t="s">
        <v>2375</v>
      </c>
      <c r="B1166" s="3">
        <v>0.66</v>
      </c>
    </row>
    <row r="1167" spans="1:2" x14ac:dyDescent="0.2">
      <c r="A1167" s="4" t="s">
        <v>2060</v>
      </c>
      <c r="B1167" s="3">
        <v>0.67</v>
      </c>
    </row>
    <row r="1168" spans="1:2" x14ac:dyDescent="0.2">
      <c r="A1168" s="4" t="s">
        <v>1335</v>
      </c>
      <c r="B1168" s="3">
        <v>0.67</v>
      </c>
    </row>
    <row r="1169" spans="1:2" x14ac:dyDescent="0.2">
      <c r="A1169" s="4" t="s">
        <v>3093</v>
      </c>
      <c r="B1169" s="3">
        <v>0.67</v>
      </c>
    </row>
    <row r="1170" spans="1:2" x14ac:dyDescent="0.2">
      <c r="A1170" s="4" t="s">
        <v>1045</v>
      </c>
      <c r="B1170" s="3">
        <v>0.67</v>
      </c>
    </row>
    <row r="1171" spans="1:2" x14ac:dyDescent="0.2">
      <c r="A1171" s="4" t="s">
        <v>3107</v>
      </c>
      <c r="B1171" s="3">
        <v>0.67</v>
      </c>
    </row>
    <row r="1172" spans="1:2" x14ac:dyDescent="0.2">
      <c r="A1172" s="4" t="s">
        <v>111</v>
      </c>
      <c r="B1172" s="3">
        <v>0.67</v>
      </c>
    </row>
    <row r="1173" spans="1:2" x14ac:dyDescent="0.2">
      <c r="A1173" s="4" t="s">
        <v>2931</v>
      </c>
      <c r="B1173" s="3">
        <v>0.67</v>
      </c>
    </row>
    <row r="1174" spans="1:2" x14ac:dyDescent="0.2">
      <c r="A1174" s="4" t="s">
        <v>878</v>
      </c>
      <c r="B1174" s="3">
        <v>0.67</v>
      </c>
    </row>
    <row r="1175" spans="1:2" x14ac:dyDescent="0.2">
      <c r="A1175" s="4" t="s">
        <v>911</v>
      </c>
      <c r="B1175" s="3">
        <v>0.67</v>
      </c>
    </row>
    <row r="1176" spans="1:2" x14ac:dyDescent="0.2">
      <c r="A1176" s="4" t="s">
        <v>2836</v>
      </c>
      <c r="B1176" s="3">
        <v>0.67999999999999994</v>
      </c>
    </row>
    <row r="1177" spans="1:2" x14ac:dyDescent="0.2">
      <c r="A1177" s="4" t="s">
        <v>2996</v>
      </c>
      <c r="B1177" s="3">
        <v>0.67999999999999994</v>
      </c>
    </row>
    <row r="1178" spans="1:2" x14ac:dyDescent="0.2">
      <c r="A1178" s="4" t="s">
        <v>2913</v>
      </c>
      <c r="B1178" s="3">
        <v>0.68</v>
      </c>
    </row>
    <row r="1179" spans="1:2" x14ac:dyDescent="0.2">
      <c r="A1179" s="4" t="s">
        <v>1914</v>
      </c>
      <c r="B1179" s="3">
        <v>0.68</v>
      </c>
    </row>
    <row r="1180" spans="1:2" x14ac:dyDescent="0.2">
      <c r="A1180" s="4" t="s">
        <v>1470</v>
      </c>
      <c r="B1180" s="3">
        <v>0.68</v>
      </c>
    </row>
    <row r="1181" spans="1:2" x14ac:dyDescent="0.2">
      <c r="A1181" s="4" t="s">
        <v>2341</v>
      </c>
      <c r="B1181" s="3">
        <v>0.68</v>
      </c>
    </row>
    <row r="1182" spans="1:2" x14ac:dyDescent="0.2">
      <c r="A1182" s="4" t="s">
        <v>144</v>
      </c>
      <c r="B1182" s="3">
        <v>0.68</v>
      </c>
    </row>
    <row r="1183" spans="1:2" x14ac:dyDescent="0.2">
      <c r="A1183" s="4" t="s">
        <v>2318</v>
      </c>
      <c r="B1183" s="3">
        <v>0.68</v>
      </c>
    </row>
    <row r="1184" spans="1:2" x14ac:dyDescent="0.2">
      <c r="A1184" s="4" t="s">
        <v>808</v>
      </c>
      <c r="B1184" s="3">
        <v>0.69</v>
      </c>
    </row>
    <row r="1185" spans="1:2" x14ac:dyDescent="0.2">
      <c r="A1185" s="4" t="s">
        <v>2779</v>
      </c>
      <c r="B1185" s="3">
        <v>0.69</v>
      </c>
    </row>
    <row r="1186" spans="1:2" x14ac:dyDescent="0.2">
      <c r="A1186" s="4" t="s">
        <v>3152</v>
      </c>
      <c r="B1186" s="3">
        <v>0.69</v>
      </c>
    </row>
    <row r="1187" spans="1:2" x14ac:dyDescent="0.2">
      <c r="A1187" s="4" t="s">
        <v>689</v>
      </c>
      <c r="B1187" s="3">
        <v>0.69</v>
      </c>
    </row>
    <row r="1188" spans="1:2" x14ac:dyDescent="0.2">
      <c r="A1188" s="4" t="s">
        <v>3117</v>
      </c>
      <c r="B1188" s="3">
        <v>0.69</v>
      </c>
    </row>
    <row r="1189" spans="1:2" x14ac:dyDescent="0.2">
      <c r="A1189" s="4" t="s">
        <v>1033</v>
      </c>
      <c r="B1189" s="3">
        <v>0.69000000000000006</v>
      </c>
    </row>
    <row r="1190" spans="1:2" x14ac:dyDescent="0.2">
      <c r="A1190" s="4" t="s">
        <v>2883</v>
      </c>
      <c r="B1190" s="3">
        <v>0.7</v>
      </c>
    </row>
    <row r="1191" spans="1:2" x14ac:dyDescent="0.2">
      <c r="A1191" s="4" t="s">
        <v>1593</v>
      </c>
      <c r="B1191" s="3">
        <v>0.7</v>
      </c>
    </row>
    <row r="1192" spans="1:2" x14ac:dyDescent="0.2">
      <c r="A1192" s="4" t="s">
        <v>2231</v>
      </c>
      <c r="B1192" s="3">
        <v>0.7</v>
      </c>
    </row>
    <row r="1193" spans="1:2" x14ac:dyDescent="0.2">
      <c r="A1193" s="4" t="s">
        <v>1156</v>
      </c>
      <c r="B1193" s="3">
        <v>0.7</v>
      </c>
    </row>
    <row r="1194" spans="1:2" x14ac:dyDescent="0.2">
      <c r="A1194" s="4" t="s">
        <v>1602</v>
      </c>
      <c r="B1194" s="3">
        <v>0.7</v>
      </c>
    </row>
    <row r="1195" spans="1:2" x14ac:dyDescent="0.2">
      <c r="A1195" s="4" t="s">
        <v>1417</v>
      </c>
      <c r="B1195" s="3">
        <v>0.7</v>
      </c>
    </row>
    <row r="1196" spans="1:2" x14ac:dyDescent="0.2">
      <c r="A1196" s="4" t="s">
        <v>2065</v>
      </c>
      <c r="B1196" s="3">
        <v>0.70000000000000007</v>
      </c>
    </row>
    <row r="1197" spans="1:2" x14ac:dyDescent="0.2">
      <c r="A1197" s="4" t="s">
        <v>818</v>
      </c>
      <c r="B1197" s="3">
        <v>0.71</v>
      </c>
    </row>
    <row r="1198" spans="1:2" x14ac:dyDescent="0.2">
      <c r="A1198" s="4" t="s">
        <v>1098</v>
      </c>
      <c r="B1198" s="3">
        <v>0.71</v>
      </c>
    </row>
    <row r="1199" spans="1:2" x14ac:dyDescent="0.2">
      <c r="A1199" s="4" t="s">
        <v>2599</v>
      </c>
      <c r="B1199" s="3">
        <v>0.71</v>
      </c>
    </row>
    <row r="1200" spans="1:2" x14ac:dyDescent="0.2">
      <c r="A1200" s="4" t="s">
        <v>743</v>
      </c>
      <c r="B1200" s="3">
        <v>0.71</v>
      </c>
    </row>
    <row r="1201" spans="1:2" x14ac:dyDescent="0.2">
      <c r="A1201" s="4" t="s">
        <v>1720</v>
      </c>
      <c r="B1201" s="3">
        <v>0.71</v>
      </c>
    </row>
    <row r="1202" spans="1:2" x14ac:dyDescent="0.2">
      <c r="A1202" s="4" t="s">
        <v>2252</v>
      </c>
      <c r="B1202" s="3">
        <v>0.71</v>
      </c>
    </row>
    <row r="1203" spans="1:2" x14ac:dyDescent="0.2">
      <c r="A1203" s="4" t="s">
        <v>1423</v>
      </c>
      <c r="B1203" s="3">
        <v>0.71</v>
      </c>
    </row>
    <row r="1204" spans="1:2" x14ac:dyDescent="0.2">
      <c r="A1204" s="4" t="s">
        <v>891</v>
      </c>
      <c r="B1204" s="3">
        <v>0.71</v>
      </c>
    </row>
    <row r="1205" spans="1:2" x14ac:dyDescent="0.2">
      <c r="A1205" s="4" t="s">
        <v>2930</v>
      </c>
      <c r="B1205" s="3">
        <v>0.71</v>
      </c>
    </row>
    <row r="1206" spans="1:2" x14ac:dyDescent="0.2">
      <c r="A1206" s="4" t="s">
        <v>604</v>
      </c>
      <c r="B1206" s="3">
        <v>0.72</v>
      </c>
    </row>
    <row r="1207" spans="1:2" x14ac:dyDescent="0.2">
      <c r="A1207" s="4" t="s">
        <v>1747</v>
      </c>
      <c r="B1207" s="3">
        <v>0.72</v>
      </c>
    </row>
    <row r="1208" spans="1:2" x14ac:dyDescent="0.2">
      <c r="A1208" s="4" t="s">
        <v>517</v>
      </c>
      <c r="B1208" s="3">
        <v>0.72</v>
      </c>
    </row>
    <row r="1209" spans="1:2" x14ac:dyDescent="0.2">
      <c r="A1209" s="4" t="s">
        <v>1099</v>
      </c>
      <c r="B1209" s="3">
        <v>0.72</v>
      </c>
    </row>
    <row r="1210" spans="1:2" x14ac:dyDescent="0.2">
      <c r="A1210" s="4" t="s">
        <v>302</v>
      </c>
      <c r="B1210" s="3">
        <v>0.72</v>
      </c>
    </row>
    <row r="1211" spans="1:2" x14ac:dyDescent="0.2">
      <c r="A1211" s="4" t="s">
        <v>1382</v>
      </c>
      <c r="B1211" s="3">
        <v>0.72</v>
      </c>
    </row>
    <row r="1212" spans="1:2" x14ac:dyDescent="0.2">
      <c r="A1212" s="4" t="s">
        <v>1047</v>
      </c>
      <c r="B1212" s="3">
        <v>0.72</v>
      </c>
    </row>
    <row r="1213" spans="1:2" x14ac:dyDescent="0.2">
      <c r="A1213" s="4" t="s">
        <v>1092</v>
      </c>
      <c r="B1213" s="3">
        <v>0.72</v>
      </c>
    </row>
    <row r="1214" spans="1:2" x14ac:dyDescent="0.2">
      <c r="A1214" s="4" t="s">
        <v>2261</v>
      </c>
      <c r="B1214" s="3">
        <v>0.72</v>
      </c>
    </row>
    <row r="1215" spans="1:2" x14ac:dyDescent="0.2">
      <c r="A1215" s="4" t="s">
        <v>572</v>
      </c>
      <c r="B1215" s="3">
        <v>0.72</v>
      </c>
    </row>
    <row r="1216" spans="1:2" x14ac:dyDescent="0.2">
      <c r="A1216" s="4" t="s">
        <v>3008</v>
      </c>
      <c r="B1216" s="3">
        <v>0.72</v>
      </c>
    </row>
    <row r="1217" spans="1:2" x14ac:dyDescent="0.2">
      <c r="A1217" s="4" t="s">
        <v>2162</v>
      </c>
      <c r="B1217" s="3">
        <v>0.72</v>
      </c>
    </row>
    <row r="1218" spans="1:2" x14ac:dyDescent="0.2">
      <c r="A1218" s="4" t="s">
        <v>602</v>
      </c>
      <c r="B1218" s="3">
        <v>0.73</v>
      </c>
    </row>
    <row r="1219" spans="1:2" x14ac:dyDescent="0.2">
      <c r="A1219" s="4" t="s">
        <v>928</v>
      </c>
      <c r="B1219" s="3">
        <v>0.73</v>
      </c>
    </row>
    <row r="1220" spans="1:2" x14ac:dyDescent="0.2">
      <c r="A1220" s="4" t="s">
        <v>660</v>
      </c>
      <c r="B1220" s="3">
        <v>0.73</v>
      </c>
    </row>
    <row r="1221" spans="1:2" x14ac:dyDescent="0.2">
      <c r="A1221" s="4" t="s">
        <v>614</v>
      </c>
      <c r="B1221" s="3">
        <v>0.73</v>
      </c>
    </row>
    <row r="1222" spans="1:2" x14ac:dyDescent="0.2">
      <c r="A1222" s="4" t="s">
        <v>1834</v>
      </c>
      <c r="B1222" s="3">
        <v>0.73</v>
      </c>
    </row>
    <row r="1223" spans="1:2" x14ac:dyDescent="0.2">
      <c r="A1223" s="4" t="s">
        <v>2195</v>
      </c>
      <c r="B1223" s="3">
        <v>0.73</v>
      </c>
    </row>
    <row r="1224" spans="1:2" x14ac:dyDescent="0.2">
      <c r="A1224" s="4" t="s">
        <v>307</v>
      </c>
      <c r="B1224" s="3">
        <v>0.73</v>
      </c>
    </row>
    <row r="1225" spans="1:2" x14ac:dyDescent="0.2">
      <c r="A1225" s="4" t="s">
        <v>1378</v>
      </c>
      <c r="B1225" s="3">
        <v>0.73</v>
      </c>
    </row>
    <row r="1226" spans="1:2" x14ac:dyDescent="0.2">
      <c r="A1226" s="4" t="s">
        <v>570</v>
      </c>
      <c r="B1226" s="3">
        <v>0.73</v>
      </c>
    </row>
    <row r="1227" spans="1:2" x14ac:dyDescent="0.2">
      <c r="A1227" s="4" t="s">
        <v>2044</v>
      </c>
      <c r="B1227" s="3">
        <v>0.73</v>
      </c>
    </row>
    <row r="1228" spans="1:2" x14ac:dyDescent="0.2">
      <c r="A1228" s="4" t="s">
        <v>2997</v>
      </c>
      <c r="B1228" s="3">
        <v>0.73</v>
      </c>
    </row>
    <row r="1229" spans="1:2" x14ac:dyDescent="0.2">
      <c r="A1229" s="4" t="s">
        <v>2807</v>
      </c>
      <c r="B1229" s="3">
        <v>0.74</v>
      </c>
    </row>
    <row r="1230" spans="1:2" x14ac:dyDescent="0.2">
      <c r="A1230" s="4" t="s">
        <v>532</v>
      </c>
      <c r="B1230" s="3">
        <v>0.74</v>
      </c>
    </row>
    <row r="1231" spans="1:2" x14ac:dyDescent="0.2">
      <c r="A1231" s="4" t="s">
        <v>2157</v>
      </c>
      <c r="B1231" s="3">
        <v>0.74</v>
      </c>
    </row>
    <row r="1232" spans="1:2" x14ac:dyDescent="0.2">
      <c r="A1232" s="4" t="s">
        <v>1629</v>
      </c>
      <c r="B1232" s="3">
        <v>0.75</v>
      </c>
    </row>
    <row r="1233" spans="1:2" x14ac:dyDescent="0.2">
      <c r="A1233" s="4" t="s">
        <v>2793</v>
      </c>
      <c r="B1233" s="3">
        <v>0.75</v>
      </c>
    </row>
    <row r="1234" spans="1:2" x14ac:dyDescent="0.2">
      <c r="A1234" s="4" t="s">
        <v>1999</v>
      </c>
      <c r="B1234" s="3">
        <v>0.75</v>
      </c>
    </row>
    <row r="1235" spans="1:2" x14ac:dyDescent="0.2">
      <c r="A1235" s="4" t="s">
        <v>2121</v>
      </c>
      <c r="B1235" s="3">
        <v>0.75</v>
      </c>
    </row>
    <row r="1236" spans="1:2" x14ac:dyDescent="0.2">
      <c r="A1236" s="4" t="s">
        <v>1181</v>
      </c>
      <c r="B1236" s="3">
        <v>0.75</v>
      </c>
    </row>
    <row r="1237" spans="1:2" x14ac:dyDescent="0.2">
      <c r="A1237" s="4" t="s">
        <v>885</v>
      </c>
      <c r="B1237" s="3">
        <v>0.75</v>
      </c>
    </row>
    <row r="1238" spans="1:2" x14ac:dyDescent="0.2">
      <c r="A1238" s="4" t="s">
        <v>2286</v>
      </c>
      <c r="B1238" s="3">
        <v>0.75</v>
      </c>
    </row>
    <row r="1239" spans="1:2" x14ac:dyDescent="0.2">
      <c r="A1239" s="4" t="s">
        <v>967</v>
      </c>
      <c r="B1239" s="3">
        <v>0.75</v>
      </c>
    </row>
    <row r="1240" spans="1:2" x14ac:dyDescent="0.2">
      <c r="A1240" s="4" t="s">
        <v>382</v>
      </c>
      <c r="B1240" s="3">
        <v>0.75</v>
      </c>
    </row>
    <row r="1241" spans="1:2" x14ac:dyDescent="0.2">
      <c r="A1241" s="4" t="s">
        <v>2395</v>
      </c>
      <c r="B1241" s="3">
        <v>0.75</v>
      </c>
    </row>
    <row r="1242" spans="1:2" x14ac:dyDescent="0.2">
      <c r="A1242" s="4" t="s">
        <v>1754</v>
      </c>
      <c r="B1242" s="3">
        <v>0.76</v>
      </c>
    </row>
    <row r="1243" spans="1:2" x14ac:dyDescent="0.2">
      <c r="A1243" s="4" t="s">
        <v>1119</v>
      </c>
      <c r="B1243" s="3">
        <v>0.76</v>
      </c>
    </row>
    <row r="1244" spans="1:2" x14ac:dyDescent="0.2">
      <c r="A1244" s="4" t="s">
        <v>1116</v>
      </c>
      <c r="B1244" s="3">
        <v>0.76</v>
      </c>
    </row>
    <row r="1245" spans="1:2" x14ac:dyDescent="0.2">
      <c r="A1245" s="4" t="s">
        <v>2099</v>
      </c>
      <c r="B1245" s="3">
        <v>0.76</v>
      </c>
    </row>
    <row r="1246" spans="1:2" x14ac:dyDescent="0.2">
      <c r="A1246" s="4" t="s">
        <v>2466</v>
      </c>
      <c r="B1246" s="3">
        <v>0.77</v>
      </c>
    </row>
    <row r="1247" spans="1:2" x14ac:dyDescent="0.2">
      <c r="A1247" s="4" t="s">
        <v>3082</v>
      </c>
      <c r="B1247" s="3">
        <v>0.77</v>
      </c>
    </row>
    <row r="1248" spans="1:2" x14ac:dyDescent="0.2">
      <c r="A1248" s="4" t="s">
        <v>319</v>
      </c>
      <c r="B1248" s="3">
        <v>0.77</v>
      </c>
    </row>
    <row r="1249" spans="1:2" x14ac:dyDescent="0.2">
      <c r="A1249" s="4" t="s">
        <v>2324</v>
      </c>
      <c r="B1249" s="3">
        <v>0.77</v>
      </c>
    </row>
    <row r="1250" spans="1:2" x14ac:dyDescent="0.2">
      <c r="A1250" s="4" t="s">
        <v>2154</v>
      </c>
      <c r="B1250" s="3">
        <v>0.77</v>
      </c>
    </row>
    <row r="1251" spans="1:2" x14ac:dyDescent="0.2">
      <c r="A1251" s="4" t="s">
        <v>3027</v>
      </c>
      <c r="B1251" s="3">
        <v>0.77</v>
      </c>
    </row>
    <row r="1252" spans="1:2" x14ac:dyDescent="0.2">
      <c r="A1252" s="4" t="s">
        <v>3022</v>
      </c>
      <c r="B1252" s="3">
        <v>0.77</v>
      </c>
    </row>
    <row r="1253" spans="1:2" x14ac:dyDescent="0.2">
      <c r="A1253" s="4" t="s">
        <v>2152</v>
      </c>
      <c r="B1253" s="3">
        <v>0.77</v>
      </c>
    </row>
    <row r="1254" spans="1:2" x14ac:dyDescent="0.2">
      <c r="A1254" s="4" t="s">
        <v>715</v>
      </c>
      <c r="B1254" s="3">
        <v>0.78</v>
      </c>
    </row>
    <row r="1255" spans="1:2" x14ac:dyDescent="0.2">
      <c r="A1255" s="4" t="s">
        <v>1071</v>
      </c>
      <c r="B1255" s="3">
        <v>0.78</v>
      </c>
    </row>
    <row r="1256" spans="1:2" x14ac:dyDescent="0.2">
      <c r="A1256" s="4" t="s">
        <v>686</v>
      </c>
      <c r="B1256" s="3">
        <v>0.78</v>
      </c>
    </row>
    <row r="1257" spans="1:2" x14ac:dyDescent="0.2">
      <c r="A1257" s="4" t="s">
        <v>1722</v>
      </c>
      <c r="B1257" s="3">
        <v>0.78</v>
      </c>
    </row>
    <row r="1258" spans="1:2" x14ac:dyDescent="0.2">
      <c r="A1258" s="4" t="s">
        <v>113</v>
      </c>
      <c r="B1258" s="3">
        <v>0.78</v>
      </c>
    </row>
    <row r="1259" spans="1:2" x14ac:dyDescent="0.2">
      <c r="A1259" s="4" t="s">
        <v>1077</v>
      </c>
      <c r="B1259" s="3">
        <v>0.79</v>
      </c>
    </row>
    <row r="1260" spans="1:2" x14ac:dyDescent="0.2">
      <c r="A1260" s="4" t="s">
        <v>2322</v>
      </c>
      <c r="B1260" s="3">
        <v>0.79</v>
      </c>
    </row>
    <row r="1261" spans="1:2" x14ac:dyDescent="0.2">
      <c r="A1261" s="4" t="s">
        <v>2281</v>
      </c>
      <c r="B1261" s="3">
        <v>0.79</v>
      </c>
    </row>
    <row r="1262" spans="1:2" x14ac:dyDescent="0.2">
      <c r="A1262" s="4" t="s">
        <v>1260</v>
      </c>
      <c r="B1262" s="3">
        <v>0.79</v>
      </c>
    </row>
    <row r="1263" spans="1:2" x14ac:dyDescent="0.2">
      <c r="A1263" s="4" t="s">
        <v>2980</v>
      </c>
      <c r="B1263" s="3">
        <v>0.79</v>
      </c>
    </row>
    <row r="1264" spans="1:2" x14ac:dyDescent="0.2">
      <c r="A1264" s="4" t="s">
        <v>2172</v>
      </c>
      <c r="B1264" s="3">
        <v>0.8</v>
      </c>
    </row>
    <row r="1265" spans="1:2" x14ac:dyDescent="0.2">
      <c r="A1265" s="4" t="s">
        <v>798</v>
      </c>
      <c r="B1265" s="3">
        <v>0.8</v>
      </c>
    </row>
    <row r="1266" spans="1:2" x14ac:dyDescent="0.2">
      <c r="A1266" s="4" t="s">
        <v>667</v>
      </c>
      <c r="B1266" s="3">
        <v>0.8</v>
      </c>
    </row>
    <row r="1267" spans="1:2" x14ac:dyDescent="0.2">
      <c r="A1267" s="4" t="s">
        <v>2841</v>
      </c>
      <c r="B1267" s="3">
        <v>0.8</v>
      </c>
    </row>
    <row r="1268" spans="1:2" x14ac:dyDescent="0.2">
      <c r="A1268" s="4" t="s">
        <v>816</v>
      </c>
      <c r="B1268" s="3">
        <v>0.8</v>
      </c>
    </row>
    <row r="1269" spans="1:2" x14ac:dyDescent="0.2">
      <c r="A1269" s="4" t="s">
        <v>1072</v>
      </c>
      <c r="B1269" s="3">
        <v>0.8</v>
      </c>
    </row>
    <row r="1270" spans="1:2" x14ac:dyDescent="0.2">
      <c r="A1270" s="4" t="s">
        <v>2002</v>
      </c>
      <c r="B1270" s="3">
        <v>0.8</v>
      </c>
    </row>
    <row r="1271" spans="1:2" x14ac:dyDescent="0.2">
      <c r="A1271" s="4" t="s">
        <v>313</v>
      </c>
      <c r="B1271" s="3">
        <v>0.8</v>
      </c>
    </row>
    <row r="1272" spans="1:2" x14ac:dyDescent="0.2">
      <c r="A1272" s="4" t="s">
        <v>2916</v>
      </c>
      <c r="B1272" s="3">
        <v>0.8</v>
      </c>
    </row>
    <row r="1273" spans="1:2" x14ac:dyDescent="0.2">
      <c r="A1273" s="4" t="s">
        <v>1548</v>
      </c>
      <c r="B1273" s="3">
        <v>0.8</v>
      </c>
    </row>
    <row r="1274" spans="1:2" x14ac:dyDescent="0.2">
      <c r="A1274" s="4" t="s">
        <v>2226</v>
      </c>
      <c r="B1274" s="3">
        <v>0.8</v>
      </c>
    </row>
    <row r="1275" spans="1:2" x14ac:dyDescent="0.2">
      <c r="A1275" s="4" t="s">
        <v>1608</v>
      </c>
      <c r="B1275" s="3">
        <v>0.8</v>
      </c>
    </row>
    <row r="1276" spans="1:2" x14ac:dyDescent="0.2">
      <c r="A1276" s="4" t="s">
        <v>2265</v>
      </c>
      <c r="B1276" s="3">
        <v>0.8</v>
      </c>
    </row>
    <row r="1277" spans="1:2" x14ac:dyDescent="0.2">
      <c r="A1277" s="4" t="s">
        <v>594</v>
      </c>
      <c r="B1277" s="3">
        <v>0.8</v>
      </c>
    </row>
    <row r="1278" spans="1:2" x14ac:dyDescent="0.2">
      <c r="A1278" s="4" t="s">
        <v>804</v>
      </c>
      <c r="B1278" s="3">
        <v>0.81</v>
      </c>
    </row>
    <row r="1279" spans="1:2" x14ac:dyDescent="0.2">
      <c r="A1279" s="4" t="s">
        <v>1711</v>
      </c>
      <c r="B1279" s="3">
        <v>0.81</v>
      </c>
    </row>
    <row r="1280" spans="1:2" x14ac:dyDescent="0.2">
      <c r="A1280" s="4" t="s">
        <v>1648</v>
      </c>
      <c r="B1280" s="3">
        <v>0.81</v>
      </c>
    </row>
    <row r="1281" spans="1:2" x14ac:dyDescent="0.2">
      <c r="A1281" s="4" t="s">
        <v>1647</v>
      </c>
      <c r="B1281" s="3">
        <v>0.81</v>
      </c>
    </row>
    <row r="1282" spans="1:2" x14ac:dyDescent="0.2">
      <c r="A1282" s="4" t="s">
        <v>2176</v>
      </c>
      <c r="B1282" s="3">
        <v>0.82</v>
      </c>
    </row>
    <row r="1283" spans="1:2" x14ac:dyDescent="0.2">
      <c r="A1283" s="4" t="s">
        <v>677</v>
      </c>
      <c r="B1283" s="3">
        <v>0.82</v>
      </c>
    </row>
    <row r="1284" spans="1:2" x14ac:dyDescent="0.2">
      <c r="A1284" s="4" t="s">
        <v>1323</v>
      </c>
      <c r="B1284" s="3">
        <v>0.82</v>
      </c>
    </row>
    <row r="1285" spans="1:2" x14ac:dyDescent="0.2">
      <c r="A1285" s="4" t="s">
        <v>1066</v>
      </c>
      <c r="B1285" s="3">
        <v>0.82</v>
      </c>
    </row>
    <row r="1286" spans="1:2" x14ac:dyDescent="0.2">
      <c r="A1286" s="4" t="s">
        <v>2260</v>
      </c>
      <c r="B1286" s="3">
        <v>0.82</v>
      </c>
    </row>
    <row r="1287" spans="1:2" x14ac:dyDescent="0.2">
      <c r="A1287" s="4" t="s">
        <v>1682</v>
      </c>
      <c r="B1287" s="3">
        <v>0.82</v>
      </c>
    </row>
    <row r="1288" spans="1:2" x14ac:dyDescent="0.2">
      <c r="A1288" s="4" t="s">
        <v>328</v>
      </c>
      <c r="B1288" s="3">
        <v>0.82000000000000006</v>
      </c>
    </row>
    <row r="1289" spans="1:2" x14ac:dyDescent="0.2">
      <c r="A1289" s="4" t="s">
        <v>2268</v>
      </c>
      <c r="B1289" s="3">
        <v>0.82000000000000006</v>
      </c>
    </row>
    <row r="1290" spans="1:2" x14ac:dyDescent="0.2">
      <c r="A1290" s="4" t="s">
        <v>682</v>
      </c>
      <c r="B1290" s="3">
        <v>0.83</v>
      </c>
    </row>
    <row r="1291" spans="1:2" x14ac:dyDescent="0.2">
      <c r="A1291" s="4" t="s">
        <v>2321</v>
      </c>
      <c r="B1291" s="3">
        <v>0.83000000000000007</v>
      </c>
    </row>
    <row r="1292" spans="1:2" x14ac:dyDescent="0.2">
      <c r="A1292" s="4" t="s">
        <v>2067</v>
      </c>
      <c r="B1292" s="3">
        <v>0.83999999999999986</v>
      </c>
    </row>
    <row r="1293" spans="1:2" x14ac:dyDescent="0.2">
      <c r="A1293" s="4" t="s">
        <v>2463</v>
      </c>
      <c r="B1293" s="3">
        <v>0.84</v>
      </c>
    </row>
    <row r="1294" spans="1:2" x14ac:dyDescent="0.2">
      <c r="A1294" s="4" t="s">
        <v>1133</v>
      </c>
      <c r="B1294" s="3">
        <v>0.84</v>
      </c>
    </row>
    <row r="1295" spans="1:2" x14ac:dyDescent="0.2">
      <c r="A1295" s="4" t="s">
        <v>561</v>
      </c>
      <c r="B1295" s="3">
        <v>0.84</v>
      </c>
    </row>
    <row r="1296" spans="1:2" x14ac:dyDescent="0.2">
      <c r="A1296" s="4" t="s">
        <v>1469</v>
      </c>
      <c r="B1296" s="3">
        <v>0.84</v>
      </c>
    </row>
    <row r="1297" spans="1:2" x14ac:dyDescent="0.2">
      <c r="A1297" s="4" t="s">
        <v>2797</v>
      </c>
      <c r="B1297" s="3">
        <v>0.85</v>
      </c>
    </row>
    <row r="1298" spans="1:2" x14ac:dyDescent="0.2">
      <c r="A1298" s="4" t="s">
        <v>1703</v>
      </c>
      <c r="B1298" s="3">
        <v>0.85</v>
      </c>
    </row>
    <row r="1299" spans="1:2" x14ac:dyDescent="0.2">
      <c r="A1299" s="4" t="s">
        <v>1633</v>
      </c>
      <c r="B1299" s="3">
        <v>0.85</v>
      </c>
    </row>
    <row r="1300" spans="1:2" x14ac:dyDescent="0.2">
      <c r="A1300" s="4" t="s">
        <v>1640</v>
      </c>
      <c r="B1300" s="3">
        <v>0.85</v>
      </c>
    </row>
    <row r="1301" spans="1:2" x14ac:dyDescent="0.2">
      <c r="A1301" s="4" t="s">
        <v>2105</v>
      </c>
      <c r="B1301" s="3">
        <v>0.86</v>
      </c>
    </row>
    <row r="1302" spans="1:2" x14ac:dyDescent="0.2">
      <c r="A1302" s="4" t="s">
        <v>1590</v>
      </c>
      <c r="B1302" s="3">
        <v>0.86</v>
      </c>
    </row>
    <row r="1303" spans="1:2" x14ac:dyDescent="0.2">
      <c r="A1303" s="4" t="s">
        <v>2580</v>
      </c>
      <c r="B1303" s="3">
        <v>0.86</v>
      </c>
    </row>
    <row r="1304" spans="1:2" x14ac:dyDescent="0.2">
      <c r="A1304" s="4" t="s">
        <v>1801</v>
      </c>
      <c r="B1304" s="3">
        <v>0.87</v>
      </c>
    </row>
    <row r="1305" spans="1:2" x14ac:dyDescent="0.2">
      <c r="A1305" s="4" t="s">
        <v>1103</v>
      </c>
      <c r="B1305" s="3">
        <v>0.87</v>
      </c>
    </row>
    <row r="1306" spans="1:2" x14ac:dyDescent="0.2">
      <c r="A1306" s="4" t="s">
        <v>312</v>
      </c>
      <c r="B1306" s="3">
        <v>0.87</v>
      </c>
    </row>
    <row r="1307" spans="1:2" x14ac:dyDescent="0.2">
      <c r="A1307" s="4" t="s">
        <v>2844</v>
      </c>
      <c r="B1307" s="3">
        <v>0.87000000000000011</v>
      </c>
    </row>
    <row r="1308" spans="1:2" x14ac:dyDescent="0.2">
      <c r="A1308" s="4" t="s">
        <v>3057</v>
      </c>
      <c r="B1308" s="3">
        <v>0.88</v>
      </c>
    </row>
    <row r="1309" spans="1:2" x14ac:dyDescent="0.2">
      <c r="A1309" s="4" t="s">
        <v>1802</v>
      </c>
      <c r="B1309" s="3">
        <v>0.88</v>
      </c>
    </row>
    <row r="1310" spans="1:2" x14ac:dyDescent="0.2">
      <c r="A1310" s="4" t="s">
        <v>828</v>
      </c>
      <c r="B1310" s="3">
        <v>0.88</v>
      </c>
    </row>
    <row r="1311" spans="1:2" x14ac:dyDescent="0.2">
      <c r="A1311" s="4" t="s">
        <v>513</v>
      </c>
      <c r="B1311" s="3">
        <v>0.88</v>
      </c>
    </row>
    <row r="1312" spans="1:2" x14ac:dyDescent="0.2">
      <c r="A1312" s="4" t="s">
        <v>543</v>
      </c>
      <c r="B1312" s="3">
        <v>0.88</v>
      </c>
    </row>
    <row r="1313" spans="1:2" x14ac:dyDescent="0.2">
      <c r="A1313" s="4" t="s">
        <v>1239</v>
      </c>
      <c r="B1313" s="3">
        <v>0.88</v>
      </c>
    </row>
    <row r="1314" spans="1:2" x14ac:dyDescent="0.2">
      <c r="A1314" s="4" t="s">
        <v>2684</v>
      </c>
      <c r="B1314" s="3">
        <v>0.88</v>
      </c>
    </row>
    <row r="1315" spans="1:2" x14ac:dyDescent="0.2">
      <c r="A1315" s="4" t="s">
        <v>2934</v>
      </c>
      <c r="B1315" s="3">
        <v>0.88</v>
      </c>
    </row>
    <row r="1316" spans="1:2" x14ac:dyDescent="0.2">
      <c r="A1316" s="4" t="s">
        <v>579</v>
      </c>
      <c r="B1316" s="3">
        <v>0.88</v>
      </c>
    </row>
    <row r="1317" spans="1:2" x14ac:dyDescent="0.2">
      <c r="A1317" s="4" t="s">
        <v>420</v>
      </c>
      <c r="B1317" s="3">
        <v>0.88</v>
      </c>
    </row>
    <row r="1318" spans="1:2" x14ac:dyDescent="0.2">
      <c r="A1318" s="4" t="s">
        <v>2901</v>
      </c>
      <c r="B1318" s="3">
        <v>0.8899999999999999</v>
      </c>
    </row>
    <row r="1319" spans="1:2" x14ac:dyDescent="0.2">
      <c r="A1319" s="4" t="s">
        <v>1219</v>
      </c>
      <c r="B1319" s="3">
        <v>0.8899999999999999</v>
      </c>
    </row>
    <row r="1320" spans="1:2" x14ac:dyDescent="0.2">
      <c r="A1320" s="4" t="s">
        <v>2179</v>
      </c>
      <c r="B1320" s="3">
        <v>0.89</v>
      </c>
    </row>
    <row r="1321" spans="1:2" x14ac:dyDescent="0.2">
      <c r="A1321" s="4" t="s">
        <v>541</v>
      </c>
      <c r="B1321" s="3">
        <v>0.89</v>
      </c>
    </row>
    <row r="1322" spans="1:2" x14ac:dyDescent="0.2">
      <c r="A1322" s="4" t="s">
        <v>325</v>
      </c>
      <c r="B1322" s="3">
        <v>0.89</v>
      </c>
    </row>
    <row r="1323" spans="1:2" x14ac:dyDescent="0.2">
      <c r="A1323" s="4" t="s">
        <v>2253</v>
      </c>
      <c r="B1323" s="3">
        <v>0.89</v>
      </c>
    </row>
    <row r="1324" spans="1:2" x14ac:dyDescent="0.2">
      <c r="A1324" s="4" t="s">
        <v>1199</v>
      </c>
      <c r="B1324" s="3">
        <v>0.89</v>
      </c>
    </row>
    <row r="1325" spans="1:2" x14ac:dyDescent="0.2">
      <c r="A1325" s="4" t="s">
        <v>2016</v>
      </c>
      <c r="B1325" s="3">
        <v>0.89</v>
      </c>
    </row>
    <row r="1326" spans="1:2" x14ac:dyDescent="0.2">
      <c r="A1326" s="4" t="s">
        <v>2964</v>
      </c>
      <c r="B1326" s="3">
        <v>0.89</v>
      </c>
    </row>
    <row r="1327" spans="1:2" x14ac:dyDescent="0.2">
      <c r="A1327" s="4" t="s">
        <v>2277</v>
      </c>
      <c r="B1327" s="3">
        <v>0.89</v>
      </c>
    </row>
    <row r="1328" spans="1:2" x14ac:dyDescent="0.2">
      <c r="A1328" s="4" t="s">
        <v>2911</v>
      </c>
      <c r="B1328" s="3">
        <v>0.89000000000000012</v>
      </c>
    </row>
    <row r="1329" spans="1:2" x14ac:dyDescent="0.2">
      <c r="A1329" s="4" t="s">
        <v>809</v>
      </c>
      <c r="B1329" s="3">
        <v>0.9</v>
      </c>
    </row>
    <row r="1330" spans="1:2" x14ac:dyDescent="0.2">
      <c r="A1330" s="4" t="s">
        <v>540</v>
      </c>
      <c r="B1330" s="3">
        <v>0.9</v>
      </c>
    </row>
    <row r="1331" spans="1:2" x14ac:dyDescent="0.2">
      <c r="A1331" s="4" t="s">
        <v>2861</v>
      </c>
      <c r="B1331" s="3">
        <v>0.9</v>
      </c>
    </row>
    <row r="1332" spans="1:2" x14ac:dyDescent="0.2">
      <c r="A1332" s="4" t="s">
        <v>585</v>
      </c>
      <c r="B1332" s="3">
        <v>0.9</v>
      </c>
    </row>
    <row r="1333" spans="1:2" x14ac:dyDescent="0.2">
      <c r="A1333" s="4" t="s">
        <v>2237</v>
      </c>
      <c r="B1333" s="3">
        <v>0.91</v>
      </c>
    </row>
    <row r="1334" spans="1:2" x14ac:dyDescent="0.2">
      <c r="A1334" s="4" t="s">
        <v>1420</v>
      </c>
      <c r="B1334" s="3">
        <v>0.91</v>
      </c>
    </row>
    <row r="1335" spans="1:2" x14ac:dyDescent="0.2">
      <c r="A1335" s="4" t="s">
        <v>2943</v>
      </c>
      <c r="B1335" s="3">
        <v>0.91</v>
      </c>
    </row>
    <row r="1336" spans="1:2" x14ac:dyDescent="0.2">
      <c r="A1336" s="4" t="s">
        <v>2959</v>
      </c>
      <c r="B1336" s="3">
        <v>0.91</v>
      </c>
    </row>
    <row r="1337" spans="1:2" x14ac:dyDescent="0.2">
      <c r="A1337" s="4" t="s">
        <v>1794</v>
      </c>
      <c r="B1337" s="3">
        <v>0.91999999999999993</v>
      </c>
    </row>
    <row r="1338" spans="1:2" x14ac:dyDescent="0.2">
      <c r="A1338" s="4" t="s">
        <v>800</v>
      </c>
      <c r="B1338" s="3">
        <v>0.92</v>
      </c>
    </row>
    <row r="1339" spans="1:2" x14ac:dyDescent="0.2">
      <c r="A1339" s="4" t="s">
        <v>863</v>
      </c>
      <c r="B1339" s="3">
        <v>0.92</v>
      </c>
    </row>
    <row r="1340" spans="1:2" x14ac:dyDescent="0.2">
      <c r="A1340" s="4" t="s">
        <v>1251</v>
      </c>
      <c r="B1340" s="3">
        <v>0.92</v>
      </c>
    </row>
    <row r="1341" spans="1:2" x14ac:dyDescent="0.2">
      <c r="A1341" s="4" t="s">
        <v>255</v>
      </c>
      <c r="B1341" s="3">
        <v>0.93</v>
      </c>
    </row>
    <row r="1342" spans="1:2" x14ac:dyDescent="0.2">
      <c r="A1342" s="4" t="s">
        <v>820</v>
      </c>
      <c r="B1342" s="3">
        <v>0.93</v>
      </c>
    </row>
    <row r="1343" spans="1:2" x14ac:dyDescent="0.2">
      <c r="A1343" s="4" t="s">
        <v>1356</v>
      </c>
      <c r="B1343" s="3">
        <v>0.93</v>
      </c>
    </row>
    <row r="1344" spans="1:2" x14ac:dyDescent="0.2">
      <c r="A1344" s="4" t="s">
        <v>2947</v>
      </c>
      <c r="B1344" s="3">
        <v>0.93</v>
      </c>
    </row>
    <row r="1345" spans="1:2" x14ac:dyDescent="0.2">
      <c r="A1345" s="4" t="s">
        <v>2364</v>
      </c>
      <c r="B1345" s="3">
        <v>0.93</v>
      </c>
    </row>
    <row r="1346" spans="1:2" x14ac:dyDescent="0.2">
      <c r="A1346" s="4" t="s">
        <v>1285</v>
      </c>
      <c r="B1346" s="3">
        <v>0.94</v>
      </c>
    </row>
    <row r="1347" spans="1:2" x14ac:dyDescent="0.2">
      <c r="A1347" s="4" t="s">
        <v>2429</v>
      </c>
      <c r="B1347" s="3">
        <v>0.94</v>
      </c>
    </row>
    <row r="1348" spans="1:2" x14ac:dyDescent="0.2">
      <c r="A1348" s="4" t="s">
        <v>2464</v>
      </c>
      <c r="B1348" s="3">
        <v>0.94</v>
      </c>
    </row>
    <row r="1349" spans="1:2" x14ac:dyDescent="0.2">
      <c r="A1349" s="4" t="s">
        <v>3186</v>
      </c>
      <c r="B1349" s="3">
        <v>0.94</v>
      </c>
    </row>
    <row r="1350" spans="1:2" x14ac:dyDescent="0.2">
      <c r="A1350" s="4" t="s">
        <v>434</v>
      </c>
      <c r="B1350" s="3">
        <v>0.94</v>
      </c>
    </row>
    <row r="1351" spans="1:2" x14ac:dyDescent="0.2">
      <c r="A1351" s="4" t="s">
        <v>1300</v>
      </c>
      <c r="B1351" s="3">
        <v>0.95</v>
      </c>
    </row>
    <row r="1352" spans="1:2" x14ac:dyDescent="0.2">
      <c r="A1352" s="4" t="s">
        <v>3061</v>
      </c>
      <c r="B1352" s="3">
        <v>0.95</v>
      </c>
    </row>
    <row r="1353" spans="1:2" x14ac:dyDescent="0.2">
      <c r="A1353" s="4" t="s">
        <v>2648</v>
      </c>
      <c r="B1353" s="3">
        <v>0.95</v>
      </c>
    </row>
    <row r="1354" spans="1:2" x14ac:dyDescent="0.2">
      <c r="A1354" s="4" t="s">
        <v>3179</v>
      </c>
      <c r="B1354" s="3">
        <v>0.95</v>
      </c>
    </row>
    <row r="1355" spans="1:2" x14ac:dyDescent="0.2">
      <c r="A1355" s="4" t="s">
        <v>1583</v>
      </c>
      <c r="B1355" s="3">
        <v>0.96</v>
      </c>
    </row>
    <row r="1356" spans="1:2" x14ac:dyDescent="0.2">
      <c r="A1356" s="4" t="s">
        <v>2074</v>
      </c>
      <c r="B1356" s="3">
        <v>0.96</v>
      </c>
    </row>
    <row r="1357" spans="1:2" x14ac:dyDescent="0.2">
      <c r="A1357" s="4" t="s">
        <v>694</v>
      </c>
      <c r="B1357" s="3">
        <v>0.96</v>
      </c>
    </row>
    <row r="1358" spans="1:2" x14ac:dyDescent="0.2">
      <c r="A1358" s="4" t="s">
        <v>2805</v>
      </c>
      <c r="B1358" s="3">
        <v>0.97</v>
      </c>
    </row>
    <row r="1359" spans="1:2" x14ac:dyDescent="0.2">
      <c r="A1359" s="4" t="s">
        <v>1232</v>
      </c>
      <c r="B1359" s="3">
        <v>0.97</v>
      </c>
    </row>
    <row r="1360" spans="1:2" x14ac:dyDescent="0.2">
      <c r="A1360" s="4" t="s">
        <v>1496</v>
      </c>
      <c r="B1360" s="3">
        <v>0.97</v>
      </c>
    </row>
    <row r="1361" spans="1:2" x14ac:dyDescent="0.2">
      <c r="A1361" s="4" t="s">
        <v>2418</v>
      </c>
      <c r="B1361" s="3">
        <v>0.97</v>
      </c>
    </row>
    <row r="1362" spans="1:2" x14ac:dyDescent="0.2">
      <c r="A1362" s="4" t="s">
        <v>1634</v>
      </c>
      <c r="B1362" s="3">
        <v>0.98</v>
      </c>
    </row>
    <row r="1363" spans="1:2" x14ac:dyDescent="0.2">
      <c r="A1363" s="4" t="s">
        <v>810</v>
      </c>
      <c r="B1363" s="3">
        <v>0.98</v>
      </c>
    </row>
    <row r="1364" spans="1:2" x14ac:dyDescent="0.2">
      <c r="A1364" s="4" t="s">
        <v>3045</v>
      </c>
      <c r="B1364" s="3">
        <v>0.98</v>
      </c>
    </row>
    <row r="1365" spans="1:2" x14ac:dyDescent="0.2">
      <c r="A1365" s="4" t="s">
        <v>398</v>
      </c>
      <c r="B1365" s="3">
        <v>0.98</v>
      </c>
    </row>
    <row r="1366" spans="1:2" x14ac:dyDescent="0.2">
      <c r="A1366" s="4" t="s">
        <v>538</v>
      </c>
      <c r="B1366" s="3">
        <v>0.99</v>
      </c>
    </row>
    <row r="1367" spans="1:2" x14ac:dyDescent="0.2">
      <c r="A1367" s="4" t="s">
        <v>2010</v>
      </c>
      <c r="B1367" s="3">
        <v>0.99</v>
      </c>
    </row>
    <row r="1368" spans="1:2" x14ac:dyDescent="0.2">
      <c r="A1368" s="4" t="s">
        <v>1190</v>
      </c>
      <c r="B1368" s="3">
        <v>0.99</v>
      </c>
    </row>
    <row r="1369" spans="1:2" x14ac:dyDescent="0.2">
      <c r="A1369" s="4" t="s">
        <v>1683</v>
      </c>
      <c r="B1369" s="3">
        <v>0.99</v>
      </c>
    </row>
    <row r="1370" spans="1:2" x14ac:dyDescent="0.2">
      <c r="A1370" s="4" t="s">
        <v>2461</v>
      </c>
      <c r="B1370" s="3">
        <v>1</v>
      </c>
    </row>
    <row r="1371" spans="1:2" x14ac:dyDescent="0.2">
      <c r="A1371" s="4" t="s">
        <v>2073</v>
      </c>
      <c r="B1371" s="3">
        <v>1</v>
      </c>
    </row>
    <row r="1372" spans="1:2" x14ac:dyDescent="0.2">
      <c r="A1372" s="4" t="s">
        <v>1653</v>
      </c>
      <c r="B1372" s="3">
        <v>1</v>
      </c>
    </row>
    <row r="1373" spans="1:2" x14ac:dyDescent="0.2">
      <c r="A1373" s="4" t="s">
        <v>948</v>
      </c>
      <c r="B1373" s="3">
        <v>1</v>
      </c>
    </row>
    <row r="1374" spans="1:2" x14ac:dyDescent="0.2">
      <c r="A1374" s="4" t="s">
        <v>1141</v>
      </c>
      <c r="B1374" s="3">
        <v>1</v>
      </c>
    </row>
    <row r="1375" spans="1:2" x14ac:dyDescent="0.2">
      <c r="A1375" s="4" t="s">
        <v>1242</v>
      </c>
      <c r="B1375" s="3">
        <v>1</v>
      </c>
    </row>
    <row r="1376" spans="1:2" x14ac:dyDescent="0.2">
      <c r="A1376" s="4" t="s">
        <v>801</v>
      </c>
      <c r="B1376" s="3">
        <v>1.01</v>
      </c>
    </row>
    <row r="1377" spans="1:2" x14ac:dyDescent="0.2">
      <c r="A1377" s="4" t="s">
        <v>1194</v>
      </c>
      <c r="B1377" s="3">
        <v>1.01</v>
      </c>
    </row>
    <row r="1378" spans="1:2" x14ac:dyDescent="0.2">
      <c r="A1378" s="4" t="s">
        <v>588</v>
      </c>
      <c r="B1378" s="3">
        <v>1.01</v>
      </c>
    </row>
    <row r="1379" spans="1:2" x14ac:dyDescent="0.2">
      <c r="A1379" s="4" t="s">
        <v>1146</v>
      </c>
      <c r="B1379" s="3">
        <v>1.02</v>
      </c>
    </row>
    <row r="1380" spans="1:2" x14ac:dyDescent="0.2">
      <c r="A1380" s="4" t="s">
        <v>2888</v>
      </c>
      <c r="B1380" s="3">
        <v>1.02</v>
      </c>
    </row>
    <row r="1381" spans="1:2" x14ac:dyDescent="0.2">
      <c r="A1381" s="4" t="s">
        <v>2609</v>
      </c>
      <c r="B1381" s="3">
        <v>1.02</v>
      </c>
    </row>
    <row r="1382" spans="1:2" x14ac:dyDescent="0.2">
      <c r="A1382" s="4" t="s">
        <v>2304</v>
      </c>
      <c r="B1382" s="3">
        <v>1.02</v>
      </c>
    </row>
    <row r="1383" spans="1:2" x14ac:dyDescent="0.2">
      <c r="A1383" s="4" t="s">
        <v>587</v>
      </c>
      <c r="B1383" s="3">
        <v>1.03</v>
      </c>
    </row>
    <row r="1384" spans="1:2" x14ac:dyDescent="0.2">
      <c r="A1384" s="4" t="s">
        <v>1749</v>
      </c>
      <c r="B1384" s="3">
        <v>1.04</v>
      </c>
    </row>
    <row r="1385" spans="1:2" x14ac:dyDescent="0.2">
      <c r="A1385" s="4" t="s">
        <v>546</v>
      </c>
      <c r="B1385" s="3">
        <v>1.04</v>
      </c>
    </row>
    <row r="1386" spans="1:2" x14ac:dyDescent="0.2">
      <c r="A1386" s="4" t="s">
        <v>2816</v>
      </c>
      <c r="B1386" s="3">
        <v>1.05</v>
      </c>
    </row>
    <row r="1387" spans="1:2" x14ac:dyDescent="0.2">
      <c r="A1387" s="4" t="s">
        <v>1016</v>
      </c>
      <c r="B1387" s="3">
        <v>1.05</v>
      </c>
    </row>
    <row r="1388" spans="1:2" x14ac:dyDescent="0.2">
      <c r="A1388" s="4" t="s">
        <v>256</v>
      </c>
      <c r="B1388" s="3">
        <v>1.05</v>
      </c>
    </row>
    <row r="1389" spans="1:2" x14ac:dyDescent="0.2">
      <c r="A1389" s="4" t="s">
        <v>1223</v>
      </c>
      <c r="B1389" s="3">
        <v>1.05</v>
      </c>
    </row>
    <row r="1390" spans="1:2" x14ac:dyDescent="0.2">
      <c r="A1390" s="4" t="s">
        <v>568</v>
      </c>
      <c r="B1390" s="3">
        <v>1.05</v>
      </c>
    </row>
    <row r="1391" spans="1:2" x14ac:dyDescent="0.2">
      <c r="A1391" s="4" t="s">
        <v>2125</v>
      </c>
      <c r="B1391" s="3">
        <v>1.05</v>
      </c>
    </row>
    <row r="1392" spans="1:2" x14ac:dyDescent="0.2">
      <c r="A1392" s="4" t="s">
        <v>2015</v>
      </c>
      <c r="B1392" s="3">
        <v>1.06</v>
      </c>
    </row>
    <row r="1393" spans="1:2" x14ac:dyDescent="0.2">
      <c r="A1393" s="4" t="s">
        <v>3073</v>
      </c>
      <c r="B1393" s="3">
        <v>1.07</v>
      </c>
    </row>
    <row r="1394" spans="1:2" x14ac:dyDescent="0.2">
      <c r="A1394" s="4" t="s">
        <v>657</v>
      </c>
      <c r="B1394" s="3">
        <v>1.07</v>
      </c>
    </row>
    <row r="1395" spans="1:2" x14ac:dyDescent="0.2">
      <c r="A1395" s="4" t="s">
        <v>664</v>
      </c>
      <c r="B1395" s="3">
        <v>1.08</v>
      </c>
    </row>
    <row r="1396" spans="1:2" x14ac:dyDescent="0.2">
      <c r="A1396" s="4" t="s">
        <v>2214</v>
      </c>
      <c r="B1396" s="3">
        <v>1.08</v>
      </c>
    </row>
    <row r="1397" spans="1:2" x14ac:dyDescent="0.2">
      <c r="A1397" s="4" t="s">
        <v>802</v>
      </c>
      <c r="B1397" s="3">
        <v>1.0900000000000001</v>
      </c>
    </row>
    <row r="1398" spans="1:2" x14ac:dyDescent="0.2">
      <c r="A1398" s="4" t="s">
        <v>544</v>
      </c>
      <c r="B1398" s="3">
        <v>1.0900000000000001</v>
      </c>
    </row>
    <row r="1399" spans="1:2" x14ac:dyDescent="0.2">
      <c r="A1399" s="4" t="s">
        <v>695</v>
      </c>
      <c r="B1399" s="3">
        <v>1.1000000000000001</v>
      </c>
    </row>
    <row r="1400" spans="1:2" x14ac:dyDescent="0.2">
      <c r="A1400" s="4" t="s">
        <v>1137</v>
      </c>
      <c r="B1400" s="3">
        <v>1.1000000000000001</v>
      </c>
    </row>
    <row r="1401" spans="1:2" x14ac:dyDescent="0.2">
      <c r="A1401" s="4" t="s">
        <v>1360</v>
      </c>
      <c r="B1401" s="3">
        <v>1.1100000000000001</v>
      </c>
    </row>
    <row r="1402" spans="1:2" x14ac:dyDescent="0.2">
      <c r="A1402" s="4" t="s">
        <v>3004</v>
      </c>
      <c r="B1402" s="3">
        <v>1.1199999999999999</v>
      </c>
    </row>
    <row r="1403" spans="1:2" x14ac:dyDescent="0.2">
      <c r="A1403" s="4" t="s">
        <v>1188</v>
      </c>
      <c r="B1403" s="3">
        <v>1.1200000000000001</v>
      </c>
    </row>
    <row r="1404" spans="1:2" x14ac:dyDescent="0.2">
      <c r="A1404" s="4" t="s">
        <v>1200</v>
      </c>
      <c r="B1404" s="3">
        <v>1.1200000000000001</v>
      </c>
    </row>
    <row r="1405" spans="1:2" x14ac:dyDescent="0.2">
      <c r="A1405" s="4" t="s">
        <v>121</v>
      </c>
      <c r="B1405" s="3">
        <v>1.1200000000000001</v>
      </c>
    </row>
    <row r="1406" spans="1:2" x14ac:dyDescent="0.2">
      <c r="A1406" s="4" t="s">
        <v>591</v>
      </c>
      <c r="B1406" s="3">
        <v>1.1200000000000001</v>
      </c>
    </row>
    <row r="1407" spans="1:2" x14ac:dyDescent="0.2">
      <c r="A1407" s="4" t="s">
        <v>381</v>
      </c>
      <c r="B1407" s="3">
        <v>1.1200000000000001</v>
      </c>
    </row>
    <row r="1408" spans="1:2" x14ac:dyDescent="0.2">
      <c r="A1408" s="4" t="s">
        <v>385</v>
      </c>
      <c r="B1408" s="3">
        <v>1.1200000000000001</v>
      </c>
    </row>
    <row r="1409" spans="1:2" x14ac:dyDescent="0.2">
      <c r="A1409" s="4" t="s">
        <v>3031</v>
      </c>
      <c r="B1409" s="3">
        <v>1.1299999999999999</v>
      </c>
    </row>
    <row r="1410" spans="1:2" x14ac:dyDescent="0.2">
      <c r="A1410" s="4" t="s">
        <v>515</v>
      </c>
      <c r="B1410" s="3">
        <v>1.1299999999999999</v>
      </c>
    </row>
    <row r="1411" spans="1:2" x14ac:dyDescent="0.2">
      <c r="A1411" s="4" t="s">
        <v>1358</v>
      </c>
      <c r="B1411" s="3">
        <v>1.1299999999999999</v>
      </c>
    </row>
    <row r="1412" spans="1:2" x14ac:dyDescent="0.2">
      <c r="A1412" s="4" t="s">
        <v>2001</v>
      </c>
      <c r="B1412" s="3">
        <v>1.1299999999999999</v>
      </c>
    </row>
    <row r="1413" spans="1:2" x14ac:dyDescent="0.2">
      <c r="A1413" s="4" t="s">
        <v>1657</v>
      </c>
      <c r="B1413" s="3">
        <v>1.1399999999999999</v>
      </c>
    </row>
    <row r="1414" spans="1:2" x14ac:dyDescent="0.2">
      <c r="A1414" s="4" t="s">
        <v>563</v>
      </c>
      <c r="B1414" s="3">
        <v>1.1399999999999999</v>
      </c>
    </row>
    <row r="1415" spans="1:2" x14ac:dyDescent="0.2">
      <c r="A1415" s="4" t="s">
        <v>2063</v>
      </c>
      <c r="B1415" s="3">
        <v>1.1400000000000001</v>
      </c>
    </row>
    <row r="1416" spans="1:2" x14ac:dyDescent="0.2">
      <c r="A1416" s="4" t="s">
        <v>557</v>
      </c>
      <c r="B1416" s="3">
        <v>1.1400000000000001</v>
      </c>
    </row>
    <row r="1417" spans="1:2" x14ac:dyDescent="0.2">
      <c r="A1417" s="4" t="s">
        <v>613</v>
      </c>
      <c r="B1417" s="3">
        <v>1.1499999999999999</v>
      </c>
    </row>
    <row r="1418" spans="1:2" x14ac:dyDescent="0.2">
      <c r="A1418" s="4" t="s">
        <v>1679</v>
      </c>
      <c r="B1418" s="3">
        <v>1.1499999999999999</v>
      </c>
    </row>
    <row r="1419" spans="1:2" x14ac:dyDescent="0.2">
      <c r="A1419" s="4" t="s">
        <v>836</v>
      </c>
      <c r="B1419" s="3">
        <v>1.1599999999999999</v>
      </c>
    </row>
    <row r="1420" spans="1:2" x14ac:dyDescent="0.2">
      <c r="A1420" s="4" t="s">
        <v>1118</v>
      </c>
      <c r="B1420" s="3">
        <v>1.1599999999999999</v>
      </c>
    </row>
    <row r="1421" spans="1:2" x14ac:dyDescent="0.2">
      <c r="A1421" s="4" t="s">
        <v>2043</v>
      </c>
      <c r="B1421" s="3">
        <v>1.1599999999999999</v>
      </c>
    </row>
    <row r="1422" spans="1:2" x14ac:dyDescent="0.2">
      <c r="A1422" s="4" t="s">
        <v>938</v>
      </c>
      <c r="B1422" s="3">
        <v>1.1600000000000001</v>
      </c>
    </row>
    <row r="1423" spans="1:2" x14ac:dyDescent="0.2">
      <c r="A1423" s="4" t="s">
        <v>2886</v>
      </c>
      <c r="B1423" s="3">
        <v>1.17</v>
      </c>
    </row>
    <row r="1424" spans="1:2" x14ac:dyDescent="0.2">
      <c r="A1424" s="4" t="s">
        <v>595</v>
      </c>
      <c r="B1424" s="3">
        <v>1.17</v>
      </c>
    </row>
    <row r="1425" spans="1:2" x14ac:dyDescent="0.2">
      <c r="A1425" s="4" t="s">
        <v>521</v>
      </c>
      <c r="B1425" s="3">
        <v>1.18</v>
      </c>
    </row>
    <row r="1426" spans="1:2" x14ac:dyDescent="0.2">
      <c r="A1426" s="4" t="s">
        <v>2181</v>
      </c>
      <c r="B1426" s="3">
        <v>1.18</v>
      </c>
    </row>
    <row r="1427" spans="1:2" x14ac:dyDescent="0.2">
      <c r="A1427" s="4" t="s">
        <v>1079</v>
      </c>
      <c r="B1427" s="3">
        <v>1.18</v>
      </c>
    </row>
    <row r="1428" spans="1:2" x14ac:dyDescent="0.2">
      <c r="A1428" s="4" t="s">
        <v>1613</v>
      </c>
      <c r="B1428" s="3">
        <v>1.18</v>
      </c>
    </row>
    <row r="1429" spans="1:2" x14ac:dyDescent="0.2">
      <c r="A1429" s="4" t="s">
        <v>1680</v>
      </c>
      <c r="B1429" s="3">
        <v>1.18</v>
      </c>
    </row>
    <row r="1430" spans="1:2" x14ac:dyDescent="0.2">
      <c r="A1430" s="4" t="s">
        <v>1253</v>
      </c>
      <c r="B1430" s="3">
        <v>1.1800000000000002</v>
      </c>
    </row>
    <row r="1431" spans="1:2" x14ac:dyDescent="0.2">
      <c r="A1431" s="4" t="s">
        <v>1286</v>
      </c>
      <c r="B1431" s="3">
        <v>1.19</v>
      </c>
    </row>
    <row r="1432" spans="1:2" x14ac:dyDescent="0.2">
      <c r="A1432" s="4" t="s">
        <v>2499</v>
      </c>
      <c r="B1432" s="3">
        <v>1.19</v>
      </c>
    </row>
    <row r="1433" spans="1:2" x14ac:dyDescent="0.2">
      <c r="A1433" s="4" t="s">
        <v>498</v>
      </c>
      <c r="B1433" s="3">
        <v>1.2</v>
      </c>
    </row>
    <row r="1434" spans="1:2" x14ac:dyDescent="0.2">
      <c r="A1434" s="4" t="s">
        <v>662</v>
      </c>
      <c r="B1434" s="3">
        <v>1.2</v>
      </c>
    </row>
    <row r="1435" spans="1:2" x14ac:dyDescent="0.2">
      <c r="A1435" s="4" t="s">
        <v>676</v>
      </c>
      <c r="B1435" s="3">
        <v>1.2</v>
      </c>
    </row>
    <row r="1436" spans="1:2" x14ac:dyDescent="0.2">
      <c r="A1436" s="4" t="s">
        <v>3103</v>
      </c>
      <c r="B1436" s="3">
        <v>1.2</v>
      </c>
    </row>
    <row r="1437" spans="1:2" x14ac:dyDescent="0.2">
      <c r="A1437" s="4" t="s">
        <v>2210</v>
      </c>
      <c r="B1437" s="3">
        <v>1.2</v>
      </c>
    </row>
    <row r="1438" spans="1:2" x14ac:dyDescent="0.2">
      <c r="A1438" s="4" t="s">
        <v>2240</v>
      </c>
      <c r="B1438" s="3">
        <v>1.2</v>
      </c>
    </row>
    <row r="1439" spans="1:2" x14ac:dyDescent="0.2">
      <c r="A1439" s="4" t="s">
        <v>3018</v>
      </c>
      <c r="B1439" s="3">
        <v>1.2</v>
      </c>
    </row>
    <row r="1440" spans="1:2" x14ac:dyDescent="0.2">
      <c r="A1440" s="4" t="s">
        <v>2789</v>
      </c>
      <c r="B1440" s="3">
        <v>1.21</v>
      </c>
    </row>
    <row r="1441" spans="1:2" x14ac:dyDescent="0.2">
      <c r="A1441" s="4" t="s">
        <v>1078</v>
      </c>
      <c r="B1441" s="3">
        <v>1.21</v>
      </c>
    </row>
    <row r="1442" spans="1:2" x14ac:dyDescent="0.2">
      <c r="A1442" s="4" t="s">
        <v>2127</v>
      </c>
      <c r="B1442" s="3">
        <v>1.21</v>
      </c>
    </row>
    <row r="1443" spans="1:2" x14ac:dyDescent="0.2">
      <c r="A1443" s="4" t="s">
        <v>384</v>
      </c>
      <c r="B1443" s="3">
        <v>1.21</v>
      </c>
    </row>
    <row r="1444" spans="1:2" x14ac:dyDescent="0.2">
      <c r="A1444" s="4" t="s">
        <v>1018</v>
      </c>
      <c r="B1444" s="3">
        <v>1.22</v>
      </c>
    </row>
    <row r="1445" spans="1:2" x14ac:dyDescent="0.2">
      <c r="A1445" s="4" t="s">
        <v>2942</v>
      </c>
      <c r="B1445" s="3">
        <v>1.22</v>
      </c>
    </row>
    <row r="1446" spans="1:2" x14ac:dyDescent="0.2">
      <c r="A1446" s="4" t="s">
        <v>2396</v>
      </c>
      <c r="B1446" s="3">
        <v>1.22</v>
      </c>
    </row>
    <row r="1447" spans="1:2" x14ac:dyDescent="0.2">
      <c r="A1447" s="4" t="s">
        <v>2013</v>
      </c>
      <c r="B1447" s="3">
        <v>1.23</v>
      </c>
    </row>
    <row r="1448" spans="1:2" x14ac:dyDescent="0.2">
      <c r="A1448" s="4" t="s">
        <v>2196</v>
      </c>
      <c r="B1448" s="3">
        <v>1.24</v>
      </c>
    </row>
    <row r="1449" spans="1:2" x14ac:dyDescent="0.2">
      <c r="A1449" s="4" t="s">
        <v>422</v>
      </c>
      <c r="B1449" s="3">
        <v>1.24</v>
      </c>
    </row>
    <row r="1450" spans="1:2" x14ac:dyDescent="0.2">
      <c r="A1450" s="4" t="s">
        <v>1804</v>
      </c>
      <c r="B1450" s="3">
        <v>1.25</v>
      </c>
    </row>
    <row r="1451" spans="1:2" x14ac:dyDescent="0.2">
      <c r="A1451" s="4" t="s">
        <v>688</v>
      </c>
      <c r="B1451" s="3">
        <v>1.25</v>
      </c>
    </row>
    <row r="1452" spans="1:2" x14ac:dyDescent="0.2">
      <c r="A1452" s="4" t="s">
        <v>1337</v>
      </c>
      <c r="B1452" s="3">
        <v>1.26</v>
      </c>
    </row>
    <row r="1453" spans="1:2" x14ac:dyDescent="0.2">
      <c r="A1453" s="4" t="s">
        <v>740</v>
      </c>
      <c r="B1453" s="3">
        <v>1.26</v>
      </c>
    </row>
    <row r="1454" spans="1:2" x14ac:dyDescent="0.2">
      <c r="A1454" s="4" t="s">
        <v>120</v>
      </c>
      <c r="B1454" s="3">
        <v>1.26</v>
      </c>
    </row>
    <row r="1455" spans="1:2" x14ac:dyDescent="0.2">
      <c r="A1455" s="4" t="s">
        <v>574</v>
      </c>
      <c r="B1455" s="3">
        <v>1.26</v>
      </c>
    </row>
    <row r="1456" spans="1:2" x14ac:dyDescent="0.2">
      <c r="A1456" s="4" t="s">
        <v>419</v>
      </c>
      <c r="B1456" s="3">
        <v>1.26</v>
      </c>
    </row>
    <row r="1457" spans="1:2" x14ac:dyDescent="0.2">
      <c r="A1457" s="4" t="s">
        <v>103</v>
      </c>
      <c r="B1457" s="3">
        <v>1.27</v>
      </c>
    </row>
    <row r="1458" spans="1:2" x14ac:dyDescent="0.2">
      <c r="A1458" s="4" t="s">
        <v>1160</v>
      </c>
      <c r="B1458" s="3">
        <v>1.27</v>
      </c>
    </row>
    <row r="1459" spans="1:2" x14ac:dyDescent="0.2">
      <c r="A1459" s="4" t="s">
        <v>2630</v>
      </c>
      <c r="B1459" s="3">
        <v>1.27</v>
      </c>
    </row>
    <row r="1460" spans="1:2" x14ac:dyDescent="0.2">
      <c r="A1460" s="4" t="s">
        <v>124</v>
      </c>
      <c r="B1460" s="3">
        <v>1.27</v>
      </c>
    </row>
    <row r="1461" spans="1:2" x14ac:dyDescent="0.2">
      <c r="A1461" s="4" t="s">
        <v>371</v>
      </c>
      <c r="B1461" s="3">
        <v>1.27</v>
      </c>
    </row>
    <row r="1462" spans="1:2" x14ac:dyDescent="0.2">
      <c r="A1462" s="4" t="s">
        <v>412</v>
      </c>
      <c r="B1462" s="3">
        <v>1.27</v>
      </c>
    </row>
    <row r="1463" spans="1:2" x14ac:dyDescent="0.2">
      <c r="A1463" s="4" t="s">
        <v>1150</v>
      </c>
      <c r="B1463" s="3">
        <v>1.29</v>
      </c>
    </row>
    <row r="1464" spans="1:2" x14ac:dyDescent="0.2">
      <c r="A1464" s="4" t="s">
        <v>2879</v>
      </c>
      <c r="B1464" s="3">
        <v>1.3</v>
      </c>
    </row>
    <row r="1465" spans="1:2" x14ac:dyDescent="0.2">
      <c r="A1465" s="4" t="s">
        <v>593</v>
      </c>
      <c r="B1465" s="3">
        <v>1.3</v>
      </c>
    </row>
    <row r="1466" spans="1:2" x14ac:dyDescent="0.2">
      <c r="A1466" s="4" t="s">
        <v>3016</v>
      </c>
      <c r="B1466" s="3">
        <v>1.3</v>
      </c>
    </row>
    <row r="1467" spans="1:2" x14ac:dyDescent="0.2">
      <c r="A1467" s="4" t="s">
        <v>606</v>
      </c>
      <c r="B1467" s="3">
        <v>1.31</v>
      </c>
    </row>
    <row r="1468" spans="1:2" x14ac:dyDescent="0.2">
      <c r="A1468" s="4" t="s">
        <v>1057</v>
      </c>
      <c r="B1468" s="3">
        <v>1.31</v>
      </c>
    </row>
    <row r="1469" spans="1:2" x14ac:dyDescent="0.2">
      <c r="A1469" s="4" t="s">
        <v>2890</v>
      </c>
      <c r="B1469" s="3">
        <v>1.31</v>
      </c>
    </row>
    <row r="1470" spans="1:2" x14ac:dyDescent="0.2">
      <c r="A1470" s="4" t="s">
        <v>1411</v>
      </c>
      <c r="B1470" s="3">
        <v>1.31</v>
      </c>
    </row>
    <row r="1471" spans="1:2" x14ac:dyDescent="0.2">
      <c r="A1471" s="4" t="s">
        <v>52</v>
      </c>
      <c r="B1471" s="3">
        <v>1.32</v>
      </c>
    </row>
    <row r="1472" spans="1:2" x14ac:dyDescent="0.2">
      <c r="A1472" s="4" t="s">
        <v>2614</v>
      </c>
      <c r="B1472" s="3">
        <v>1.32</v>
      </c>
    </row>
    <row r="1473" spans="1:2" x14ac:dyDescent="0.2">
      <c r="A1473" s="4" t="s">
        <v>2039</v>
      </c>
      <c r="B1473" s="3">
        <v>1.32</v>
      </c>
    </row>
    <row r="1474" spans="1:2" x14ac:dyDescent="0.2">
      <c r="A1474" s="4" t="s">
        <v>1695</v>
      </c>
      <c r="B1474" s="3">
        <v>1.32</v>
      </c>
    </row>
    <row r="1475" spans="1:2" x14ac:dyDescent="0.2">
      <c r="A1475" s="4" t="s">
        <v>2026</v>
      </c>
      <c r="B1475" s="3">
        <v>1.33</v>
      </c>
    </row>
    <row r="1476" spans="1:2" x14ac:dyDescent="0.2">
      <c r="A1476" s="4" t="s">
        <v>1405</v>
      </c>
      <c r="B1476" s="3">
        <v>1.35</v>
      </c>
    </row>
    <row r="1477" spans="1:2" x14ac:dyDescent="0.2">
      <c r="A1477" s="4" t="s">
        <v>3001</v>
      </c>
      <c r="B1477" s="3">
        <v>1.35</v>
      </c>
    </row>
    <row r="1478" spans="1:2" x14ac:dyDescent="0.2">
      <c r="A1478" s="4" t="s">
        <v>2847</v>
      </c>
      <c r="B1478" s="3">
        <v>1.36</v>
      </c>
    </row>
    <row r="1479" spans="1:2" x14ac:dyDescent="0.2">
      <c r="A1479" s="4" t="s">
        <v>1222</v>
      </c>
      <c r="B1479" s="3">
        <v>1.36</v>
      </c>
    </row>
    <row r="1480" spans="1:2" x14ac:dyDescent="0.2">
      <c r="A1480" s="4" t="s">
        <v>2143</v>
      </c>
      <c r="B1480" s="3">
        <v>1.36</v>
      </c>
    </row>
    <row r="1481" spans="1:2" x14ac:dyDescent="0.2">
      <c r="A1481" s="4" t="s">
        <v>406</v>
      </c>
      <c r="B1481" s="3">
        <v>1.36</v>
      </c>
    </row>
    <row r="1482" spans="1:2" x14ac:dyDescent="0.2">
      <c r="A1482" s="4" t="s">
        <v>947</v>
      </c>
      <c r="B1482" s="3">
        <v>1.38</v>
      </c>
    </row>
    <row r="1483" spans="1:2" x14ac:dyDescent="0.2">
      <c r="A1483" s="4" t="s">
        <v>1125</v>
      </c>
      <c r="B1483" s="3">
        <v>1.38</v>
      </c>
    </row>
    <row r="1484" spans="1:2" x14ac:dyDescent="0.2">
      <c r="A1484" s="4" t="s">
        <v>2031</v>
      </c>
      <c r="B1484" s="3">
        <v>1.38</v>
      </c>
    </row>
    <row r="1485" spans="1:2" x14ac:dyDescent="0.2">
      <c r="A1485" s="4" t="s">
        <v>3173</v>
      </c>
      <c r="B1485" s="3">
        <v>1.38</v>
      </c>
    </row>
    <row r="1486" spans="1:2" x14ac:dyDescent="0.2">
      <c r="A1486" s="4" t="s">
        <v>1649</v>
      </c>
      <c r="B1486" s="3">
        <v>1.39</v>
      </c>
    </row>
    <row r="1487" spans="1:2" x14ac:dyDescent="0.2">
      <c r="A1487" s="4" t="s">
        <v>601</v>
      </c>
      <c r="B1487" s="3">
        <v>1.4</v>
      </c>
    </row>
    <row r="1488" spans="1:2" x14ac:dyDescent="0.2">
      <c r="A1488" s="4" t="s">
        <v>2484</v>
      </c>
      <c r="B1488" s="3">
        <v>1.4</v>
      </c>
    </row>
    <row r="1489" spans="1:2" x14ac:dyDescent="0.2">
      <c r="A1489" s="4" t="s">
        <v>123</v>
      </c>
      <c r="B1489" s="3">
        <v>1.4</v>
      </c>
    </row>
    <row r="1490" spans="1:2" x14ac:dyDescent="0.2">
      <c r="A1490" s="4" t="s">
        <v>3202</v>
      </c>
      <c r="B1490" s="3">
        <v>1.4</v>
      </c>
    </row>
    <row r="1491" spans="1:2" x14ac:dyDescent="0.2">
      <c r="A1491" s="4" t="s">
        <v>2030</v>
      </c>
      <c r="B1491" s="3">
        <v>1.41</v>
      </c>
    </row>
    <row r="1492" spans="1:2" x14ac:dyDescent="0.2">
      <c r="A1492" s="4" t="s">
        <v>1985</v>
      </c>
      <c r="B1492" s="3">
        <v>1.4100000000000001</v>
      </c>
    </row>
    <row r="1493" spans="1:2" x14ac:dyDescent="0.2">
      <c r="A1493" s="4" t="s">
        <v>1063</v>
      </c>
      <c r="B1493" s="3">
        <v>1.42</v>
      </c>
    </row>
    <row r="1494" spans="1:2" x14ac:dyDescent="0.2">
      <c r="A1494" s="4" t="s">
        <v>2232</v>
      </c>
      <c r="B1494" s="3">
        <v>1.42</v>
      </c>
    </row>
    <row r="1495" spans="1:2" x14ac:dyDescent="0.2">
      <c r="A1495" s="4" t="s">
        <v>145</v>
      </c>
      <c r="B1495" s="3">
        <v>1.42</v>
      </c>
    </row>
    <row r="1496" spans="1:2" x14ac:dyDescent="0.2">
      <c r="A1496" s="4" t="s">
        <v>2224</v>
      </c>
      <c r="B1496" s="3">
        <v>1.43</v>
      </c>
    </row>
    <row r="1497" spans="1:2" x14ac:dyDescent="0.2">
      <c r="A1497" s="4" t="s">
        <v>404</v>
      </c>
      <c r="B1497" s="3">
        <v>1.43</v>
      </c>
    </row>
    <row r="1498" spans="1:2" x14ac:dyDescent="0.2">
      <c r="A1498" s="4" t="s">
        <v>423</v>
      </c>
      <c r="B1498" s="3">
        <v>1.43</v>
      </c>
    </row>
    <row r="1499" spans="1:2" x14ac:dyDescent="0.2">
      <c r="A1499" s="4" t="s">
        <v>1798</v>
      </c>
      <c r="B1499" s="3">
        <v>1.4300000000000002</v>
      </c>
    </row>
    <row r="1500" spans="1:2" x14ac:dyDescent="0.2">
      <c r="A1500" s="4" t="s">
        <v>60</v>
      </c>
      <c r="B1500" s="3">
        <v>1.44</v>
      </c>
    </row>
    <row r="1501" spans="1:2" x14ac:dyDescent="0.2">
      <c r="A1501" s="4" t="s">
        <v>651</v>
      </c>
      <c r="B1501" s="3">
        <v>1.44</v>
      </c>
    </row>
    <row r="1502" spans="1:2" x14ac:dyDescent="0.2">
      <c r="A1502" s="4" t="s">
        <v>1508</v>
      </c>
      <c r="B1502" s="3">
        <v>1.44</v>
      </c>
    </row>
    <row r="1503" spans="1:2" x14ac:dyDescent="0.2">
      <c r="A1503" s="4" t="s">
        <v>1539</v>
      </c>
      <c r="B1503" s="3">
        <v>1.45</v>
      </c>
    </row>
    <row r="1504" spans="1:2" x14ac:dyDescent="0.2">
      <c r="A1504" s="4" t="s">
        <v>102</v>
      </c>
      <c r="B1504" s="3">
        <v>1.45</v>
      </c>
    </row>
    <row r="1505" spans="1:2" x14ac:dyDescent="0.2">
      <c r="A1505" s="4" t="s">
        <v>1148</v>
      </c>
      <c r="B1505" s="3">
        <v>1.45</v>
      </c>
    </row>
    <row r="1506" spans="1:2" x14ac:dyDescent="0.2">
      <c r="A1506" s="4" t="s">
        <v>321</v>
      </c>
      <c r="B1506" s="3">
        <v>1.46</v>
      </c>
    </row>
    <row r="1507" spans="1:2" x14ac:dyDescent="0.2">
      <c r="A1507" s="4" t="s">
        <v>73</v>
      </c>
      <c r="B1507" s="3">
        <v>1.47</v>
      </c>
    </row>
    <row r="1508" spans="1:2" x14ac:dyDescent="0.2">
      <c r="A1508" s="4" t="s">
        <v>649</v>
      </c>
      <c r="B1508" s="3">
        <v>1.48</v>
      </c>
    </row>
    <row r="1509" spans="1:2" x14ac:dyDescent="0.2">
      <c r="A1509" s="4" t="s">
        <v>3121</v>
      </c>
      <c r="B1509" s="3">
        <v>1.48</v>
      </c>
    </row>
    <row r="1510" spans="1:2" x14ac:dyDescent="0.2">
      <c r="A1510" s="4" t="s">
        <v>2332</v>
      </c>
      <c r="B1510" s="3">
        <v>1.48</v>
      </c>
    </row>
    <row r="1511" spans="1:2" x14ac:dyDescent="0.2">
      <c r="A1511" s="4" t="s">
        <v>1489</v>
      </c>
      <c r="B1511" s="3">
        <v>1.48</v>
      </c>
    </row>
    <row r="1512" spans="1:2" x14ac:dyDescent="0.2">
      <c r="A1512" s="4" t="s">
        <v>402</v>
      </c>
      <c r="B1512" s="3">
        <v>1.49</v>
      </c>
    </row>
    <row r="1513" spans="1:2" x14ac:dyDescent="0.2">
      <c r="A1513" s="4" t="s">
        <v>655</v>
      </c>
      <c r="B1513" s="3">
        <v>1.5</v>
      </c>
    </row>
    <row r="1514" spans="1:2" x14ac:dyDescent="0.2">
      <c r="A1514" s="4" t="s">
        <v>1100</v>
      </c>
      <c r="B1514" s="3">
        <v>1.5</v>
      </c>
    </row>
    <row r="1515" spans="1:2" x14ac:dyDescent="0.2">
      <c r="A1515" s="4" t="s">
        <v>944</v>
      </c>
      <c r="B1515" s="3">
        <v>1.5</v>
      </c>
    </row>
    <row r="1516" spans="1:2" x14ac:dyDescent="0.2">
      <c r="A1516" s="4" t="s">
        <v>1051</v>
      </c>
      <c r="B1516" s="3">
        <v>1.51</v>
      </c>
    </row>
    <row r="1517" spans="1:2" x14ac:dyDescent="0.2">
      <c r="A1517" s="4" t="s">
        <v>1048</v>
      </c>
      <c r="B1517" s="3">
        <v>1.53</v>
      </c>
    </row>
    <row r="1518" spans="1:2" x14ac:dyDescent="0.2">
      <c r="A1518" s="4" t="s">
        <v>949</v>
      </c>
      <c r="B1518" s="3">
        <v>1.53</v>
      </c>
    </row>
    <row r="1519" spans="1:2" x14ac:dyDescent="0.2">
      <c r="A1519" s="4" t="s">
        <v>2528</v>
      </c>
      <c r="B1519" s="3">
        <v>1.54</v>
      </c>
    </row>
    <row r="1520" spans="1:2" x14ac:dyDescent="0.2">
      <c r="A1520" s="4" t="s">
        <v>831</v>
      </c>
      <c r="B1520" s="3">
        <v>1.54</v>
      </c>
    </row>
    <row r="1521" spans="1:2" x14ac:dyDescent="0.2">
      <c r="A1521" s="4" t="s">
        <v>2242</v>
      </c>
      <c r="B1521" s="3">
        <v>1.54</v>
      </c>
    </row>
    <row r="1522" spans="1:2" x14ac:dyDescent="0.2">
      <c r="A1522" s="4" t="s">
        <v>1245</v>
      </c>
      <c r="B1522" s="3">
        <v>1.54</v>
      </c>
    </row>
    <row r="1523" spans="1:2" x14ac:dyDescent="0.2">
      <c r="A1523" s="4" t="s">
        <v>226</v>
      </c>
      <c r="B1523" s="3">
        <v>1.55</v>
      </c>
    </row>
    <row r="1524" spans="1:2" x14ac:dyDescent="0.2">
      <c r="A1524" s="4" t="s">
        <v>511</v>
      </c>
      <c r="B1524" s="3">
        <v>1.56</v>
      </c>
    </row>
    <row r="1525" spans="1:2" x14ac:dyDescent="0.2">
      <c r="A1525" s="4" t="s">
        <v>1104</v>
      </c>
      <c r="B1525" s="3">
        <v>1.56</v>
      </c>
    </row>
    <row r="1526" spans="1:2" x14ac:dyDescent="0.2">
      <c r="A1526" s="4" t="s">
        <v>2228</v>
      </c>
      <c r="B1526" s="3">
        <v>1.57</v>
      </c>
    </row>
    <row r="1527" spans="1:2" x14ac:dyDescent="0.2">
      <c r="A1527" s="4" t="s">
        <v>1152</v>
      </c>
      <c r="B1527" s="3">
        <v>1.58</v>
      </c>
    </row>
    <row r="1528" spans="1:2" x14ac:dyDescent="0.2">
      <c r="A1528" s="4" t="s">
        <v>1238</v>
      </c>
      <c r="B1528" s="3">
        <v>1.59</v>
      </c>
    </row>
    <row r="1529" spans="1:2" x14ac:dyDescent="0.2">
      <c r="A1529" s="4" t="s">
        <v>1241</v>
      </c>
      <c r="B1529" s="3">
        <v>1.59</v>
      </c>
    </row>
    <row r="1530" spans="1:2" x14ac:dyDescent="0.2">
      <c r="A1530" s="4" t="s">
        <v>2274</v>
      </c>
      <c r="B1530" s="3">
        <v>1.59</v>
      </c>
    </row>
    <row r="1531" spans="1:2" x14ac:dyDescent="0.2">
      <c r="A1531" s="4" t="s">
        <v>260</v>
      </c>
      <c r="B1531" s="3">
        <v>1.6</v>
      </c>
    </row>
    <row r="1532" spans="1:2" x14ac:dyDescent="0.2">
      <c r="A1532" s="4" t="s">
        <v>1256</v>
      </c>
      <c r="B1532" s="3">
        <v>1.6</v>
      </c>
    </row>
    <row r="1533" spans="1:2" x14ac:dyDescent="0.2">
      <c r="A1533" s="4" t="s">
        <v>2470</v>
      </c>
      <c r="B1533" s="3">
        <v>1.6099999999999999</v>
      </c>
    </row>
    <row r="1534" spans="1:2" x14ac:dyDescent="0.2">
      <c r="A1534" s="4" t="s">
        <v>2530</v>
      </c>
      <c r="B1534" s="3">
        <v>1.6099999999999999</v>
      </c>
    </row>
    <row r="1535" spans="1:2" x14ac:dyDescent="0.2">
      <c r="A1535" s="4" t="s">
        <v>299</v>
      </c>
      <c r="B1535" s="3">
        <v>1.61</v>
      </c>
    </row>
    <row r="1536" spans="1:2" x14ac:dyDescent="0.2">
      <c r="A1536" s="4" t="s">
        <v>1650</v>
      </c>
      <c r="B1536" s="3">
        <v>1.61</v>
      </c>
    </row>
    <row r="1537" spans="1:2" x14ac:dyDescent="0.2">
      <c r="A1537" s="4" t="s">
        <v>129</v>
      </c>
      <c r="B1537" s="3">
        <v>1.61</v>
      </c>
    </row>
    <row r="1538" spans="1:2" x14ac:dyDescent="0.2">
      <c r="A1538" s="4" t="s">
        <v>952</v>
      </c>
      <c r="B1538" s="3">
        <v>1.6199999999999999</v>
      </c>
    </row>
    <row r="1539" spans="1:2" x14ac:dyDescent="0.2">
      <c r="A1539" s="4" t="s">
        <v>1102</v>
      </c>
      <c r="B1539" s="3">
        <v>1.62</v>
      </c>
    </row>
    <row r="1540" spans="1:2" x14ac:dyDescent="0.2">
      <c r="A1540" s="4" t="s">
        <v>1082</v>
      </c>
      <c r="B1540" s="3">
        <v>1.63</v>
      </c>
    </row>
    <row r="1541" spans="1:2" x14ac:dyDescent="0.2">
      <c r="A1541" s="4" t="s">
        <v>1147</v>
      </c>
      <c r="B1541" s="3">
        <v>1.63</v>
      </c>
    </row>
    <row r="1542" spans="1:2" x14ac:dyDescent="0.2">
      <c r="A1542" s="4" t="s">
        <v>2472</v>
      </c>
      <c r="B1542" s="3">
        <v>1.64</v>
      </c>
    </row>
    <row r="1543" spans="1:2" x14ac:dyDescent="0.2">
      <c r="A1543" s="4" t="s">
        <v>1636</v>
      </c>
      <c r="B1543" s="3">
        <v>1.64</v>
      </c>
    </row>
    <row r="1544" spans="1:2" x14ac:dyDescent="0.2">
      <c r="A1544" s="4" t="s">
        <v>2469</v>
      </c>
      <c r="B1544" s="3">
        <v>1.64</v>
      </c>
    </row>
    <row r="1545" spans="1:2" x14ac:dyDescent="0.2">
      <c r="A1545" s="4" t="s">
        <v>1096</v>
      </c>
      <c r="B1545" s="3">
        <v>1.64</v>
      </c>
    </row>
    <row r="1546" spans="1:2" x14ac:dyDescent="0.2">
      <c r="A1546" s="4" t="s">
        <v>2944</v>
      </c>
      <c r="B1546" s="3">
        <v>1.64</v>
      </c>
    </row>
    <row r="1547" spans="1:2" x14ac:dyDescent="0.2">
      <c r="A1547" s="4" t="s">
        <v>596</v>
      </c>
      <c r="B1547" s="3">
        <v>1.64</v>
      </c>
    </row>
    <row r="1548" spans="1:2" x14ac:dyDescent="0.2">
      <c r="A1548" s="4" t="s">
        <v>45</v>
      </c>
      <c r="B1548" s="3">
        <v>1.65</v>
      </c>
    </row>
    <row r="1549" spans="1:2" x14ac:dyDescent="0.2">
      <c r="A1549" s="4" t="s">
        <v>1037</v>
      </c>
      <c r="B1549" s="3">
        <v>1.65</v>
      </c>
    </row>
    <row r="1550" spans="1:2" x14ac:dyDescent="0.2">
      <c r="A1550" s="4" t="s">
        <v>2786</v>
      </c>
      <c r="B1550" s="3">
        <v>1.66</v>
      </c>
    </row>
    <row r="1551" spans="1:2" x14ac:dyDescent="0.2">
      <c r="A1551" s="4" t="s">
        <v>946</v>
      </c>
      <c r="B1551" s="3">
        <v>1.66</v>
      </c>
    </row>
    <row r="1552" spans="1:2" x14ac:dyDescent="0.2">
      <c r="A1552" s="4" t="s">
        <v>519</v>
      </c>
      <c r="B1552" s="3">
        <v>1.6600000000000001</v>
      </c>
    </row>
    <row r="1553" spans="1:2" x14ac:dyDescent="0.2">
      <c r="A1553" s="4" t="s">
        <v>2616</v>
      </c>
      <c r="B1553" s="3">
        <v>1.6600000000000001</v>
      </c>
    </row>
    <row r="1554" spans="1:2" x14ac:dyDescent="0.2">
      <c r="A1554" s="4" t="s">
        <v>1498</v>
      </c>
      <c r="B1554" s="3">
        <v>1.6600000000000001</v>
      </c>
    </row>
    <row r="1555" spans="1:2" x14ac:dyDescent="0.2">
      <c r="A1555" s="4" t="s">
        <v>258</v>
      </c>
      <c r="B1555" s="3">
        <v>1.67</v>
      </c>
    </row>
    <row r="1556" spans="1:2" x14ac:dyDescent="0.2">
      <c r="A1556" s="4" t="s">
        <v>2567</v>
      </c>
      <c r="B1556" s="3">
        <v>1.67</v>
      </c>
    </row>
    <row r="1557" spans="1:2" x14ac:dyDescent="0.2">
      <c r="A1557" s="4" t="s">
        <v>597</v>
      </c>
      <c r="B1557" s="3">
        <v>1.67</v>
      </c>
    </row>
    <row r="1558" spans="1:2" x14ac:dyDescent="0.2">
      <c r="A1558" s="4" t="s">
        <v>504</v>
      </c>
      <c r="B1558" s="3">
        <v>1.68</v>
      </c>
    </row>
    <row r="1559" spans="1:2" x14ac:dyDescent="0.2">
      <c r="A1559" s="4" t="s">
        <v>261</v>
      </c>
      <c r="B1559" s="3">
        <v>1.68</v>
      </c>
    </row>
    <row r="1560" spans="1:2" x14ac:dyDescent="0.2">
      <c r="A1560" s="4" t="s">
        <v>1258</v>
      </c>
      <c r="B1560" s="3">
        <v>1.68</v>
      </c>
    </row>
    <row r="1561" spans="1:2" x14ac:dyDescent="0.2">
      <c r="A1561" s="4" t="s">
        <v>1143</v>
      </c>
      <c r="B1561" s="3">
        <v>1.69</v>
      </c>
    </row>
    <row r="1562" spans="1:2" x14ac:dyDescent="0.2">
      <c r="A1562" s="4" t="s">
        <v>1763</v>
      </c>
      <c r="B1562" s="3">
        <v>1.69</v>
      </c>
    </row>
    <row r="1563" spans="1:2" x14ac:dyDescent="0.2">
      <c r="A1563" s="4" t="s">
        <v>2398</v>
      </c>
      <c r="B1563" s="3">
        <v>1.69</v>
      </c>
    </row>
    <row r="1564" spans="1:2" x14ac:dyDescent="0.2">
      <c r="A1564" s="4" t="s">
        <v>2217</v>
      </c>
      <c r="B1564" s="3">
        <v>1.7</v>
      </c>
    </row>
    <row r="1565" spans="1:2" x14ac:dyDescent="0.2">
      <c r="A1565" s="4" t="s">
        <v>1770</v>
      </c>
      <c r="B1565" s="3">
        <v>1.7</v>
      </c>
    </row>
    <row r="1566" spans="1:2" x14ac:dyDescent="0.2">
      <c r="A1566" s="4" t="s">
        <v>643</v>
      </c>
      <c r="B1566" s="3">
        <v>1.71</v>
      </c>
    </row>
    <row r="1567" spans="1:2" x14ac:dyDescent="0.2">
      <c r="A1567" s="4" t="s">
        <v>684</v>
      </c>
      <c r="B1567" s="3">
        <v>1.72</v>
      </c>
    </row>
    <row r="1568" spans="1:2" x14ac:dyDescent="0.2">
      <c r="A1568" s="4" t="s">
        <v>1106</v>
      </c>
      <c r="B1568" s="3">
        <v>1.73</v>
      </c>
    </row>
    <row r="1569" spans="1:2" x14ac:dyDescent="0.2">
      <c r="A1569" s="4" t="s">
        <v>3059</v>
      </c>
      <c r="B1569" s="3">
        <v>1.74</v>
      </c>
    </row>
    <row r="1570" spans="1:2" x14ac:dyDescent="0.2">
      <c r="A1570" s="4" t="s">
        <v>1105</v>
      </c>
      <c r="B1570" s="3">
        <v>1.74</v>
      </c>
    </row>
    <row r="1571" spans="1:2" x14ac:dyDescent="0.2">
      <c r="A1571" s="4" t="s">
        <v>105</v>
      </c>
      <c r="B1571" s="3">
        <v>1.75</v>
      </c>
    </row>
    <row r="1572" spans="1:2" x14ac:dyDescent="0.2">
      <c r="A1572" s="4" t="s">
        <v>2188</v>
      </c>
      <c r="B1572" s="3">
        <v>1.76</v>
      </c>
    </row>
    <row r="1573" spans="1:2" x14ac:dyDescent="0.2">
      <c r="A1573" s="4" t="s">
        <v>2220</v>
      </c>
      <c r="B1573" s="3">
        <v>1.76</v>
      </c>
    </row>
    <row r="1574" spans="1:2" x14ac:dyDescent="0.2">
      <c r="A1574" s="4" t="s">
        <v>387</v>
      </c>
      <c r="B1574" s="3">
        <v>1.77</v>
      </c>
    </row>
    <row r="1575" spans="1:2" x14ac:dyDescent="0.2">
      <c r="A1575" s="4" t="s">
        <v>1161</v>
      </c>
      <c r="B1575" s="3">
        <v>1.7799999999999998</v>
      </c>
    </row>
    <row r="1576" spans="1:2" x14ac:dyDescent="0.2">
      <c r="A1576" s="4" t="s">
        <v>2169</v>
      </c>
      <c r="B1576" s="3">
        <v>1.78</v>
      </c>
    </row>
    <row r="1577" spans="1:2" x14ac:dyDescent="0.2">
      <c r="A1577" s="4" t="s">
        <v>3116</v>
      </c>
      <c r="B1577" s="3">
        <v>1.78</v>
      </c>
    </row>
    <row r="1578" spans="1:2" x14ac:dyDescent="0.2">
      <c r="A1578" s="4" t="s">
        <v>963</v>
      </c>
      <c r="B1578" s="3">
        <v>1.78</v>
      </c>
    </row>
    <row r="1579" spans="1:2" x14ac:dyDescent="0.2">
      <c r="A1579" s="4" t="s">
        <v>467</v>
      </c>
      <c r="B1579" s="3">
        <v>1.78</v>
      </c>
    </row>
    <row r="1580" spans="1:2" x14ac:dyDescent="0.2">
      <c r="A1580" s="4" t="s">
        <v>240</v>
      </c>
      <c r="B1580" s="3">
        <v>1.79</v>
      </c>
    </row>
    <row r="1581" spans="1:2" x14ac:dyDescent="0.2">
      <c r="A1581" s="4" t="s">
        <v>2940</v>
      </c>
      <c r="B1581" s="3">
        <v>1.79</v>
      </c>
    </row>
    <row r="1582" spans="1:2" x14ac:dyDescent="0.2">
      <c r="A1582" s="4" t="s">
        <v>352</v>
      </c>
      <c r="B1582" s="3">
        <v>1.79</v>
      </c>
    </row>
    <row r="1583" spans="1:2" x14ac:dyDescent="0.2">
      <c r="A1583" s="4" t="s">
        <v>2939</v>
      </c>
      <c r="B1583" s="3">
        <v>1.81</v>
      </c>
    </row>
    <row r="1584" spans="1:2" x14ac:dyDescent="0.2">
      <c r="A1584" s="4" t="s">
        <v>2054</v>
      </c>
      <c r="B1584" s="3">
        <v>1.81</v>
      </c>
    </row>
    <row r="1585" spans="1:2" x14ac:dyDescent="0.2">
      <c r="A1585" s="4" t="s">
        <v>472</v>
      </c>
      <c r="B1585" s="3">
        <v>1.82</v>
      </c>
    </row>
    <row r="1586" spans="1:2" x14ac:dyDescent="0.2">
      <c r="A1586" s="4" t="s">
        <v>1283</v>
      </c>
      <c r="B1586" s="3">
        <v>1.83</v>
      </c>
    </row>
    <row r="1587" spans="1:2" x14ac:dyDescent="0.2">
      <c r="A1587" s="4" t="s">
        <v>237</v>
      </c>
      <c r="B1587" s="3">
        <v>1.83</v>
      </c>
    </row>
    <row r="1588" spans="1:2" x14ac:dyDescent="0.2">
      <c r="A1588" s="4" t="s">
        <v>1056</v>
      </c>
      <c r="B1588" s="3">
        <v>1.83</v>
      </c>
    </row>
    <row r="1589" spans="1:2" x14ac:dyDescent="0.2">
      <c r="A1589" s="4" t="s">
        <v>1226</v>
      </c>
      <c r="B1589" s="3">
        <v>1.83</v>
      </c>
    </row>
    <row r="1590" spans="1:2" x14ac:dyDescent="0.2">
      <c r="A1590" s="4" t="s">
        <v>2129</v>
      </c>
      <c r="B1590" s="3">
        <v>1.8399999999999999</v>
      </c>
    </row>
    <row r="1591" spans="1:2" x14ac:dyDescent="0.2">
      <c r="A1591" s="4" t="s">
        <v>932</v>
      </c>
      <c r="B1591" s="3">
        <v>1.84</v>
      </c>
    </row>
    <row r="1592" spans="1:2" x14ac:dyDescent="0.2">
      <c r="A1592" s="4" t="s">
        <v>246</v>
      </c>
      <c r="B1592" s="3">
        <v>1.84</v>
      </c>
    </row>
    <row r="1593" spans="1:2" x14ac:dyDescent="0.2">
      <c r="A1593" s="4" t="s">
        <v>2468</v>
      </c>
      <c r="B1593" s="3">
        <v>1.85</v>
      </c>
    </row>
    <row r="1594" spans="1:2" x14ac:dyDescent="0.2">
      <c r="A1594" s="4" t="s">
        <v>1225</v>
      </c>
      <c r="B1594" s="3">
        <v>1.85</v>
      </c>
    </row>
    <row r="1595" spans="1:2" x14ac:dyDescent="0.2">
      <c r="A1595" s="4" t="s">
        <v>142</v>
      </c>
      <c r="B1595" s="3">
        <v>1.85</v>
      </c>
    </row>
    <row r="1596" spans="1:2" x14ac:dyDescent="0.2">
      <c r="A1596" s="4" t="s">
        <v>1788</v>
      </c>
      <c r="B1596" s="3">
        <v>1.8599999999999999</v>
      </c>
    </row>
    <row r="1597" spans="1:2" x14ac:dyDescent="0.2">
      <c r="A1597" s="4" t="s">
        <v>251</v>
      </c>
      <c r="B1597" s="3">
        <v>1.86</v>
      </c>
    </row>
    <row r="1598" spans="1:2" x14ac:dyDescent="0.2">
      <c r="A1598" s="4" t="s">
        <v>130</v>
      </c>
      <c r="B1598" s="3">
        <v>1.87</v>
      </c>
    </row>
    <row r="1599" spans="1:2" x14ac:dyDescent="0.2">
      <c r="A1599" s="4" t="s">
        <v>1049</v>
      </c>
      <c r="B1599" s="3">
        <v>1.88</v>
      </c>
    </row>
    <row r="1600" spans="1:2" x14ac:dyDescent="0.2">
      <c r="A1600" s="4" t="s">
        <v>1142</v>
      </c>
      <c r="B1600" s="3">
        <v>1.88</v>
      </c>
    </row>
    <row r="1601" spans="1:2" x14ac:dyDescent="0.2">
      <c r="A1601" s="4" t="s">
        <v>578</v>
      </c>
      <c r="B1601" s="3">
        <v>1.88</v>
      </c>
    </row>
    <row r="1602" spans="1:2" x14ac:dyDescent="0.2">
      <c r="A1602" s="4" t="s">
        <v>2806</v>
      </c>
      <c r="B1602" s="3">
        <v>1.9100000000000001</v>
      </c>
    </row>
    <row r="1603" spans="1:2" x14ac:dyDescent="0.2">
      <c r="A1603" s="4" t="s">
        <v>1197</v>
      </c>
      <c r="B1603" s="3">
        <v>1.9100000000000001</v>
      </c>
    </row>
    <row r="1604" spans="1:2" x14ac:dyDescent="0.2">
      <c r="A1604" s="4" t="s">
        <v>75</v>
      </c>
      <c r="B1604" s="3">
        <v>1.93</v>
      </c>
    </row>
    <row r="1605" spans="1:2" x14ac:dyDescent="0.2">
      <c r="A1605" s="4" t="s">
        <v>2662</v>
      </c>
      <c r="B1605" s="3">
        <v>1.93</v>
      </c>
    </row>
    <row r="1606" spans="1:2" x14ac:dyDescent="0.2">
      <c r="A1606" s="4" t="s">
        <v>1510</v>
      </c>
      <c r="B1606" s="3">
        <v>1.9300000000000002</v>
      </c>
    </row>
    <row r="1607" spans="1:2" x14ac:dyDescent="0.2">
      <c r="A1607" s="4" t="s">
        <v>2938</v>
      </c>
      <c r="B1607" s="3">
        <v>1.94</v>
      </c>
    </row>
    <row r="1608" spans="1:2" x14ac:dyDescent="0.2">
      <c r="A1608" s="4" t="s">
        <v>464</v>
      </c>
      <c r="B1608" s="3">
        <v>1.94</v>
      </c>
    </row>
    <row r="1609" spans="1:2" x14ac:dyDescent="0.2">
      <c r="A1609" s="4" t="s">
        <v>1628</v>
      </c>
      <c r="B1609" s="3">
        <v>1.96</v>
      </c>
    </row>
    <row r="1610" spans="1:2" x14ac:dyDescent="0.2">
      <c r="A1610" s="4" t="s">
        <v>505</v>
      </c>
      <c r="B1610" s="3">
        <v>1.96</v>
      </c>
    </row>
    <row r="1611" spans="1:2" x14ac:dyDescent="0.2">
      <c r="A1611" s="4" t="s">
        <v>1140</v>
      </c>
      <c r="B1611" s="3">
        <v>1.96</v>
      </c>
    </row>
    <row r="1612" spans="1:2" x14ac:dyDescent="0.2">
      <c r="A1612" s="4" t="s">
        <v>698</v>
      </c>
      <c r="B1612" s="3">
        <v>1.96</v>
      </c>
    </row>
    <row r="1613" spans="1:2" x14ac:dyDescent="0.2">
      <c r="A1613" s="4" t="s">
        <v>1135</v>
      </c>
      <c r="B1613" s="3">
        <v>1.9699999999999998</v>
      </c>
    </row>
    <row r="1614" spans="1:2" x14ac:dyDescent="0.2">
      <c r="A1614" s="4" t="s">
        <v>1635</v>
      </c>
      <c r="B1614" s="3">
        <v>1.97</v>
      </c>
    </row>
    <row r="1615" spans="1:2" x14ac:dyDescent="0.2">
      <c r="A1615" s="4" t="s">
        <v>554</v>
      </c>
      <c r="B1615" s="3">
        <v>1.97</v>
      </c>
    </row>
    <row r="1616" spans="1:2" x14ac:dyDescent="0.2">
      <c r="A1616" s="4" t="s">
        <v>2020</v>
      </c>
      <c r="B1616" s="3">
        <v>1.97</v>
      </c>
    </row>
    <row r="1617" spans="1:2" x14ac:dyDescent="0.2">
      <c r="A1617" s="4" t="s">
        <v>454</v>
      </c>
      <c r="B1617" s="3">
        <v>1.97</v>
      </c>
    </row>
    <row r="1618" spans="1:2" x14ac:dyDescent="0.2">
      <c r="A1618" s="4" t="s">
        <v>1046</v>
      </c>
      <c r="B1618" s="3">
        <v>1.99</v>
      </c>
    </row>
    <row r="1619" spans="1:2" x14ac:dyDescent="0.2">
      <c r="A1619" s="4" t="s">
        <v>3196</v>
      </c>
      <c r="B1619" s="3">
        <v>1.99</v>
      </c>
    </row>
    <row r="1620" spans="1:2" x14ac:dyDescent="0.2">
      <c r="A1620" s="4" t="s">
        <v>109</v>
      </c>
      <c r="B1620" s="3">
        <v>2</v>
      </c>
    </row>
    <row r="1621" spans="1:2" x14ac:dyDescent="0.2">
      <c r="A1621" s="4" t="s">
        <v>2937</v>
      </c>
      <c r="B1621" s="3">
        <v>2</v>
      </c>
    </row>
    <row r="1622" spans="1:2" x14ac:dyDescent="0.2">
      <c r="A1622" s="4" t="s">
        <v>46</v>
      </c>
      <c r="B1622" s="3">
        <v>2.0099999999999998</v>
      </c>
    </row>
    <row r="1623" spans="1:2" x14ac:dyDescent="0.2">
      <c r="A1623" s="4" t="s">
        <v>3054</v>
      </c>
      <c r="B1623" s="3">
        <v>2.0299999999999998</v>
      </c>
    </row>
    <row r="1624" spans="1:2" x14ac:dyDescent="0.2">
      <c r="A1624" s="4" t="s">
        <v>1597</v>
      </c>
      <c r="B1624" s="3">
        <v>2.0299999999999998</v>
      </c>
    </row>
    <row r="1625" spans="1:2" x14ac:dyDescent="0.2">
      <c r="A1625" s="4" t="s">
        <v>2665</v>
      </c>
      <c r="B1625" s="3">
        <v>2.0299999999999998</v>
      </c>
    </row>
    <row r="1626" spans="1:2" x14ac:dyDescent="0.2">
      <c r="A1626" s="4" t="s">
        <v>455</v>
      </c>
      <c r="B1626" s="3">
        <v>2.0299999999999998</v>
      </c>
    </row>
    <row r="1627" spans="1:2" x14ac:dyDescent="0.2">
      <c r="A1627" s="4" t="s">
        <v>79</v>
      </c>
      <c r="B1627" s="3">
        <v>2.0499999999999998</v>
      </c>
    </row>
    <row r="1628" spans="1:2" x14ac:dyDescent="0.2">
      <c r="A1628" s="4" t="s">
        <v>139</v>
      </c>
      <c r="B1628" s="3">
        <v>2.0499999999999998</v>
      </c>
    </row>
    <row r="1629" spans="1:2" x14ac:dyDescent="0.2">
      <c r="A1629" s="4" t="s">
        <v>379</v>
      </c>
      <c r="B1629" s="3">
        <v>2.0499999999999998</v>
      </c>
    </row>
    <row r="1630" spans="1:2" x14ac:dyDescent="0.2">
      <c r="A1630" s="4" t="s">
        <v>456</v>
      </c>
      <c r="B1630" s="3">
        <v>2.06</v>
      </c>
    </row>
    <row r="1631" spans="1:2" x14ac:dyDescent="0.2">
      <c r="A1631" s="4" t="s">
        <v>2803</v>
      </c>
      <c r="B1631" s="3">
        <v>2.08</v>
      </c>
    </row>
    <row r="1632" spans="1:2" x14ac:dyDescent="0.2">
      <c r="A1632" s="4" t="s">
        <v>2814</v>
      </c>
      <c r="B1632" s="3">
        <v>2.09</v>
      </c>
    </row>
    <row r="1633" spans="1:2" x14ac:dyDescent="0.2">
      <c r="A1633" s="4" t="s">
        <v>2566</v>
      </c>
      <c r="B1633" s="3">
        <v>2.09</v>
      </c>
    </row>
    <row r="1634" spans="1:2" x14ac:dyDescent="0.2">
      <c r="A1634" s="4" t="s">
        <v>2222</v>
      </c>
      <c r="B1634" s="3">
        <v>2.09</v>
      </c>
    </row>
    <row r="1635" spans="1:2" x14ac:dyDescent="0.2">
      <c r="A1635" s="4" t="s">
        <v>252</v>
      </c>
      <c r="B1635" s="3">
        <v>2.1</v>
      </c>
    </row>
    <row r="1636" spans="1:2" x14ac:dyDescent="0.2">
      <c r="A1636" s="4" t="s">
        <v>699</v>
      </c>
      <c r="B1636" s="3">
        <v>2.1</v>
      </c>
    </row>
    <row r="1637" spans="1:2" x14ac:dyDescent="0.2">
      <c r="A1637" s="4" t="s">
        <v>477</v>
      </c>
      <c r="B1637" s="3">
        <v>2.1</v>
      </c>
    </row>
    <row r="1638" spans="1:2" x14ac:dyDescent="0.2">
      <c r="A1638" s="4" t="s">
        <v>1746</v>
      </c>
      <c r="B1638" s="3">
        <v>2.12</v>
      </c>
    </row>
    <row r="1639" spans="1:2" x14ac:dyDescent="0.2">
      <c r="A1639" s="4" t="s">
        <v>833</v>
      </c>
      <c r="B1639" s="3">
        <v>2.12</v>
      </c>
    </row>
    <row r="1640" spans="1:2" x14ac:dyDescent="0.2">
      <c r="A1640" s="4" t="s">
        <v>2966</v>
      </c>
      <c r="B1640" s="3">
        <v>2.12</v>
      </c>
    </row>
    <row r="1641" spans="1:2" x14ac:dyDescent="0.2">
      <c r="A1641" s="4" t="s">
        <v>241</v>
      </c>
      <c r="B1641" s="3">
        <v>2.13</v>
      </c>
    </row>
    <row r="1642" spans="1:2" x14ac:dyDescent="0.2">
      <c r="A1642" s="4" t="s">
        <v>3151</v>
      </c>
      <c r="B1642" s="3">
        <v>2.13</v>
      </c>
    </row>
    <row r="1643" spans="1:2" x14ac:dyDescent="0.2">
      <c r="A1643" s="4" t="s">
        <v>474</v>
      </c>
      <c r="B1643" s="3">
        <v>2.13</v>
      </c>
    </row>
    <row r="1644" spans="1:2" x14ac:dyDescent="0.2">
      <c r="A1644" s="4" t="s">
        <v>1858</v>
      </c>
      <c r="B1644" s="3">
        <v>2.1399999999999997</v>
      </c>
    </row>
    <row r="1645" spans="1:2" x14ac:dyDescent="0.2">
      <c r="A1645" s="4" t="s">
        <v>2815</v>
      </c>
      <c r="B1645" s="3">
        <v>2.15</v>
      </c>
    </row>
    <row r="1646" spans="1:2" x14ac:dyDescent="0.2">
      <c r="A1646" s="4" t="s">
        <v>1230</v>
      </c>
      <c r="B1646" s="3">
        <v>2.15</v>
      </c>
    </row>
    <row r="1647" spans="1:2" x14ac:dyDescent="0.2">
      <c r="A1647" s="4" t="s">
        <v>452</v>
      </c>
      <c r="B1647" s="3">
        <v>2.15</v>
      </c>
    </row>
    <row r="1648" spans="1:2" x14ac:dyDescent="0.2">
      <c r="A1648" s="4" t="s">
        <v>140</v>
      </c>
      <c r="B1648" s="3">
        <v>2.16</v>
      </c>
    </row>
    <row r="1649" spans="1:2" x14ac:dyDescent="0.2">
      <c r="A1649" s="4" t="s">
        <v>2037</v>
      </c>
      <c r="B1649" s="3">
        <v>2.16</v>
      </c>
    </row>
    <row r="1650" spans="1:2" x14ac:dyDescent="0.2">
      <c r="A1650" s="4" t="s">
        <v>2414</v>
      </c>
      <c r="B1650" s="3">
        <v>2.16</v>
      </c>
    </row>
    <row r="1651" spans="1:2" x14ac:dyDescent="0.2">
      <c r="A1651" s="4" t="s">
        <v>2753</v>
      </c>
      <c r="B1651" s="3">
        <v>2.16</v>
      </c>
    </row>
    <row r="1652" spans="1:2" x14ac:dyDescent="0.2">
      <c r="A1652" s="4" t="s">
        <v>537</v>
      </c>
      <c r="B1652" s="3">
        <v>2.17</v>
      </c>
    </row>
    <row r="1653" spans="1:2" x14ac:dyDescent="0.2">
      <c r="A1653" s="4" t="s">
        <v>231</v>
      </c>
      <c r="B1653" s="3">
        <v>2.1800000000000002</v>
      </c>
    </row>
    <row r="1654" spans="1:2" x14ac:dyDescent="0.2">
      <c r="A1654" s="4" t="s">
        <v>233</v>
      </c>
      <c r="B1654" s="3">
        <v>2.2000000000000002</v>
      </c>
    </row>
    <row r="1655" spans="1:2" x14ac:dyDescent="0.2">
      <c r="A1655" s="4" t="s">
        <v>2119</v>
      </c>
      <c r="B1655" s="3">
        <v>2.21</v>
      </c>
    </row>
    <row r="1656" spans="1:2" x14ac:dyDescent="0.2">
      <c r="A1656" s="4" t="s">
        <v>2969</v>
      </c>
      <c r="B1656" s="3">
        <v>2.21</v>
      </c>
    </row>
    <row r="1657" spans="1:2" x14ac:dyDescent="0.2">
      <c r="A1657" s="4" t="s">
        <v>2809</v>
      </c>
      <c r="B1657" s="3">
        <v>2.2200000000000002</v>
      </c>
    </row>
    <row r="1658" spans="1:2" x14ac:dyDescent="0.2">
      <c r="A1658" s="4" t="s">
        <v>220</v>
      </c>
      <c r="B1658" s="3">
        <v>2.23</v>
      </c>
    </row>
    <row r="1659" spans="1:2" x14ac:dyDescent="0.2">
      <c r="A1659" s="4" t="s">
        <v>879</v>
      </c>
      <c r="B1659" s="3">
        <v>2.2400000000000002</v>
      </c>
    </row>
    <row r="1660" spans="1:2" x14ac:dyDescent="0.2">
      <c r="A1660" s="4" t="s">
        <v>468</v>
      </c>
      <c r="B1660" s="3">
        <v>2.2400000000000002</v>
      </c>
    </row>
    <row r="1661" spans="1:2" x14ac:dyDescent="0.2">
      <c r="A1661" s="4" t="s">
        <v>2480</v>
      </c>
      <c r="B1661" s="3">
        <v>2.25</v>
      </c>
    </row>
    <row r="1662" spans="1:2" x14ac:dyDescent="0.2">
      <c r="A1662" s="4" t="s">
        <v>253</v>
      </c>
      <c r="B1662" s="3">
        <v>2.25</v>
      </c>
    </row>
    <row r="1663" spans="1:2" x14ac:dyDescent="0.2">
      <c r="A1663" s="4" t="s">
        <v>275</v>
      </c>
      <c r="B1663" s="3">
        <v>2.25</v>
      </c>
    </row>
    <row r="1664" spans="1:2" x14ac:dyDescent="0.2">
      <c r="A1664" s="4" t="s">
        <v>1236</v>
      </c>
      <c r="B1664" s="3">
        <v>2.2599999999999998</v>
      </c>
    </row>
    <row r="1665" spans="1:2" x14ac:dyDescent="0.2">
      <c r="A1665" s="4" t="s">
        <v>1192</v>
      </c>
      <c r="B1665" s="3">
        <v>2.2599999999999998</v>
      </c>
    </row>
    <row r="1666" spans="1:2" x14ac:dyDescent="0.2">
      <c r="A1666" s="4" t="s">
        <v>3034</v>
      </c>
      <c r="B1666" s="3">
        <v>2.2799999999999998</v>
      </c>
    </row>
    <row r="1667" spans="1:2" x14ac:dyDescent="0.2">
      <c r="A1667" s="4" t="s">
        <v>219</v>
      </c>
      <c r="B1667" s="3">
        <v>2.2799999999999998</v>
      </c>
    </row>
    <row r="1668" spans="1:2" x14ac:dyDescent="0.2">
      <c r="A1668" s="4" t="s">
        <v>3068</v>
      </c>
      <c r="B1668" s="3">
        <v>2.29</v>
      </c>
    </row>
    <row r="1669" spans="1:2" x14ac:dyDescent="0.2">
      <c r="A1669" s="4" t="s">
        <v>1553</v>
      </c>
      <c r="B1669" s="3">
        <v>2.31</v>
      </c>
    </row>
    <row r="1670" spans="1:2" x14ac:dyDescent="0.2">
      <c r="A1670" s="4" t="s">
        <v>2967</v>
      </c>
      <c r="B1670" s="3">
        <v>2.31</v>
      </c>
    </row>
    <row r="1671" spans="1:2" x14ac:dyDescent="0.2">
      <c r="A1671" s="4" t="s">
        <v>416</v>
      </c>
      <c r="B1671" s="3">
        <v>2.31</v>
      </c>
    </row>
    <row r="1672" spans="1:2" x14ac:dyDescent="0.2">
      <c r="A1672" s="4" t="s">
        <v>2492</v>
      </c>
      <c r="B1672" s="3">
        <v>2.33</v>
      </c>
    </row>
    <row r="1673" spans="1:2" x14ac:dyDescent="0.2">
      <c r="A1673" s="4" t="s">
        <v>141</v>
      </c>
      <c r="B1673" s="3">
        <v>2.33</v>
      </c>
    </row>
    <row r="1674" spans="1:2" x14ac:dyDescent="0.2">
      <c r="A1674" s="4" t="s">
        <v>471</v>
      </c>
      <c r="B1674" s="3">
        <v>2.33</v>
      </c>
    </row>
    <row r="1675" spans="1:2" x14ac:dyDescent="0.2">
      <c r="A1675" s="4" t="s">
        <v>18</v>
      </c>
      <c r="B1675" s="3">
        <v>2.34</v>
      </c>
    </row>
    <row r="1676" spans="1:2" x14ac:dyDescent="0.2">
      <c r="A1676" s="4" t="s">
        <v>2453</v>
      </c>
      <c r="B1676" s="3">
        <v>2.34</v>
      </c>
    </row>
    <row r="1677" spans="1:2" x14ac:dyDescent="0.2">
      <c r="A1677" s="4" t="s">
        <v>127</v>
      </c>
      <c r="B1677" s="3">
        <v>2.34</v>
      </c>
    </row>
    <row r="1678" spans="1:2" x14ac:dyDescent="0.2">
      <c r="A1678" s="4" t="s">
        <v>1124</v>
      </c>
      <c r="B1678" s="3">
        <v>2.35</v>
      </c>
    </row>
    <row r="1679" spans="1:2" x14ac:dyDescent="0.2">
      <c r="A1679" s="4" t="s">
        <v>1122</v>
      </c>
      <c r="B1679" s="3">
        <v>2.36</v>
      </c>
    </row>
    <row r="1680" spans="1:2" x14ac:dyDescent="0.2">
      <c r="A1680" s="4" t="s">
        <v>134</v>
      </c>
      <c r="B1680" s="3">
        <v>2.36</v>
      </c>
    </row>
    <row r="1681" spans="1:2" x14ac:dyDescent="0.2">
      <c r="A1681" s="4" t="s">
        <v>473</v>
      </c>
      <c r="B1681" s="3">
        <v>2.37</v>
      </c>
    </row>
    <row r="1682" spans="1:2" x14ac:dyDescent="0.2">
      <c r="A1682" s="4" t="s">
        <v>32</v>
      </c>
      <c r="B1682" s="3">
        <v>2.38</v>
      </c>
    </row>
    <row r="1683" spans="1:2" x14ac:dyDescent="0.2">
      <c r="A1683" s="4" t="s">
        <v>1087</v>
      </c>
      <c r="B1683" s="3">
        <v>2.38</v>
      </c>
    </row>
    <row r="1684" spans="1:2" x14ac:dyDescent="0.2">
      <c r="A1684" s="4" t="s">
        <v>247</v>
      </c>
      <c r="B1684" s="3">
        <v>2.39</v>
      </c>
    </row>
    <row r="1685" spans="1:2" x14ac:dyDescent="0.2">
      <c r="A1685" s="4" t="s">
        <v>1121</v>
      </c>
      <c r="B1685" s="3">
        <v>2.39</v>
      </c>
    </row>
    <row r="1686" spans="1:2" x14ac:dyDescent="0.2">
      <c r="A1686" s="4" t="s">
        <v>62</v>
      </c>
      <c r="B1686" s="3">
        <v>2.41</v>
      </c>
    </row>
    <row r="1687" spans="1:2" x14ac:dyDescent="0.2">
      <c r="A1687" s="4" t="s">
        <v>478</v>
      </c>
      <c r="B1687" s="3">
        <v>2.41</v>
      </c>
    </row>
    <row r="1688" spans="1:2" x14ac:dyDescent="0.2">
      <c r="A1688" s="4" t="s">
        <v>2676</v>
      </c>
      <c r="B1688" s="3">
        <v>2.42</v>
      </c>
    </row>
    <row r="1689" spans="1:2" x14ac:dyDescent="0.2">
      <c r="A1689" s="4" t="s">
        <v>1158</v>
      </c>
      <c r="B1689" s="3">
        <v>2.44</v>
      </c>
    </row>
    <row r="1690" spans="1:2" x14ac:dyDescent="0.2">
      <c r="A1690" s="4" t="s">
        <v>453</v>
      </c>
      <c r="B1690" s="3">
        <v>2.44</v>
      </c>
    </row>
    <row r="1691" spans="1:2" x14ac:dyDescent="0.2">
      <c r="A1691" s="4" t="s">
        <v>228</v>
      </c>
      <c r="B1691" s="3">
        <v>2.4500000000000002</v>
      </c>
    </row>
    <row r="1692" spans="1:2" x14ac:dyDescent="0.2">
      <c r="A1692" s="4" t="s">
        <v>2540</v>
      </c>
      <c r="B1692" s="3">
        <v>2.4500000000000002</v>
      </c>
    </row>
    <row r="1693" spans="1:2" x14ac:dyDescent="0.2">
      <c r="A1693" s="4" t="s">
        <v>3108</v>
      </c>
      <c r="B1693" s="3">
        <v>2.4500000000000002</v>
      </c>
    </row>
    <row r="1694" spans="1:2" x14ac:dyDescent="0.2">
      <c r="A1694" s="4" t="s">
        <v>444</v>
      </c>
      <c r="B1694" s="3">
        <v>2.4500000000000002</v>
      </c>
    </row>
    <row r="1695" spans="1:2" x14ac:dyDescent="0.2">
      <c r="A1695" s="4" t="s">
        <v>77</v>
      </c>
      <c r="B1695" s="3">
        <v>2.48</v>
      </c>
    </row>
    <row r="1696" spans="1:2" x14ac:dyDescent="0.2">
      <c r="A1696" s="4" t="s">
        <v>2219</v>
      </c>
      <c r="B1696" s="3">
        <v>2.48</v>
      </c>
    </row>
    <row r="1697" spans="1:2" x14ac:dyDescent="0.2">
      <c r="A1697" s="4" t="s">
        <v>2245</v>
      </c>
      <c r="B1697" s="3">
        <v>2.48</v>
      </c>
    </row>
    <row r="1698" spans="1:2" x14ac:dyDescent="0.2">
      <c r="A1698" s="4" t="s">
        <v>2968</v>
      </c>
      <c r="B1698" s="3">
        <v>2.48</v>
      </c>
    </row>
    <row r="1699" spans="1:2" x14ac:dyDescent="0.2">
      <c r="A1699" s="4" t="s">
        <v>461</v>
      </c>
      <c r="B1699" s="3">
        <v>2.4900000000000002</v>
      </c>
    </row>
    <row r="1700" spans="1:2" x14ac:dyDescent="0.2">
      <c r="A1700" s="4" t="s">
        <v>462</v>
      </c>
      <c r="B1700" s="3">
        <v>2.4900000000000002</v>
      </c>
    </row>
    <row r="1701" spans="1:2" x14ac:dyDescent="0.2">
      <c r="A1701" s="4" t="s">
        <v>395</v>
      </c>
      <c r="B1701" s="3">
        <v>2.4900000000000002</v>
      </c>
    </row>
    <row r="1702" spans="1:2" x14ac:dyDescent="0.2">
      <c r="A1702" s="4" t="s">
        <v>411</v>
      </c>
      <c r="B1702" s="3">
        <v>2.5</v>
      </c>
    </row>
    <row r="1703" spans="1:2" x14ac:dyDescent="0.2">
      <c r="A1703" s="4" t="s">
        <v>2117</v>
      </c>
      <c r="B1703" s="3">
        <v>2.5099999999999998</v>
      </c>
    </row>
    <row r="1704" spans="1:2" x14ac:dyDescent="0.2">
      <c r="A1704" s="4" t="s">
        <v>1123</v>
      </c>
      <c r="B1704" s="3">
        <v>2.5099999999999998</v>
      </c>
    </row>
    <row r="1705" spans="1:2" x14ac:dyDescent="0.2">
      <c r="A1705" s="4" t="s">
        <v>589</v>
      </c>
      <c r="B1705" s="3">
        <v>2.5099999999999998</v>
      </c>
    </row>
    <row r="1706" spans="1:2" x14ac:dyDescent="0.2">
      <c r="A1706" s="4" t="s">
        <v>2493</v>
      </c>
      <c r="B1706" s="3">
        <v>2.52</v>
      </c>
    </row>
    <row r="1707" spans="1:2" x14ac:dyDescent="0.2">
      <c r="A1707" s="4" t="s">
        <v>248</v>
      </c>
      <c r="B1707" s="3">
        <v>2.52</v>
      </c>
    </row>
    <row r="1708" spans="1:2" x14ac:dyDescent="0.2">
      <c r="A1708" s="4" t="s">
        <v>42</v>
      </c>
      <c r="B1708" s="3">
        <v>2.5299999999999998</v>
      </c>
    </row>
    <row r="1709" spans="1:2" x14ac:dyDescent="0.2">
      <c r="A1709" s="4" t="s">
        <v>65</v>
      </c>
      <c r="B1709" s="3">
        <v>2.5299999999999998</v>
      </c>
    </row>
    <row r="1710" spans="1:2" x14ac:dyDescent="0.2">
      <c r="A1710" s="4" t="s">
        <v>3198</v>
      </c>
      <c r="B1710" s="3">
        <v>2.5299999999999998</v>
      </c>
    </row>
    <row r="1711" spans="1:2" x14ac:dyDescent="0.2">
      <c r="A1711" s="4" t="s">
        <v>2539</v>
      </c>
      <c r="B1711" s="3">
        <v>2.54</v>
      </c>
    </row>
    <row r="1712" spans="1:2" x14ac:dyDescent="0.2">
      <c r="A1712" s="4" t="s">
        <v>1706</v>
      </c>
      <c r="B1712" s="3">
        <v>2.5499999999999998</v>
      </c>
    </row>
    <row r="1713" spans="1:2" x14ac:dyDescent="0.2">
      <c r="A1713" s="4" t="s">
        <v>223</v>
      </c>
      <c r="B1713" s="3">
        <v>2.5499999999999998</v>
      </c>
    </row>
    <row r="1714" spans="1:2" x14ac:dyDescent="0.2">
      <c r="A1714" s="4" t="s">
        <v>2244</v>
      </c>
      <c r="B1714" s="3">
        <v>2.5499999999999998</v>
      </c>
    </row>
    <row r="1715" spans="1:2" x14ac:dyDescent="0.2">
      <c r="A1715" s="4" t="s">
        <v>469</v>
      </c>
      <c r="B1715" s="3">
        <v>2.5499999999999998</v>
      </c>
    </row>
    <row r="1716" spans="1:2" x14ac:dyDescent="0.2">
      <c r="A1716" s="4" t="s">
        <v>2497</v>
      </c>
      <c r="B1716" s="3">
        <v>2.56</v>
      </c>
    </row>
    <row r="1717" spans="1:2" x14ac:dyDescent="0.2">
      <c r="A1717" s="4" t="s">
        <v>3148</v>
      </c>
      <c r="B1717" s="3">
        <v>2.56</v>
      </c>
    </row>
    <row r="1718" spans="1:2" x14ac:dyDescent="0.2">
      <c r="A1718" s="4" t="s">
        <v>668</v>
      </c>
      <c r="B1718" s="3">
        <v>2.57</v>
      </c>
    </row>
    <row r="1719" spans="1:2" x14ac:dyDescent="0.2">
      <c r="A1719" s="4" t="s">
        <v>1134</v>
      </c>
      <c r="B1719" s="3">
        <v>2.57</v>
      </c>
    </row>
    <row r="1720" spans="1:2" x14ac:dyDescent="0.2">
      <c r="A1720" s="4" t="s">
        <v>110</v>
      </c>
      <c r="B1720" s="3">
        <v>2.57</v>
      </c>
    </row>
    <row r="1721" spans="1:2" x14ac:dyDescent="0.2">
      <c r="A1721" s="4" t="s">
        <v>249</v>
      </c>
      <c r="B1721" s="3">
        <v>2.58</v>
      </c>
    </row>
    <row r="1722" spans="1:2" x14ac:dyDescent="0.2">
      <c r="A1722" s="4" t="s">
        <v>2132</v>
      </c>
      <c r="B1722" s="3">
        <v>2.58</v>
      </c>
    </row>
    <row r="1723" spans="1:2" x14ac:dyDescent="0.2">
      <c r="A1723" s="4" t="s">
        <v>1561</v>
      </c>
      <c r="B1723" s="3">
        <v>2.58</v>
      </c>
    </row>
    <row r="1724" spans="1:2" x14ac:dyDescent="0.2">
      <c r="A1724" s="4" t="s">
        <v>1320</v>
      </c>
      <c r="B1724" s="3">
        <v>2.59</v>
      </c>
    </row>
    <row r="1725" spans="1:2" x14ac:dyDescent="0.2">
      <c r="A1725" s="4" t="s">
        <v>2764</v>
      </c>
      <c r="B1725" s="3">
        <v>2.59</v>
      </c>
    </row>
    <row r="1726" spans="1:2" x14ac:dyDescent="0.2">
      <c r="A1726" s="4" t="s">
        <v>221</v>
      </c>
      <c r="B1726" s="3">
        <v>2.61</v>
      </c>
    </row>
    <row r="1727" spans="1:2" x14ac:dyDescent="0.2">
      <c r="A1727" s="4" t="s">
        <v>2223</v>
      </c>
      <c r="B1727" s="3">
        <v>2.61</v>
      </c>
    </row>
    <row r="1728" spans="1:2" x14ac:dyDescent="0.2">
      <c r="A1728" s="4" t="s">
        <v>2447</v>
      </c>
      <c r="B1728" s="3">
        <v>2.6100000000000003</v>
      </c>
    </row>
    <row r="1729" spans="1:2" x14ac:dyDescent="0.2">
      <c r="A1729" s="4" t="s">
        <v>222</v>
      </c>
      <c r="B1729" s="3">
        <v>2.62</v>
      </c>
    </row>
    <row r="1730" spans="1:2" x14ac:dyDescent="0.2">
      <c r="A1730" s="4" t="s">
        <v>2004</v>
      </c>
      <c r="B1730" s="3">
        <v>2.62</v>
      </c>
    </row>
    <row r="1731" spans="1:2" x14ac:dyDescent="0.2">
      <c r="A1731" s="4" t="s">
        <v>465</v>
      </c>
      <c r="B1731" s="3">
        <v>2.62</v>
      </c>
    </row>
    <row r="1732" spans="1:2" x14ac:dyDescent="0.2">
      <c r="A1732" s="4" t="s">
        <v>407</v>
      </c>
      <c r="B1732" s="3">
        <v>2.62</v>
      </c>
    </row>
    <row r="1733" spans="1:2" x14ac:dyDescent="0.2">
      <c r="A1733" s="4" t="s">
        <v>2727</v>
      </c>
      <c r="B1733" s="3">
        <v>2.63</v>
      </c>
    </row>
    <row r="1734" spans="1:2" x14ac:dyDescent="0.2">
      <c r="A1734" s="4" t="s">
        <v>200</v>
      </c>
      <c r="B1734" s="3">
        <v>2.64</v>
      </c>
    </row>
    <row r="1735" spans="1:2" x14ac:dyDescent="0.2">
      <c r="A1735" s="4" t="s">
        <v>2859</v>
      </c>
      <c r="B1735" s="3">
        <v>2.65</v>
      </c>
    </row>
    <row r="1736" spans="1:2" x14ac:dyDescent="0.2">
      <c r="A1736" s="4" t="s">
        <v>1130</v>
      </c>
      <c r="B1736" s="3">
        <v>2.65</v>
      </c>
    </row>
    <row r="1737" spans="1:2" x14ac:dyDescent="0.2">
      <c r="A1737" s="4" t="s">
        <v>2970</v>
      </c>
      <c r="B1737" s="3">
        <v>2.66</v>
      </c>
    </row>
    <row r="1738" spans="1:2" x14ac:dyDescent="0.2">
      <c r="A1738" s="4" t="s">
        <v>575</v>
      </c>
      <c r="B1738" s="3">
        <v>2.6799999999999997</v>
      </c>
    </row>
    <row r="1739" spans="1:2" x14ac:dyDescent="0.2">
      <c r="A1739" s="4" t="s">
        <v>2339</v>
      </c>
      <c r="B1739" s="3">
        <v>2.68</v>
      </c>
    </row>
    <row r="1740" spans="1:2" x14ac:dyDescent="0.2">
      <c r="A1740" s="4" t="s">
        <v>466</v>
      </c>
      <c r="B1740" s="3">
        <v>2.68</v>
      </c>
    </row>
    <row r="1741" spans="1:2" x14ac:dyDescent="0.2">
      <c r="A1741" s="4" t="s">
        <v>229</v>
      </c>
      <c r="B1741" s="3">
        <v>2.69</v>
      </c>
    </row>
    <row r="1742" spans="1:2" x14ac:dyDescent="0.2">
      <c r="A1742" s="4" t="s">
        <v>479</v>
      </c>
      <c r="B1742" s="3">
        <v>2.69</v>
      </c>
    </row>
    <row r="1743" spans="1:2" x14ac:dyDescent="0.2">
      <c r="A1743" s="4" t="s">
        <v>243</v>
      </c>
      <c r="B1743" s="3">
        <v>2.7</v>
      </c>
    </row>
    <row r="1744" spans="1:2" x14ac:dyDescent="0.2">
      <c r="A1744" s="4" t="s">
        <v>480</v>
      </c>
      <c r="B1744" s="3">
        <v>2.7</v>
      </c>
    </row>
    <row r="1745" spans="1:2" x14ac:dyDescent="0.2">
      <c r="A1745" s="4" t="s">
        <v>2112</v>
      </c>
      <c r="B1745" s="3">
        <v>2.71</v>
      </c>
    </row>
    <row r="1746" spans="1:2" x14ac:dyDescent="0.2">
      <c r="A1746" s="4" t="s">
        <v>2619</v>
      </c>
      <c r="B1746" s="3">
        <v>2.71</v>
      </c>
    </row>
    <row r="1747" spans="1:2" x14ac:dyDescent="0.2">
      <c r="A1747" s="4" t="s">
        <v>34</v>
      </c>
      <c r="B1747" s="3">
        <v>2.73</v>
      </c>
    </row>
    <row r="1748" spans="1:2" x14ac:dyDescent="0.2">
      <c r="A1748" s="4" t="s">
        <v>1154</v>
      </c>
      <c r="B1748" s="3">
        <v>2.74</v>
      </c>
    </row>
    <row r="1749" spans="1:2" x14ac:dyDescent="0.2">
      <c r="A1749" s="4" t="s">
        <v>881</v>
      </c>
      <c r="B1749" s="3">
        <v>2.74</v>
      </c>
    </row>
    <row r="1750" spans="1:2" x14ac:dyDescent="0.2">
      <c r="A1750" s="4" t="s">
        <v>696</v>
      </c>
      <c r="B1750" s="3">
        <v>2.76</v>
      </c>
    </row>
    <row r="1751" spans="1:2" x14ac:dyDescent="0.2">
      <c r="A1751" s="4" t="s">
        <v>227</v>
      </c>
      <c r="B1751" s="3">
        <v>2.78</v>
      </c>
    </row>
    <row r="1752" spans="1:2" x14ac:dyDescent="0.2">
      <c r="A1752" s="4" t="s">
        <v>43</v>
      </c>
      <c r="B1752" s="3">
        <v>2.79</v>
      </c>
    </row>
    <row r="1753" spans="1:2" x14ac:dyDescent="0.2">
      <c r="A1753" s="4" t="s">
        <v>901</v>
      </c>
      <c r="B1753" s="3">
        <v>2.79</v>
      </c>
    </row>
    <row r="1754" spans="1:2" x14ac:dyDescent="0.2">
      <c r="A1754" s="4" t="s">
        <v>1314</v>
      </c>
      <c r="B1754" s="3">
        <v>2.81</v>
      </c>
    </row>
    <row r="1755" spans="1:2" x14ac:dyDescent="0.2">
      <c r="A1755" s="4" t="s">
        <v>1543</v>
      </c>
      <c r="B1755" s="3">
        <v>2.82</v>
      </c>
    </row>
    <row r="1756" spans="1:2" x14ac:dyDescent="0.2">
      <c r="A1756" s="4" t="s">
        <v>459</v>
      </c>
      <c r="B1756" s="3">
        <v>2.82</v>
      </c>
    </row>
    <row r="1757" spans="1:2" x14ac:dyDescent="0.2">
      <c r="A1757" s="4" t="s">
        <v>263</v>
      </c>
      <c r="B1757" s="3">
        <v>2.83</v>
      </c>
    </row>
    <row r="1758" spans="1:2" x14ac:dyDescent="0.2">
      <c r="A1758" s="4" t="s">
        <v>107</v>
      </c>
      <c r="B1758" s="3">
        <v>2.83</v>
      </c>
    </row>
    <row r="1759" spans="1:2" x14ac:dyDescent="0.2">
      <c r="A1759" s="4" t="s">
        <v>470</v>
      </c>
      <c r="B1759" s="3">
        <v>2.83</v>
      </c>
    </row>
    <row r="1760" spans="1:2" x14ac:dyDescent="0.2">
      <c r="A1760" s="4" t="s">
        <v>2685</v>
      </c>
      <c r="B1760" s="3">
        <v>2.84</v>
      </c>
    </row>
    <row r="1761" spans="1:2" x14ac:dyDescent="0.2">
      <c r="A1761" s="4" t="s">
        <v>2140</v>
      </c>
      <c r="B1761" s="3">
        <v>2.85</v>
      </c>
    </row>
    <row r="1762" spans="1:2" x14ac:dyDescent="0.2">
      <c r="A1762" s="4" t="s">
        <v>2235</v>
      </c>
      <c r="B1762" s="3">
        <v>2.8899999999999997</v>
      </c>
    </row>
    <row r="1763" spans="1:2" x14ac:dyDescent="0.2">
      <c r="A1763" s="4" t="s">
        <v>1850</v>
      </c>
      <c r="B1763" s="3">
        <v>2.89</v>
      </c>
    </row>
    <row r="1764" spans="1:2" x14ac:dyDescent="0.2">
      <c r="A1764" s="4" t="s">
        <v>475</v>
      </c>
      <c r="B1764" s="3">
        <v>2.9</v>
      </c>
    </row>
    <row r="1765" spans="1:2" x14ac:dyDescent="0.2">
      <c r="A1765" s="4" t="s">
        <v>392</v>
      </c>
      <c r="B1765" s="3">
        <v>2.93</v>
      </c>
    </row>
    <row r="1766" spans="1:2" x14ac:dyDescent="0.2">
      <c r="A1766" s="4" t="s">
        <v>2229</v>
      </c>
      <c r="B1766" s="3">
        <v>2.94</v>
      </c>
    </row>
    <row r="1767" spans="1:2" x14ac:dyDescent="0.2">
      <c r="A1767" s="4" t="s">
        <v>82</v>
      </c>
      <c r="B1767" s="3">
        <v>2.95</v>
      </c>
    </row>
    <row r="1768" spans="1:2" x14ac:dyDescent="0.2">
      <c r="A1768" s="4" t="s">
        <v>3199</v>
      </c>
      <c r="B1768" s="3">
        <v>2.95</v>
      </c>
    </row>
    <row r="1769" spans="1:2" x14ac:dyDescent="0.2">
      <c r="A1769" s="4" t="s">
        <v>1515</v>
      </c>
      <c r="B1769" s="3">
        <v>2.96</v>
      </c>
    </row>
    <row r="1770" spans="1:2" x14ac:dyDescent="0.2">
      <c r="A1770" s="4" t="s">
        <v>36</v>
      </c>
      <c r="B1770" s="3">
        <v>2.98</v>
      </c>
    </row>
    <row r="1771" spans="1:2" x14ac:dyDescent="0.2">
      <c r="A1771" s="4" t="s">
        <v>2965</v>
      </c>
      <c r="B1771" s="3">
        <v>2.98</v>
      </c>
    </row>
    <row r="1772" spans="1:2" x14ac:dyDescent="0.2">
      <c r="A1772" s="4" t="s">
        <v>272</v>
      </c>
      <c r="B1772" s="3">
        <v>2.99</v>
      </c>
    </row>
    <row r="1773" spans="1:2" x14ac:dyDescent="0.2">
      <c r="A1773" s="4" t="s">
        <v>2482</v>
      </c>
      <c r="B1773" s="3">
        <v>3.01</v>
      </c>
    </row>
    <row r="1774" spans="1:2" x14ac:dyDescent="0.2">
      <c r="A1774" s="4" t="s">
        <v>1052</v>
      </c>
      <c r="B1774" s="3">
        <v>3.01</v>
      </c>
    </row>
    <row r="1775" spans="1:2" x14ac:dyDescent="0.2">
      <c r="A1775" s="4" t="s">
        <v>265</v>
      </c>
      <c r="B1775" s="3">
        <v>3.03</v>
      </c>
    </row>
    <row r="1776" spans="1:2" x14ac:dyDescent="0.2">
      <c r="A1776" s="4" t="s">
        <v>254</v>
      </c>
      <c r="B1776" s="3">
        <v>3.03</v>
      </c>
    </row>
    <row r="1777" spans="1:2" x14ac:dyDescent="0.2">
      <c r="A1777" s="4" t="s">
        <v>3204</v>
      </c>
      <c r="B1777" s="3">
        <v>3.04</v>
      </c>
    </row>
    <row r="1778" spans="1:2" x14ac:dyDescent="0.2">
      <c r="A1778" s="4" t="s">
        <v>1164</v>
      </c>
      <c r="B1778" s="3">
        <v>3.05</v>
      </c>
    </row>
    <row r="1779" spans="1:2" x14ac:dyDescent="0.2">
      <c r="A1779" s="4" t="s">
        <v>458</v>
      </c>
      <c r="B1779" s="3">
        <v>3.05</v>
      </c>
    </row>
    <row r="1780" spans="1:2" x14ac:dyDescent="0.2">
      <c r="A1780" s="4" t="s">
        <v>2109</v>
      </c>
      <c r="B1780" s="3">
        <v>3.0799999999999996</v>
      </c>
    </row>
    <row r="1781" spans="1:2" x14ac:dyDescent="0.2">
      <c r="A1781" s="4" t="s">
        <v>611</v>
      </c>
      <c r="B1781" s="3">
        <v>3.08</v>
      </c>
    </row>
    <row r="1782" spans="1:2" x14ac:dyDescent="0.2">
      <c r="A1782" s="4" t="s">
        <v>463</v>
      </c>
      <c r="B1782" s="3">
        <v>3.08</v>
      </c>
    </row>
    <row r="1783" spans="1:2" x14ac:dyDescent="0.2">
      <c r="A1783" s="4" t="s">
        <v>2801</v>
      </c>
      <c r="B1783" s="3">
        <v>3.09</v>
      </c>
    </row>
    <row r="1784" spans="1:2" x14ac:dyDescent="0.2">
      <c r="A1784" s="4" t="s">
        <v>273</v>
      </c>
      <c r="B1784" s="3">
        <v>3.09</v>
      </c>
    </row>
    <row r="1785" spans="1:2" x14ac:dyDescent="0.2">
      <c r="A1785" s="4" t="s">
        <v>296</v>
      </c>
      <c r="B1785" s="3">
        <v>3.09</v>
      </c>
    </row>
    <row r="1786" spans="1:2" x14ac:dyDescent="0.2">
      <c r="A1786" s="4" t="s">
        <v>1313</v>
      </c>
      <c r="B1786" s="3">
        <v>3.11</v>
      </c>
    </row>
    <row r="1787" spans="1:2" x14ac:dyDescent="0.2">
      <c r="A1787" s="4" t="s">
        <v>276</v>
      </c>
      <c r="B1787" s="3">
        <v>3.11</v>
      </c>
    </row>
    <row r="1788" spans="1:2" x14ac:dyDescent="0.2">
      <c r="A1788" s="4" t="s">
        <v>2478</v>
      </c>
      <c r="B1788" s="3">
        <v>3.11</v>
      </c>
    </row>
    <row r="1789" spans="1:2" x14ac:dyDescent="0.2">
      <c r="A1789" s="4" t="s">
        <v>2403</v>
      </c>
      <c r="B1789" s="3">
        <v>3.13</v>
      </c>
    </row>
    <row r="1790" spans="1:2" x14ac:dyDescent="0.2">
      <c r="A1790" s="4" t="s">
        <v>2350</v>
      </c>
      <c r="B1790" s="3">
        <v>3.17</v>
      </c>
    </row>
    <row r="1791" spans="1:2" x14ac:dyDescent="0.2">
      <c r="A1791" s="4" t="s">
        <v>2736</v>
      </c>
      <c r="B1791" s="3">
        <v>3.17</v>
      </c>
    </row>
    <row r="1792" spans="1:2" x14ac:dyDescent="0.2">
      <c r="A1792" s="4" t="s">
        <v>510</v>
      </c>
      <c r="B1792" s="3">
        <v>3.18</v>
      </c>
    </row>
    <row r="1793" spans="1:2" x14ac:dyDescent="0.2">
      <c r="A1793" s="4" t="s">
        <v>239</v>
      </c>
      <c r="B1793" s="3">
        <v>3.18</v>
      </c>
    </row>
    <row r="1794" spans="1:2" x14ac:dyDescent="0.2">
      <c r="A1794" s="4" t="s">
        <v>1499</v>
      </c>
      <c r="B1794" s="3">
        <v>3.23</v>
      </c>
    </row>
    <row r="1795" spans="1:2" x14ac:dyDescent="0.2">
      <c r="A1795" s="4" t="s">
        <v>502</v>
      </c>
      <c r="B1795" s="3">
        <v>3.24</v>
      </c>
    </row>
    <row r="1796" spans="1:2" x14ac:dyDescent="0.2">
      <c r="A1796" s="4" t="s">
        <v>1268</v>
      </c>
      <c r="B1796" s="3">
        <v>3.24</v>
      </c>
    </row>
    <row r="1797" spans="1:2" x14ac:dyDescent="0.2">
      <c r="A1797" s="4" t="s">
        <v>1228</v>
      </c>
      <c r="B1797" s="3">
        <v>3.24</v>
      </c>
    </row>
    <row r="1798" spans="1:2" x14ac:dyDescent="0.2">
      <c r="A1798" s="4" t="s">
        <v>1184</v>
      </c>
      <c r="B1798" s="3">
        <v>3.25</v>
      </c>
    </row>
    <row r="1799" spans="1:2" x14ac:dyDescent="0.2">
      <c r="A1799" s="4" t="s">
        <v>2008</v>
      </c>
      <c r="B1799" s="3">
        <v>3.27</v>
      </c>
    </row>
    <row r="1800" spans="1:2" x14ac:dyDescent="0.2">
      <c r="A1800" s="4" t="s">
        <v>3171</v>
      </c>
      <c r="B1800" s="3">
        <v>3.27</v>
      </c>
    </row>
    <row r="1801" spans="1:2" x14ac:dyDescent="0.2">
      <c r="A1801" s="4" t="s">
        <v>203</v>
      </c>
      <c r="B1801" s="3">
        <v>3.28</v>
      </c>
    </row>
    <row r="1802" spans="1:2" x14ac:dyDescent="0.2">
      <c r="A1802" s="4" t="s">
        <v>2734</v>
      </c>
      <c r="B1802" s="3">
        <v>3.28</v>
      </c>
    </row>
    <row r="1803" spans="1:2" x14ac:dyDescent="0.2">
      <c r="A1803" s="4" t="s">
        <v>68</v>
      </c>
      <c r="B1803" s="3">
        <v>3.29</v>
      </c>
    </row>
    <row r="1804" spans="1:2" x14ac:dyDescent="0.2">
      <c r="A1804" s="4" t="s">
        <v>138</v>
      </c>
      <c r="B1804" s="3">
        <v>3.3</v>
      </c>
    </row>
    <row r="1805" spans="1:2" x14ac:dyDescent="0.2">
      <c r="A1805" s="4" t="s">
        <v>1486</v>
      </c>
      <c r="B1805" s="3">
        <v>3.31</v>
      </c>
    </row>
    <row r="1806" spans="1:2" x14ac:dyDescent="0.2">
      <c r="A1806" s="4" t="s">
        <v>235</v>
      </c>
      <c r="B1806" s="3">
        <v>3.3200000000000003</v>
      </c>
    </row>
    <row r="1807" spans="1:2" x14ac:dyDescent="0.2">
      <c r="A1807" s="4" t="s">
        <v>2839</v>
      </c>
      <c r="B1807" s="3">
        <v>3.33</v>
      </c>
    </row>
    <row r="1808" spans="1:2" x14ac:dyDescent="0.2">
      <c r="A1808" s="4" t="s">
        <v>266</v>
      </c>
      <c r="B1808" s="3">
        <v>3.34</v>
      </c>
    </row>
    <row r="1809" spans="1:2" x14ac:dyDescent="0.2">
      <c r="A1809" s="4" t="s">
        <v>2783</v>
      </c>
      <c r="B1809" s="3">
        <v>3.36</v>
      </c>
    </row>
    <row r="1810" spans="1:2" x14ac:dyDescent="0.2">
      <c r="A1810" s="4" t="s">
        <v>2556</v>
      </c>
      <c r="B1810" s="3">
        <v>3.37</v>
      </c>
    </row>
    <row r="1811" spans="1:2" x14ac:dyDescent="0.2">
      <c r="A1811" s="4" t="s">
        <v>97</v>
      </c>
      <c r="B1811" s="3">
        <v>3.37</v>
      </c>
    </row>
    <row r="1812" spans="1:2" x14ac:dyDescent="0.2">
      <c r="A1812" s="4" t="s">
        <v>1039</v>
      </c>
      <c r="B1812" s="3">
        <v>3.38</v>
      </c>
    </row>
    <row r="1813" spans="1:2" x14ac:dyDescent="0.2">
      <c r="A1813" s="4" t="s">
        <v>586</v>
      </c>
      <c r="B1813" s="3">
        <v>3.39</v>
      </c>
    </row>
    <row r="1814" spans="1:2" x14ac:dyDescent="0.2">
      <c r="A1814" s="4" t="s">
        <v>1167</v>
      </c>
      <c r="B1814" s="3">
        <v>3.4</v>
      </c>
    </row>
    <row r="1815" spans="1:2" x14ac:dyDescent="0.2">
      <c r="A1815" s="4" t="s">
        <v>830</v>
      </c>
      <c r="B1815" s="3">
        <v>3.4000000000000004</v>
      </c>
    </row>
    <row r="1816" spans="1:2" x14ac:dyDescent="0.2">
      <c r="A1816" s="4" t="s">
        <v>598</v>
      </c>
      <c r="B1816" s="3">
        <v>3.41</v>
      </c>
    </row>
    <row r="1817" spans="1:2" x14ac:dyDescent="0.2">
      <c r="A1817" s="4" t="s">
        <v>1042</v>
      </c>
      <c r="B1817" s="3">
        <v>3.4299999999999997</v>
      </c>
    </row>
    <row r="1818" spans="1:2" x14ac:dyDescent="0.2">
      <c r="A1818" s="4" t="s">
        <v>67</v>
      </c>
      <c r="B1818" s="3">
        <v>3.44</v>
      </c>
    </row>
    <row r="1819" spans="1:2" x14ac:dyDescent="0.2">
      <c r="A1819" s="4" t="s">
        <v>116</v>
      </c>
      <c r="B1819" s="3">
        <v>3.46</v>
      </c>
    </row>
    <row r="1820" spans="1:2" x14ac:dyDescent="0.2">
      <c r="A1820" s="4" t="s">
        <v>3155</v>
      </c>
      <c r="B1820" s="3">
        <v>3.47</v>
      </c>
    </row>
    <row r="1821" spans="1:2" x14ac:dyDescent="0.2">
      <c r="A1821" s="4" t="s">
        <v>2531</v>
      </c>
      <c r="B1821" s="3">
        <v>3.49</v>
      </c>
    </row>
    <row r="1822" spans="1:2" x14ac:dyDescent="0.2">
      <c r="A1822" s="4" t="s">
        <v>2674</v>
      </c>
      <c r="B1822" s="3">
        <v>3.49</v>
      </c>
    </row>
    <row r="1823" spans="1:2" x14ac:dyDescent="0.2">
      <c r="A1823" s="4" t="s">
        <v>2353</v>
      </c>
      <c r="B1823" s="3">
        <v>3.5</v>
      </c>
    </row>
    <row r="1824" spans="1:2" x14ac:dyDescent="0.2">
      <c r="A1824" s="4" t="s">
        <v>2748</v>
      </c>
      <c r="B1824" s="3">
        <v>3.5</v>
      </c>
    </row>
    <row r="1825" spans="1:2" x14ac:dyDescent="0.2">
      <c r="A1825" s="4" t="s">
        <v>2840</v>
      </c>
      <c r="B1825" s="3">
        <v>3.52</v>
      </c>
    </row>
    <row r="1826" spans="1:2" x14ac:dyDescent="0.2">
      <c r="A1826" s="4" t="s">
        <v>700</v>
      </c>
      <c r="B1826" s="3">
        <v>3.55</v>
      </c>
    </row>
    <row r="1827" spans="1:2" x14ac:dyDescent="0.2">
      <c r="A1827" s="4" t="s">
        <v>2555</v>
      </c>
      <c r="B1827" s="3">
        <v>3.5700000000000003</v>
      </c>
    </row>
    <row r="1828" spans="1:2" x14ac:dyDescent="0.2">
      <c r="A1828" s="4" t="s">
        <v>645</v>
      </c>
      <c r="B1828" s="3">
        <v>3.59</v>
      </c>
    </row>
    <row r="1829" spans="1:2" x14ac:dyDescent="0.2">
      <c r="A1829" s="4" t="s">
        <v>3024</v>
      </c>
      <c r="B1829" s="3">
        <v>3.59</v>
      </c>
    </row>
    <row r="1830" spans="1:2" x14ac:dyDescent="0.2">
      <c r="A1830" s="4" t="s">
        <v>58</v>
      </c>
      <c r="B1830" s="3">
        <v>3.6</v>
      </c>
    </row>
    <row r="1831" spans="1:2" x14ac:dyDescent="0.2">
      <c r="A1831" s="4" t="s">
        <v>274</v>
      </c>
      <c r="B1831" s="3">
        <v>3.6</v>
      </c>
    </row>
    <row r="1832" spans="1:2" x14ac:dyDescent="0.2">
      <c r="A1832" s="4" t="s">
        <v>1248</v>
      </c>
      <c r="B1832" s="3">
        <v>3.63</v>
      </c>
    </row>
    <row r="1833" spans="1:2" x14ac:dyDescent="0.2">
      <c r="A1833" s="4" t="s">
        <v>2739</v>
      </c>
      <c r="B1833" s="3">
        <v>3.66</v>
      </c>
    </row>
    <row r="1834" spans="1:2" x14ac:dyDescent="0.2">
      <c r="A1834" s="4" t="s">
        <v>476</v>
      </c>
      <c r="B1834" s="3">
        <v>3.66</v>
      </c>
    </row>
    <row r="1835" spans="1:2" x14ac:dyDescent="0.2">
      <c r="A1835" s="4" t="s">
        <v>2905</v>
      </c>
      <c r="B1835" s="3">
        <v>3.7</v>
      </c>
    </row>
    <row r="1836" spans="1:2" x14ac:dyDescent="0.2">
      <c r="A1836" s="4" t="s">
        <v>1234</v>
      </c>
      <c r="B1836" s="3">
        <v>3.7</v>
      </c>
    </row>
    <row r="1837" spans="1:2" x14ac:dyDescent="0.2">
      <c r="A1837" s="4" t="s">
        <v>2363</v>
      </c>
      <c r="B1837" s="3">
        <v>3.7</v>
      </c>
    </row>
    <row r="1838" spans="1:2" x14ac:dyDescent="0.2">
      <c r="A1838" s="4" t="s">
        <v>3123</v>
      </c>
      <c r="B1838" s="3">
        <v>3.71</v>
      </c>
    </row>
    <row r="1839" spans="1:2" x14ac:dyDescent="0.2">
      <c r="A1839" s="4" t="s">
        <v>1518</v>
      </c>
      <c r="B1839" s="3">
        <v>3.72</v>
      </c>
    </row>
    <row r="1840" spans="1:2" x14ac:dyDescent="0.2">
      <c r="A1840" s="4" t="s">
        <v>1203</v>
      </c>
      <c r="B1840" s="3">
        <v>3.73</v>
      </c>
    </row>
    <row r="1841" spans="1:2" x14ac:dyDescent="0.2">
      <c r="A1841" s="4" t="s">
        <v>2495</v>
      </c>
      <c r="B1841" s="3">
        <v>3.74</v>
      </c>
    </row>
    <row r="1842" spans="1:2" x14ac:dyDescent="0.2">
      <c r="A1842" s="4" t="s">
        <v>2441</v>
      </c>
      <c r="B1842" s="3">
        <v>3.78</v>
      </c>
    </row>
    <row r="1843" spans="1:2" x14ac:dyDescent="0.2">
      <c r="A1843" s="4" t="s">
        <v>2636</v>
      </c>
      <c r="B1843" s="3">
        <v>3.78</v>
      </c>
    </row>
    <row r="1844" spans="1:2" x14ac:dyDescent="0.2">
      <c r="A1844" s="4" t="s">
        <v>48</v>
      </c>
      <c r="B1844" s="3">
        <v>3.79</v>
      </c>
    </row>
    <row r="1845" spans="1:2" x14ac:dyDescent="0.2">
      <c r="A1845" s="4" t="s">
        <v>2729</v>
      </c>
      <c r="B1845" s="3">
        <v>3.8</v>
      </c>
    </row>
    <row r="1846" spans="1:2" x14ac:dyDescent="0.2">
      <c r="A1846" s="4" t="s">
        <v>2057</v>
      </c>
      <c r="B1846" s="3">
        <v>3.8400000000000003</v>
      </c>
    </row>
    <row r="1847" spans="1:2" x14ac:dyDescent="0.2">
      <c r="A1847" s="4" t="s">
        <v>2920</v>
      </c>
      <c r="B1847" s="3">
        <v>3.85</v>
      </c>
    </row>
    <row r="1848" spans="1:2" x14ac:dyDescent="0.2">
      <c r="A1848" s="4" t="s">
        <v>3209</v>
      </c>
      <c r="B1848" s="3">
        <v>3.88</v>
      </c>
    </row>
    <row r="1849" spans="1:2" x14ac:dyDescent="0.2">
      <c r="A1849" s="4" t="s">
        <v>1554</v>
      </c>
      <c r="B1849" s="3">
        <v>3.94</v>
      </c>
    </row>
    <row r="1850" spans="1:2" x14ac:dyDescent="0.2">
      <c r="A1850" s="4" t="s">
        <v>49</v>
      </c>
      <c r="B1850" s="3">
        <v>3.96</v>
      </c>
    </row>
    <row r="1851" spans="1:2" x14ac:dyDescent="0.2">
      <c r="A1851" s="4" t="s">
        <v>2510</v>
      </c>
      <c r="B1851" s="3">
        <v>3.96</v>
      </c>
    </row>
    <row r="1852" spans="1:2" x14ac:dyDescent="0.2">
      <c r="A1852" s="4" t="s">
        <v>3017</v>
      </c>
      <c r="B1852" s="3">
        <v>3.9699999999999998</v>
      </c>
    </row>
    <row r="1853" spans="1:2" x14ac:dyDescent="0.2">
      <c r="A1853" s="4" t="s">
        <v>2471</v>
      </c>
      <c r="B1853" s="3">
        <v>4</v>
      </c>
    </row>
    <row r="1854" spans="1:2" x14ac:dyDescent="0.2">
      <c r="A1854" s="4" t="s">
        <v>1155</v>
      </c>
      <c r="B1854" s="3">
        <v>4</v>
      </c>
    </row>
    <row r="1855" spans="1:2" x14ac:dyDescent="0.2">
      <c r="A1855" s="4" t="s">
        <v>1068</v>
      </c>
      <c r="B1855" s="3">
        <v>4.01</v>
      </c>
    </row>
    <row r="1856" spans="1:2" x14ac:dyDescent="0.2">
      <c r="A1856" s="4" t="s">
        <v>571</v>
      </c>
      <c r="B1856" s="3">
        <v>4.01</v>
      </c>
    </row>
    <row r="1857" spans="1:2" x14ac:dyDescent="0.2">
      <c r="A1857" s="4" t="s">
        <v>1546</v>
      </c>
      <c r="B1857" s="3">
        <v>4.0199999999999996</v>
      </c>
    </row>
    <row r="1858" spans="1:2" x14ac:dyDescent="0.2">
      <c r="A1858" s="4" t="s">
        <v>413</v>
      </c>
      <c r="B1858" s="3">
        <v>4.04</v>
      </c>
    </row>
    <row r="1859" spans="1:2" x14ac:dyDescent="0.2">
      <c r="A1859" s="4" t="s">
        <v>1041</v>
      </c>
      <c r="B1859" s="3">
        <v>4.05</v>
      </c>
    </row>
    <row r="1860" spans="1:2" x14ac:dyDescent="0.2">
      <c r="A1860" s="4" t="s">
        <v>1257</v>
      </c>
      <c r="B1860" s="3">
        <v>4.05</v>
      </c>
    </row>
    <row r="1861" spans="1:2" x14ac:dyDescent="0.2">
      <c r="A1861" s="4" t="s">
        <v>1316</v>
      </c>
      <c r="B1861" s="3">
        <v>4.07</v>
      </c>
    </row>
    <row r="1862" spans="1:2" x14ac:dyDescent="0.2">
      <c r="A1862" s="4" t="s">
        <v>2860</v>
      </c>
      <c r="B1862" s="3">
        <v>4.09</v>
      </c>
    </row>
    <row r="1863" spans="1:2" x14ac:dyDescent="0.2">
      <c r="A1863" s="4" t="s">
        <v>880</v>
      </c>
      <c r="B1863" s="3">
        <v>4.0999999999999996</v>
      </c>
    </row>
    <row r="1864" spans="1:2" x14ac:dyDescent="0.2">
      <c r="A1864" s="4" t="s">
        <v>2754</v>
      </c>
      <c r="B1864" s="3">
        <v>4.1099999999999994</v>
      </c>
    </row>
    <row r="1865" spans="1:2" x14ac:dyDescent="0.2">
      <c r="A1865" s="4" t="s">
        <v>2728</v>
      </c>
      <c r="B1865" s="3">
        <v>4.1100000000000003</v>
      </c>
    </row>
    <row r="1866" spans="1:2" x14ac:dyDescent="0.2">
      <c r="A1866" s="4" t="s">
        <v>38</v>
      </c>
      <c r="B1866" s="3">
        <v>4.1500000000000004</v>
      </c>
    </row>
    <row r="1867" spans="1:2" x14ac:dyDescent="0.2">
      <c r="A1867" s="4" t="s">
        <v>2546</v>
      </c>
      <c r="B1867" s="3">
        <v>4.17</v>
      </c>
    </row>
    <row r="1868" spans="1:2" x14ac:dyDescent="0.2">
      <c r="A1868" s="4" t="s">
        <v>2813</v>
      </c>
      <c r="B1868" s="3">
        <v>4.1900000000000004</v>
      </c>
    </row>
    <row r="1869" spans="1:2" x14ac:dyDescent="0.2">
      <c r="A1869" s="4" t="s">
        <v>669</v>
      </c>
      <c r="B1869" s="3">
        <v>4.1900000000000004</v>
      </c>
    </row>
    <row r="1870" spans="1:2" x14ac:dyDescent="0.2">
      <c r="A1870" s="4" t="s">
        <v>2479</v>
      </c>
      <c r="B1870" s="3">
        <v>4.2</v>
      </c>
    </row>
    <row r="1871" spans="1:2" x14ac:dyDescent="0.2">
      <c r="A1871" s="4" t="s">
        <v>1244</v>
      </c>
      <c r="B1871" s="3">
        <v>4.22</v>
      </c>
    </row>
    <row r="1872" spans="1:2" x14ac:dyDescent="0.2">
      <c r="A1872" s="4" t="s">
        <v>2926</v>
      </c>
      <c r="B1872" s="3">
        <v>4.24</v>
      </c>
    </row>
    <row r="1873" spans="1:2" x14ac:dyDescent="0.2">
      <c r="A1873" s="4" t="s">
        <v>2345</v>
      </c>
      <c r="B1873" s="3">
        <v>4.25</v>
      </c>
    </row>
    <row r="1874" spans="1:2" x14ac:dyDescent="0.2">
      <c r="A1874" s="4" t="s">
        <v>3131</v>
      </c>
      <c r="B1874" s="3">
        <v>4.26</v>
      </c>
    </row>
    <row r="1875" spans="1:2" x14ac:dyDescent="0.2">
      <c r="A1875" s="4" t="s">
        <v>2270</v>
      </c>
      <c r="B1875" s="3">
        <v>4.26</v>
      </c>
    </row>
    <row r="1876" spans="1:2" x14ac:dyDescent="0.2">
      <c r="A1876" s="4" t="s">
        <v>2858</v>
      </c>
      <c r="B1876" s="3">
        <v>4.3000000000000007</v>
      </c>
    </row>
    <row r="1877" spans="1:2" x14ac:dyDescent="0.2">
      <c r="A1877" s="4" t="s">
        <v>101</v>
      </c>
      <c r="B1877" s="3">
        <v>4.3099999999999996</v>
      </c>
    </row>
    <row r="1878" spans="1:2" x14ac:dyDescent="0.2">
      <c r="A1878" s="4" t="s">
        <v>2788</v>
      </c>
      <c r="B1878" s="3">
        <v>4.32</v>
      </c>
    </row>
    <row r="1879" spans="1:2" x14ac:dyDescent="0.2">
      <c r="A1879" s="4" t="s">
        <v>2247</v>
      </c>
      <c r="B1879" s="3">
        <v>4.3600000000000003</v>
      </c>
    </row>
    <row r="1880" spans="1:2" x14ac:dyDescent="0.2">
      <c r="A1880" s="4" t="s">
        <v>3163</v>
      </c>
      <c r="B1880" s="3">
        <v>4.4800000000000004</v>
      </c>
    </row>
    <row r="1881" spans="1:2" x14ac:dyDescent="0.2">
      <c r="A1881" s="4" t="s">
        <v>81</v>
      </c>
      <c r="B1881" s="3">
        <v>4.5</v>
      </c>
    </row>
    <row r="1882" spans="1:2" x14ac:dyDescent="0.2">
      <c r="A1882" s="4" t="s">
        <v>2669</v>
      </c>
      <c r="B1882" s="3">
        <v>4.54</v>
      </c>
    </row>
    <row r="1883" spans="1:2" x14ac:dyDescent="0.2">
      <c r="A1883" s="4" t="s">
        <v>2508</v>
      </c>
      <c r="B1883" s="3">
        <v>4.5599999999999996</v>
      </c>
    </row>
    <row r="1884" spans="1:2" x14ac:dyDescent="0.2">
      <c r="A1884" s="4" t="s">
        <v>2526</v>
      </c>
      <c r="B1884" s="3">
        <v>4.66</v>
      </c>
    </row>
    <row r="1885" spans="1:2" x14ac:dyDescent="0.2">
      <c r="A1885" s="4" t="s">
        <v>1998</v>
      </c>
      <c r="B1885" s="3">
        <v>4.67</v>
      </c>
    </row>
    <row r="1886" spans="1:2" x14ac:dyDescent="0.2">
      <c r="A1886" s="4" t="s">
        <v>2787</v>
      </c>
      <c r="B1886" s="3">
        <v>4.6900000000000004</v>
      </c>
    </row>
    <row r="1887" spans="1:2" x14ac:dyDescent="0.2">
      <c r="A1887" s="4" t="s">
        <v>3197</v>
      </c>
      <c r="B1887" s="3">
        <v>4.7</v>
      </c>
    </row>
    <row r="1888" spans="1:2" x14ac:dyDescent="0.2">
      <c r="A1888" s="4" t="s">
        <v>57</v>
      </c>
      <c r="B1888" s="3">
        <v>4.71</v>
      </c>
    </row>
    <row r="1889" spans="1:2" x14ac:dyDescent="0.2">
      <c r="A1889" s="4" t="s">
        <v>687</v>
      </c>
      <c r="B1889" s="3">
        <v>4.71</v>
      </c>
    </row>
    <row r="1890" spans="1:2" x14ac:dyDescent="0.2">
      <c r="A1890" s="4" t="s">
        <v>644</v>
      </c>
      <c r="B1890" s="3">
        <v>4.7300000000000004</v>
      </c>
    </row>
    <row r="1891" spans="1:2" x14ac:dyDescent="0.2">
      <c r="A1891" s="4" t="s">
        <v>653</v>
      </c>
      <c r="B1891" s="3">
        <v>4.75</v>
      </c>
    </row>
    <row r="1892" spans="1:2" x14ac:dyDescent="0.2">
      <c r="A1892" s="4" t="s">
        <v>2785</v>
      </c>
      <c r="B1892" s="3">
        <v>4.76</v>
      </c>
    </row>
    <row r="1893" spans="1:2" x14ac:dyDescent="0.2">
      <c r="A1893" s="4" t="s">
        <v>23</v>
      </c>
      <c r="B1893" s="3">
        <v>4.76</v>
      </c>
    </row>
    <row r="1894" spans="1:2" x14ac:dyDescent="0.2">
      <c r="A1894" s="4" t="s">
        <v>514</v>
      </c>
      <c r="B1894" s="3">
        <v>4.84</v>
      </c>
    </row>
    <row r="1895" spans="1:2" x14ac:dyDescent="0.2">
      <c r="A1895" s="4" t="s">
        <v>1519</v>
      </c>
      <c r="B1895" s="3">
        <v>4.87</v>
      </c>
    </row>
    <row r="1896" spans="1:2" x14ac:dyDescent="0.2">
      <c r="A1896" s="4" t="s">
        <v>1767</v>
      </c>
      <c r="B1896" s="3">
        <v>4.9000000000000004</v>
      </c>
    </row>
    <row r="1897" spans="1:2" x14ac:dyDescent="0.2">
      <c r="A1897" s="4" t="s">
        <v>2551</v>
      </c>
      <c r="B1897" s="3">
        <v>4.91</v>
      </c>
    </row>
    <row r="1898" spans="1:2" x14ac:dyDescent="0.2">
      <c r="A1898" s="4" t="s">
        <v>2529</v>
      </c>
      <c r="B1898" s="3">
        <v>4.9399999999999995</v>
      </c>
    </row>
    <row r="1899" spans="1:2" x14ac:dyDescent="0.2">
      <c r="A1899" s="4" t="s">
        <v>1522</v>
      </c>
      <c r="B1899" s="3">
        <v>4.9400000000000004</v>
      </c>
    </row>
    <row r="1900" spans="1:2" x14ac:dyDescent="0.2">
      <c r="A1900" s="4" t="s">
        <v>665</v>
      </c>
      <c r="B1900" s="3">
        <v>4.9400000000000004</v>
      </c>
    </row>
    <row r="1901" spans="1:2" x14ac:dyDescent="0.2">
      <c r="A1901" s="4" t="s">
        <v>294</v>
      </c>
      <c r="B1901" s="3">
        <v>4.96</v>
      </c>
    </row>
    <row r="1902" spans="1:2" x14ac:dyDescent="0.2">
      <c r="A1902" s="4" t="s">
        <v>126</v>
      </c>
      <c r="B1902" s="3">
        <v>4.9800000000000004</v>
      </c>
    </row>
    <row r="1903" spans="1:2" x14ac:dyDescent="0.2">
      <c r="A1903" s="4" t="s">
        <v>2494</v>
      </c>
      <c r="B1903" s="3">
        <v>5</v>
      </c>
    </row>
    <row r="1904" spans="1:2" x14ac:dyDescent="0.2">
      <c r="A1904" s="4" t="s">
        <v>128</v>
      </c>
      <c r="B1904" s="3">
        <v>5</v>
      </c>
    </row>
    <row r="1905" spans="1:2" x14ac:dyDescent="0.2">
      <c r="A1905" s="4" t="s">
        <v>47</v>
      </c>
      <c r="B1905" s="3">
        <v>5.03</v>
      </c>
    </row>
    <row r="1906" spans="1:2" x14ac:dyDescent="0.2">
      <c r="A1906" s="4" t="s">
        <v>267</v>
      </c>
      <c r="B1906" s="3">
        <v>5.03</v>
      </c>
    </row>
    <row r="1907" spans="1:2" x14ac:dyDescent="0.2">
      <c r="A1907" s="4" t="s">
        <v>522</v>
      </c>
      <c r="B1907" s="3">
        <v>5.04</v>
      </c>
    </row>
    <row r="1908" spans="1:2" x14ac:dyDescent="0.2">
      <c r="A1908" s="4" t="s">
        <v>658</v>
      </c>
      <c r="B1908" s="3">
        <v>5.0599999999999996</v>
      </c>
    </row>
    <row r="1909" spans="1:2" x14ac:dyDescent="0.2">
      <c r="A1909" s="4" t="s">
        <v>2668</v>
      </c>
      <c r="B1909" s="3">
        <v>5.08</v>
      </c>
    </row>
    <row r="1910" spans="1:2" x14ac:dyDescent="0.2">
      <c r="A1910" s="4" t="s">
        <v>2477</v>
      </c>
      <c r="B1910" s="3">
        <v>5.09</v>
      </c>
    </row>
    <row r="1911" spans="1:2" x14ac:dyDescent="0.2">
      <c r="A1911" s="4" t="s">
        <v>2775</v>
      </c>
      <c r="B1911" s="3">
        <v>5.14</v>
      </c>
    </row>
    <row r="1912" spans="1:2" x14ac:dyDescent="0.2">
      <c r="A1912" s="4" t="s">
        <v>1569</v>
      </c>
      <c r="B1912" s="3">
        <v>5.15</v>
      </c>
    </row>
    <row r="1913" spans="1:2" x14ac:dyDescent="0.2">
      <c r="A1913" s="4" t="s">
        <v>2513</v>
      </c>
      <c r="B1913" s="3">
        <v>5.17</v>
      </c>
    </row>
    <row r="1914" spans="1:2" x14ac:dyDescent="0.2">
      <c r="A1914" s="4" t="s">
        <v>2663</v>
      </c>
      <c r="B1914" s="3">
        <v>5.2</v>
      </c>
    </row>
    <row r="1915" spans="1:2" x14ac:dyDescent="0.2">
      <c r="A1915" s="4" t="s">
        <v>2525</v>
      </c>
      <c r="B1915" s="3">
        <v>5.23</v>
      </c>
    </row>
    <row r="1916" spans="1:2" x14ac:dyDescent="0.2">
      <c r="A1916" s="4" t="s">
        <v>96</v>
      </c>
      <c r="B1916" s="3">
        <v>5.24</v>
      </c>
    </row>
    <row r="1917" spans="1:2" x14ac:dyDescent="0.2">
      <c r="A1917" s="4" t="s">
        <v>2596</v>
      </c>
      <c r="B1917" s="3">
        <v>5.24</v>
      </c>
    </row>
    <row r="1918" spans="1:2" x14ac:dyDescent="0.2">
      <c r="A1918" s="4" t="s">
        <v>1195</v>
      </c>
      <c r="B1918" s="3">
        <v>5.24</v>
      </c>
    </row>
    <row r="1919" spans="1:2" x14ac:dyDescent="0.2">
      <c r="A1919" s="4" t="s">
        <v>2148</v>
      </c>
      <c r="B1919" s="3">
        <v>5.24</v>
      </c>
    </row>
    <row r="1920" spans="1:2" x14ac:dyDescent="0.2">
      <c r="A1920" s="4" t="s">
        <v>675</v>
      </c>
      <c r="B1920" s="3">
        <v>5.31</v>
      </c>
    </row>
    <row r="1921" spans="1:2" x14ac:dyDescent="0.2">
      <c r="A1921" s="4" t="s">
        <v>268</v>
      </c>
      <c r="B1921" s="3">
        <v>5.32</v>
      </c>
    </row>
    <row r="1922" spans="1:2" x14ac:dyDescent="0.2">
      <c r="A1922" s="4" t="s">
        <v>2575</v>
      </c>
      <c r="B1922" s="3">
        <v>5.32</v>
      </c>
    </row>
    <row r="1923" spans="1:2" x14ac:dyDescent="0.2">
      <c r="A1923" s="4" t="s">
        <v>2581</v>
      </c>
      <c r="B1923" s="3">
        <v>5.33</v>
      </c>
    </row>
    <row r="1924" spans="1:2" x14ac:dyDescent="0.2">
      <c r="A1924" s="4" t="s">
        <v>2713</v>
      </c>
      <c r="B1924" s="3">
        <v>5.34</v>
      </c>
    </row>
    <row r="1925" spans="1:2" x14ac:dyDescent="0.2">
      <c r="A1925" s="4" t="s">
        <v>1009</v>
      </c>
      <c r="B1925" s="3">
        <v>5.3500000000000005</v>
      </c>
    </row>
    <row r="1926" spans="1:2" x14ac:dyDescent="0.2">
      <c r="A1926" s="4" t="s">
        <v>2046</v>
      </c>
      <c r="B1926" s="3">
        <v>5.39</v>
      </c>
    </row>
    <row r="1927" spans="1:2" x14ac:dyDescent="0.2">
      <c r="A1927" s="4" t="s">
        <v>3141</v>
      </c>
      <c r="B1927" s="3">
        <v>5.4</v>
      </c>
    </row>
    <row r="1928" spans="1:2" x14ac:dyDescent="0.2">
      <c r="A1928" s="4" t="s">
        <v>146</v>
      </c>
      <c r="B1928" s="3">
        <v>5.44</v>
      </c>
    </row>
    <row r="1929" spans="1:2" x14ac:dyDescent="0.2">
      <c r="A1929" s="4" t="s">
        <v>2553</v>
      </c>
      <c r="B1929" s="3">
        <v>5.4700000000000006</v>
      </c>
    </row>
    <row r="1930" spans="1:2" x14ac:dyDescent="0.2">
      <c r="A1930" s="4" t="s">
        <v>506</v>
      </c>
      <c r="B1930" s="3">
        <v>5.5</v>
      </c>
    </row>
    <row r="1931" spans="1:2" x14ac:dyDescent="0.2">
      <c r="A1931" s="4" t="s">
        <v>1111</v>
      </c>
      <c r="B1931" s="3">
        <v>5.5299999999999994</v>
      </c>
    </row>
    <row r="1932" spans="1:2" x14ac:dyDescent="0.2">
      <c r="A1932" s="4" t="s">
        <v>54</v>
      </c>
      <c r="B1932" s="3">
        <v>5.5600000000000005</v>
      </c>
    </row>
    <row r="1933" spans="1:2" x14ac:dyDescent="0.2">
      <c r="A1933" s="4" t="s">
        <v>2986</v>
      </c>
      <c r="B1933" s="3">
        <v>5.5600000000000005</v>
      </c>
    </row>
    <row r="1934" spans="1:2" x14ac:dyDescent="0.2">
      <c r="A1934" s="4" t="s">
        <v>70</v>
      </c>
      <c r="B1934" s="3">
        <v>5.57</v>
      </c>
    </row>
    <row r="1935" spans="1:2" x14ac:dyDescent="0.2">
      <c r="A1935" s="4" t="s">
        <v>238</v>
      </c>
      <c r="B1935" s="3">
        <v>5.6099999999999994</v>
      </c>
    </row>
    <row r="1936" spans="1:2" x14ac:dyDescent="0.2">
      <c r="A1936" s="4" t="s">
        <v>115</v>
      </c>
      <c r="B1936" s="3">
        <v>5.68</v>
      </c>
    </row>
    <row r="1937" spans="1:2" x14ac:dyDescent="0.2">
      <c r="A1937" s="4" t="s">
        <v>565</v>
      </c>
      <c r="B1937" s="3">
        <v>5.7899999999999991</v>
      </c>
    </row>
    <row r="1938" spans="1:2" x14ac:dyDescent="0.2">
      <c r="A1938" s="4" t="s">
        <v>2411</v>
      </c>
      <c r="B1938" s="3">
        <v>6.4499999999999993</v>
      </c>
    </row>
    <row r="1939" spans="1:2" x14ac:dyDescent="0.2">
      <c r="A1939" s="4" t="s">
        <v>2577</v>
      </c>
      <c r="B1939" s="3">
        <v>6.7200000000000006</v>
      </c>
    </row>
    <row r="1940" spans="1:2" x14ac:dyDescent="0.2">
      <c r="A1940" s="4" t="s">
        <v>136</v>
      </c>
      <c r="B1940" s="3">
        <v>6.79</v>
      </c>
    </row>
    <row r="1941" spans="1:2" x14ac:dyDescent="0.2">
      <c r="A1941" s="4" t="s">
        <v>2654</v>
      </c>
      <c r="B1941" s="3">
        <v>7.5600000000000005</v>
      </c>
    </row>
    <row r="1942" spans="1:2" x14ac:dyDescent="0.2">
      <c r="A1942" s="4" t="s">
        <v>2467</v>
      </c>
      <c r="B1942" s="3">
        <v>7.83</v>
      </c>
    </row>
    <row r="1943" spans="1:2" x14ac:dyDescent="0.2">
      <c r="A1943" s="4" t="s">
        <v>20</v>
      </c>
      <c r="B1943" s="3">
        <v>7.9499999999999993</v>
      </c>
    </row>
    <row r="1944" spans="1:2" x14ac:dyDescent="0.2">
      <c r="A1944" s="4" t="s">
        <v>118</v>
      </c>
      <c r="B1944" s="3">
        <v>8.2000000000000011</v>
      </c>
    </row>
    <row r="1945" spans="1:2" x14ac:dyDescent="0.2">
      <c r="A1945" s="4" t="s">
        <v>823</v>
      </c>
      <c r="B1945" s="3">
        <v>8.2199999999999989</v>
      </c>
    </row>
    <row r="1946" spans="1:2" x14ac:dyDescent="0.2">
      <c r="A1946" s="4" t="s">
        <v>2780</v>
      </c>
      <c r="B1946" s="3">
        <v>8.43</v>
      </c>
    </row>
    <row r="1947" spans="1:2" x14ac:dyDescent="0.2">
      <c r="A1947" s="4" t="s">
        <v>2670</v>
      </c>
      <c r="B1947" s="3">
        <v>8.49</v>
      </c>
    </row>
    <row r="1948" spans="1:2" x14ac:dyDescent="0.2">
      <c r="A1948" s="4" t="s">
        <v>2760</v>
      </c>
      <c r="B1948" s="3">
        <v>8.8800000000000008</v>
      </c>
    </row>
    <row r="1949" spans="1:2" x14ac:dyDescent="0.2">
      <c r="A1949" s="4" t="s">
        <v>2673</v>
      </c>
      <c r="B1949" s="3">
        <v>8.94</v>
      </c>
    </row>
    <row r="1950" spans="1:2" x14ac:dyDescent="0.2">
      <c r="A1950" s="4" t="s">
        <v>2346</v>
      </c>
      <c r="B1950" s="3">
        <v>9.4</v>
      </c>
    </row>
    <row r="1951" spans="1:2" x14ac:dyDescent="0.2">
      <c r="A1951" s="4" t="s">
        <v>2473</v>
      </c>
      <c r="B1951" s="3">
        <v>9.5599999999999987</v>
      </c>
    </row>
    <row r="1952" spans="1:2" x14ac:dyDescent="0.2">
      <c r="A1952" s="4" t="s">
        <v>269</v>
      </c>
      <c r="B1952" s="3">
        <v>9.73</v>
      </c>
    </row>
    <row r="1953" spans="1:2" x14ac:dyDescent="0.2">
      <c r="A1953" s="4" t="s">
        <v>2029</v>
      </c>
      <c r="B1953" s="3">
        <v>10.43</v>
      </c>
    </row>
    <row r="1954" spans="1:2" x14ac:dyDescent="0.2">
      <c r="A1954" s="4" t="s">
        <v>2666</v>
      </c>
      <c r="B1954" s="3">
        <v>11.17</v>
      </c>
    </row>
    <row r="1955" spans="1:2" x14ac:dyDescent="0.2">
      <c r="A1955" s="4" t="s">
        <v>14</v>
      </c>
      <c r="B1955" s="3">
        <v>11.989999999999998</v>
      </c>
    </row>
    <row r="1956" spans="1:2" x14ac:dyDescent="0.2">
      <c r="A1956" s="4" t="s">
        <v>1030</v>
      </c>
      <c r="B1956" s="3">
        <v>12.45</v>
      </c>
    </row>
    <row r="1957" spans="1:2" x14ac:dyDescent="0.2">
      <c r="A1957" s="4" t="s">
        <v>1246</v>
      </c>
      <c r="B1957" s="3">
        <v>14.420000000000002</v>
      </c>
    </row>
    <row r="1958" spans="1:2" x14ac:dyDescent="0.2">
      <c r="A1958" s="4" t="s">
        <v>3225</v>
      </c>
      <c r="B1958" s="3">
        <v>2059.0699999999965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zoomScale="120" zoomScaleNormal="120" workbookViewId="0"/>
  </sheetViews>
  <sheetFormatPr baseColWidth="10" defaultRowHeight="16" x14ac:dyDescent="0.2"/>
  <cols>
    <col min="1" max="1" width="14" bestFit="1" customWidth="1"/>
    <col min="2" max="2" width="7.33203125" bestFit="1" customWidth="1"/>
    <col min="3" max="3" width="16.33203125" customWidth="1"/>
    <col min="4" max="4" width="10.83203125" bestFit="1" customWidth="1"/>
    <col min="5" max="5" width="8.33203125" customWidth="1"/>
  </cols>
  <sheetData>
    <row r="1" spans="1:6" x14ac:dyDescent="0.2">
      <c r="A1" s="1" t="s">
        <v>0</v>
      </c>
      <c r="B1" s="1" t="s">
        <v>2</v>
      </c>
      <c r="C1" s="1" t="s">
        <v>3211</v>
      </c>
      <c r="D1" s="1" t="s">
        <v>1</v>
      </c>
      <c r="E1" s="1" t="s">
        <v>3210</v>
      </c>
      <c r="F1" s="1" t="s">
        <v>3222</v>
      </c>
    </row>
    <row r="2" spans="1:6" x14ac:dyDescent="0.2">
      <c r="A2" t="s">
        <v>1736</v>
      </c>
      <c r="B2" t="s">
        <v>1740</v>
      </c>
      <c r="C2" t="s">
        <v>1739</v>
      </c>
      <c r="D2" t="s">
        <v>13</v>
      </c>
      <c r="E2">
        <v>0</v>
      </c>
      <c r="F2" t="str">
        <f>IF(OR(E2&lt;Params!$B$9, E2&gt;Params!$B$10), "outlier!", "")</f>
        <v/>
      </c>
    </row>
    <row r="3" spans="1:6" x14ac:dyDescent="0.2">
      <c r="A3" t="s">
        <v>2776</v>
      </c>
      <c r="B3" t="s">
        <v>2845</v>
      </c>
      <c r="C3" t="s">
        <v>1069</v>
      </c>
      <c r="D3" t="s">
        <v>9</v>
      </c>
      <c r="E3">
        <v>0</v>
      </c>
      <c r="F3" t="str">
        <f>IF(OR(E3&lt;Params!$B$9, E3&gt;Params!$B$10), "outlier!", "")</f>
        <v/>
      </c>
    </row>
    <row r="4" spans="1:6" x14ac:dyDescent="0.2">
      <c r="A4" t="s">
        <v>2163</v>
      </c>
      <c r="B4" t="s">
        <v>2177</v>
      </c>
      <c r="C4" t="s">
        <v>1970</v>
      </c>
      <c r="D4" t="s">
        <v>13</v>
      </c>
      <c r="E4">
        <v>0</v>
      </c>
      <c r="F4" t="str">
        <f>IF(OR(E4&lt;Params!$B$9, E4&gt;Params!$B$10), "outlier!", "")</f>
        <v/>
      </c>
    </row>
    <row r="5" spans="1:6" x14ac:dyDescent="0.2">
      <c r="A5" t="s">
        <v>1736</v>
      </c>
      <c r="B5" t="s">
        <v>1752</v>
      </c>
      <c r="C5" t="s">
        <v>1753</v>
      </c>
      <c r="D5" t="s">
        <v>13</v>
      </c>
      <c r="E5">
        <v>0</v>
      </c>
      <c r="F5" t="str">
        <f>IF(OR(E5&lt;Params!$B$9, E5&gt;Params!$B$10), "outlier!", "")</f>
        <v/>
      </c>
    </row>
    <row r="6" spans="1:6" x14ac:dyDescent="0.2">
      <c r="A6" t="s">
        <v>149</v>
      </c>
      <c r="B6" t="s">
        <v>285</v>
      </c>
      <c r="D6" t="s">
        <v>13</v>
      </c>
      <c r="E6">
        <v>0</v>
      </c>
      <c r="F6" t="str">
        <f>IF(OR(E6&lt;Params!$B$9, E6&gt;Params!$B$10), "outlier!", "")</f>
        <v/>
      </c>
    </row>
    <row r="7" spans="1:6" x14ac:dyDescent="0.2">
      <c r="A7" t="s">
        <v>916</v>
      </c>
      <c r="B7" t="s">
        <v>918</v>
      </c>
      <c r="C7" t="s">
        <v>917</v>
      </c>
      <c r="D7" t="s">
        <v>13</v>
      </c>
      <c r="E7">
        <v>0</v>
      </c>
      <c r="F7" t="str">
        <f>IF(OR(E7&lt;Params!$B$9, E7&gt;Params!$B$10), "outlier!", "")</f>
        <v/>
      </c>
    </row>
    <row r="8" spans="1:6" x14ac:dyDescent="0.2">
      <c r="A8" t="s">
        <v>916</v>
      </c>
      <c r="B8" t="s">
        <v>921</v>
      </c>
      <c r="C8" t="s">
        <v>919</v>
      </c>
      <c r="D8" t="s">
        <v>9</v>
      </c>
      <c r="E8">
        <v>0</v>
      </c>
      <c r="F8" t="str">
        <f>IF(OR(E8&lt;Params!$B$9, E8&gt;Params!$B$10), "outlier!", "")</f>
        <v/>
      </c>
    </row>
    <row r="9" spans="1:6" x14ac:dyDescent="0.2">
      <c r="A9" t="s">
        <v>149</v>
      </c>
      <c r="B9" t="s">
        <v>287</v>
      </c>
      <c r="C9" t="s">
        <v>286</v>
      </c>
      <c r="D9" t="s">
        <v>13</v>
      </c>
      <c r="E9">
        <v>0</v>
      </c>
      <c r="F9" t="str">
        <f>IF(OR(E9&lt;Params!$B$9, E9&gt;Params!$B$10), "outlier!", "")</f>
        <v/>
      </c>
    </row>
    <row r="10" spans="1:6" x14ac:dyDescent="0.2">
      <c r="A10" t="s">
        <v>149</v>
      </c>
      <c r="B10" t="s">
        <v>288</v>
      </c>
      <c r="C10" t="s">
        <v>286</v>
      </c>
      <c r="D10" t="s">
        <v>13</v>
      </c>
      <c r="E10">
        <v>0</v>
      </c>
      <c r="F10" t="str">
        <f>IF(OR(E10&lt;Params!$B$9, E10&gt;Params!$B$10), "outlier!", "")</f>
        <v/>
      </c>
    </row>
    <row r="11" spans="1:6" x14ac:dyDescent="0.2">
      <c r="A11" t="s">
        <v>149</v>
      </c>
      <c r="B11" t="s">
        <v>290</v>
      </c>
      <c r="C11" t="s">
        <v>182</v>
      </c>
      <c r="D11" t="s">
        <v>9</v>
      </c>
      <c r="E11">
        <v>0</v>
      </c>
      <c r="F11" t="str">
        <f>IF(OR(E11&lt;Params!$B$9, E11&gt;Params!$B$10), "outlier!", "")</f>
        <v/>
      </c>
    </row>
    <row r="12" spans="1:6" x14ac:dyDescent="0.2">
      <c r="A12" t="s">
        <v>701</v>
      </c>
      <c r="B12" t="s">
        <v>739</v>
      </c>
      <c r="C12" t="s">
        <v>270</v>
      </c>
      <c r="D12" t="s">
        <v>13</v>
      </c>
      <c r="E12">
        <v>0</v>
      </c>
      <c r="F12" t="str">
        <f>IF(OR(E12&lt;Params!$B$9, E12&gt;Params!$B$10), "outlier!", "")</f>
        <v/>
      </c>
    </row>
    <row r="13" spans="1:6" x14ac:dyDescent="0.2">
      <c r="A13" t="s">
        <v>788</v>
      </c>
      <c r="B13" t="s">
        <v>858</v>
      </c>
      <c r="C13" t="s">
        <v>859</v>
      </c>
      <c r="D13" t="s">
        <v>13</v>
      </c>
      <c r="E13">
        <v>0</v>
      </c>
      <c r="F13" t="str">
        <f>IF(OR(E13&lt;Params!$B$9, E13&gt;Params!$B$10), "outlier!", "")</f>
        <v/>
      </c>
    </row>
    <row r="14" spans="1:6" x14ac:dyDescent="0.2">
      <c r="A14" t="s">
        <v>788</v>
      </c>
      <c r="B14" t="s">
        <v>861</v>
      </c>
      <c r="C14" t="s">
        <v>199</v>
      </c>
      <c r="D14" t="s">
        <v>9</v>
      </c>
      <c r="E14">
        <v>0</v>
      </c>
      <c r="F14" t="str">
        <f>IF(OR(E14&lt;Params!$B$9, E14&gt;Params!$B$10), "outlier!", "")</f>
        <v/>
      </c>
    </row>
    <row r="15" spans="1:6" x14ac:dyDescent="0.2">
      <c r="A15" t="s">
        <v>149</v>
      </c>
      <c r="B15" t="s">
        <v>316</v>
      </c>
      <c r="C15" t="s">
        <v>315</v>
      </c>
      <c r="D15" t="s">
        <v>13</v>
      </c>
      <c r="E15">
        <v>0</v>
      </c>
      <c r="F15" t="str">
        <f>IF(OR(E15&lt;Params!$B$9, E15&gt;Params!$B$10), "outlier!", "")</f>
        <v/>
      </c>
    </row>
    <row r="16" spans="1:6" x14ac:dyDescent="0.2">
      <c r="A16" t="s">
        <v>149</v>
      </c>
      <c r="B16" t="s">
        <v>317</v>
      </c>
      <c r="C16" t="s">
        <v>315</v>
      </c>
      <c r="D16" t="s">
        <v>13</v>
      </c>
      <c r="E16">
        <v>0</v>
      </c>
      <c r="F16" t="str">
        <f>IF(OR(E16&lt;Params!$B$9, E16&gt;Params!$B$10), "outlier!", "")</f>
        <v/>
      </c>
    </row>
    <row r="17" spans="1:6" x14ac:dyDescent="0.2">
      <c r="A17" t="s">
        <v>149</v>
      </c>
      <c r="B17" t="s">
        <v>335</v>
      </c>
      <c r="C17" t="s">
        <v>334</v>
      </c>
      <c r="D17" t="s">
        <v>13</v>
      </c>
      <c r="E17">
        <v>0</v>
      </c>
      <c r="F17" t="str">
        <f>IF(OR(E17&lt;Params!$B$9, E17&gt;Params!$B$10), "outlier!", "")</f>
        <v/>
      </c>
    </row>
    <row r="18" spans="1:6" x14ac:dyDescent="0.2">
      <c r="A18" t="s">
        <v>149</v>
      </c>
      <c r="B18" t="s">
        <v>335</v>
      </c>
      <c r="C18" t="s">
        <v>336</v>
      </c>
      <c r="D18" t="s">
        <v>13</v>
      </c>
      <c r="E18">
        <v>0</v>
      </c>
      <c r="F18" t="str">
        <f>IF(OR(E18&lt;Params!$B$9, E18&gt;Params!$B$10), "outlier!", "")</f>
        <v/>
      </c>
    </row>
    <row r="19" spans="1:6" x14ac:dyDescent="0.2">
      <c r="A19" t="s">
        <v>149</v>
      </c>
      <c r="B19" t="s">
        <v>335</v>
      </c>
      <c r="C19" t="s">
        <v>327</v>
      </c>
      <c r="D19" t="s">
        <v>13</v>
      </c>
      <c r="E19">
        <v>0</v>
      </c>
      <c r="F19" t="str">
        <f>IF(OR(E19&lt;Params!$B$9, E19&gt;Params!$B$10), "outlier!", "")</f>
        <v/>
      </c>
    </row>
    <row r="20" spans="1:6" x14ac:dyDescent="0.2">
      <c r="A20" t="s">
        <v>149</v>
      </c>
      <c r="B20" t="s">
        <v>335</v>
      </c>
      <c r="C20" t="s">
        <v>337</v>
      </c>
      <c r="D20" t="s">
        <v>13</v>
      </c>
      <c r="E20">
        <v>0</v>
      </c>
      <c r="F20" t="str">
        <f>IF(OR(E20&lt;Params!$B$9, E20&gt;Params!$B$10), "outlier!", "")</f>
        <v/>
      </c>
    </row>
    <row r="21" spans="1:6" x14ac:dyDescent="0.2">
      <c r="A21" t="s">
        <v>149</v>
      </c>
      <c r="B21" t="s">
        <v>335</v>
      </c>
      <c r="C21" t="s">
        <v>338</v>
      </c>
      <c r="D21" t="s">
        <v>13</v>
      </c>
      <c r="E21">
        <v>0</v>
      </c>
      <c r="F21" t="str">
        <f>IF(OR(E21&lt;Params!$B$9, E21&gt;Params!$B$10), "outlier!", "")</f>
        <v/>
      </c>
    </row>
    <row r="22" spans="1:6" x14ac:dyDescent="0.2">
      <c r="A22" t="s">
        <v>149</v>
      </c>
      <c r="B22" t="s">
        <v>335</v>
      </c>
      <c r="C22" t="s">
        <v>339</v>
      </c>
      <c r="D22" t="s">
        <v>13</v>
      </c>
      <c r="E22">
        <v>0</v>
      </c>
      <c r="F22" t="str">
        <f>IF(OR(E22&lt;Params!$B$9, E22&gt;Params!$B$10), "outlier!", "")</f>
        <v/>
      </c>
    </row>
    <row r="23" spans="1:6" x14ac:dyDescent="0.2">
      <c r="A23" t="s">
        <v>149</v>
      </c>
      <c r="B23" t="s">
        <v>335</v>
      </c>
      <c r="C23" t="s">
        <v>340</v>
      </c>
      <c r="D23" t="s">
        <v>13</v>
      </c>
      <c r="E23">
        <v>0</v>
      </c>
      <c r="F23" t="str">
        <f>IF(OR(E23&lt;Params!$B$9, E23&gt;Params!$B$10), "outlier!", "")</f>
        <v/>
      </c>
    </row>
    <row r="24" spans="1:6" x14ac:dyDescent="0.2">
      <c r="A24" t="s">
        <v>149</v>
      </c>
      <c r="B24" t="s">
        <v>335</v>
      </c>
      <c r="C24" t="s">
        <v>341</v>
      </c>
      <c r="D24" t="s">
        <v>13</v>
      </c>
      <c r="E24">
        <v>0</v>
      </c>
      <c r="F24" t="str">
        <f>IF(OR(E24&lt;Params!$B$9, E24&gt;Params!$B$10), "outlier!", "")</f>
        <v/>
      </c>
    </row>
    <row r="25" spans="1:6" x14ac:dyDescent="0.2">
      <c r="A25" t="s">
        <v>149</v>
      </c>
      <c r="B25" t="s">
        <v>347</v>
      </c>
      <c r="C25" t="s">
        <v>337</v>
      </c>
      <c r="D25" t="s">
        <v>13</v>
      </c>
      <c r="E25">
        <v>0</v>
      </c>
      <c r="F25" t="str">
        <f>IF(OR(E25&lt;Params!$B$9, E25&gt;Params!$B$10), "outlier!", "")</f>
        <v/>
      </c>
    </row>
    <row r="26" spans="1:6" x14ac:dyDescent="0.2">
      <c r="A26" t="s">
        <v>149</v>
      </c>
      <c r="B26" t="s">
        <v>349</v>
      </c>
      <c r="C26" t="s">
        <v>348</v>
      </c>
      <c r="D26" t="s">
        <v>13</v>
      </c>
      <c r="E26">
        <v>0</v>
      </c>
      <c r="F26" t="str">
        <f>IF(OR(E26&lt;Params!$B$9, E26&gt;Params!$B$10), "outlier!", "")</f>
        <v/>
      </c>
    </row>
    <row r="27" spans="1:6" x14ac:dyDescent="0.2">
      <c r="A27" t="s">
        <v>149</v>
      </c>
      <c r="B27" t="s">
        <v>350</v>
      </c>
      <c r="C27" t="s">
        <v>348</v>
      </c>
      <c r="D27" t="s">
        <v>13</v>
      </c>
      <c r="E27">
        <v>0</v>
      </c>
      <c r="F27" t="str">
        <f>IF(OR(E27&lt;Params!$B$9, E27&gt;Params!$B$10), "outlier!", "")</f>
        <v/>
      </c>
    </row>
    <row r="28" spans="1:6" x14ac:dyDescent="0.2">
      <c r="A28" t="s">
        <v>1736</v>
      </c>
      <c r="B28" t="s">
        <v>1769</v>
      </c>
      <c r="C28" t="s">
        <v>1768</v>
      </c>
      <c r="D28" t="s">
        <v>13</v>
      </c>
      <c r="E28">
        <v>0</v>
      </c>
      <c r="F28" t="str">
        <f>IF(OR(E28&lt;Params!$B$9, E28&gt;Params!$B$10), "outlier!", "")</f>
        <v/>
      </c>
    </row>
    <row r="29" spans="1:6" x14ac:dyDescent="0.2">
      <c r="A29" t="s">
        <v>149</v>
      </c>
      <c r="B29" t="s">
        <v>361</v>
      </c>
      <c r="C29" t="s">
        <v>250</v>
      </c>
      <c r="D29" t="s">
        <v>13</v>
      </c>
      <c r="E29">
        <v>0</v>
      </c>
      <c r="F29" t="str">
        <f>IF(OR(E29&lt;Params!$B$9, E29&gt;Params!$B$10), "outlier!", "")</f>
        <v/>
      </c>
    </row>
    <row r="30" spans="1:6" x14ac:dyDescent="0.2">
      <c r="A30" t="s">
        <v>149</v>
      </c>
      <c r="B30" t="s">
        <v>365</v>
      </c>
      <c r="C30" t="s">
        <v>182</v>
      </c>
      <c r="D30" t="s">
        <v>9</v>
      </c>
      <c r="E30">
        <v>0</v>
      </c>
      <c r="F30" t="str">
        <f>IF(OR(E30&lt;Params!$B$9, E30&gt;Params!$B$10), "outlier!", "")</f>
        <v/>
      </c>
    </row>
    <row r="31" spans="1:6" x14ac:dyDescent="0.2">
      <c r="A31" t="s">
        <v>149</v>
      </c>
      <c r="B31" t="s">
        <v>367</v>
      </c>
      <c r="C31" t="s">
        <v>366</v>
      </c>
      <c r="D31" t="s">
        <v>13</v>
      </c>
      <c r="E31">
        <v>0</v>
      </c>
      <c r="F31" t="str">
        <f>IF(OR(E31&lt;Params!$B$9, E31&gt;Params!$B$10), "outlier!", "")</f>
        <v/>
      </c>
    </row>
    <row r="32" spans="1:6" x14ac:dyDescent="0.2">
      <c r="A32" t="s">
        <v>149</v>
      </c>
      <c r="B32" t="s">
        <v>369</v>
      </c>
      <c r="C32" t="s">
        <v>368</v>
      </c>
      <c r="D32" t="s">
        <v>9</v>
      </c>
      <c r="E32">
        <v>0</v>
      </c>
      <c r="F32" t="str">
        <f>IF(OR(E32&lt;Params!$B$9, E32&gt;Params!$B$10), "outlier!", "")</f>
        <v/>
      </c>
    </row>
    <row r="33" spans="1:6" x14ac:dyDescent="0.2">
      <c r="A33" t="s">
        <v>149</v>
      </c>
      <c r="B33" t="s">
        <v>377</v>
      </c>
      <c r="C33" t="s">
        <v>373</v>
      </c>
      <c r="D33" t="s">
        <v>13</v>
      </c>
      <c r="E33">
        <v>0</v>
      </c>
      <c r="F33" t="str">
        <f>IF(OR(E33&lt;Params!$B$9, E33&gt;Params!$B$10), "outlier!", "")</f>
        <v/>
      </c>
    </row>
    <row r="34" spans="1:6" x14ac:dyDescent="0.2">
      <c r="A34" t="s">
        <v>1701</v>
      </c>
      <c r="B34" t="s">
        <v>1734</v>
      </c>
      <c r="D34" t="s">
        <v>9</v>
      </c>
      <c r="E34">
        <v>0</v>
      </c>
      <c r="F34" t="str">
        <f>IF(OR(E34&lt;Params!$B$9, E34&gt;Params!$B$10), "outlier!", "")</f>
        <v/>
      </c>
    </row>
    <row r="35" spans="1:6" x14ac:dyDescent="0.2">
      <c r="A35" t="s">
        <v>1736</v>
      </c>
      <c r="B35" t="s">
        <v>1783</v>
      </c>
      <c r="C35" t="s">
        <v>1782</v>
      </c>
      <c r="D35" t="s">
        <v>13</v>
      </c>
      <c r="E35">
        <v>0</v>
      </c>
      <c r="F35" t="str">
        <f>IF(OR(E35&lt;Params!$B$9, E35&gt;Params!$B$10), "outlier!", "")</f>
        <v/>
      </c>
    </row>
    <row r="36" spans="1:6" x14ac:dyDescent="0.2">
      <c r="A36" t="s">
        <v>1736</v>
      </c>
      <c r="B36" t="s">
        <v>1791</v>
      </c>
      <c r="C36" t="s">
        <v>327</v>
      </c>
      <c r="D36" t="s">
        <v>13</v>
      </c>
      <c r="E36">
        <v>0</v>
      </c>
      <c r="F36" t="str">
        <f>IF(OR(E36&lt;Params!$B$9, E36&gt;Params!$B$10), "outlier!", "")</f>
        <v/>
      </c>
    </row>
    <row r="37" spans="1:6" x14ac:dyDescent="0.2">
      <c r="A37" t="s">
        <v>1736</v>
      </c>
      <c r="B37" t="s">
        <v>1791</v>
      </c>
      <c r="C37" t="s">
        <v>1582</v>
      </c>
      <c r="D37" t="s">
        <v>13</v>
      </c>
      <c r="E37">
        <v>0</v>
      </c>
      <c r="F37" t="str">
        <f>IF(OR(E37&lt;Params!$B$9, E37&gt;Params!$B$10), "outlier!", "")</f>
        <v/>
      </c>
    </row>
    <row r="38" spans="1:6" x14ac:dyDescent="0.2">
      <c r="A38" t="s">
        <v>1736</v>
      </c>
      <c r="B38" t="s">
        <v>1793</v>
      </c>
      <c r="C38" t="s">
        <v>1792</v>
      </c>
      <c r="D38" t="s">
        <v>13</v>
      </c>
      <c r="E38">
        <v>0</v>
      </c>
      <c r="F38" t="str">
        <f>IF(OR(E38&lt;Params!$B$9, E38&gt;Params!$B$10), "outlier!", "")</f>
        <v/>
      </c>
    </row>
    <row r="39" spans="1:6" x14ac:dyDescent="0.2">
      <c r="A39" t="s">
        <v>701</v>
      </c>
      <c r="B39" t="s">
        <v>776</v>
      </c>
      <c r="C39" t="s">
        <v>271</v>
      </c>
      <c r="D39" t="s">
        <v>13</v>
      </c>
      <c r="E39">
        <v>0</v>
      </c>
      <c r="F39" t="str">
        <f>IF(OR(E39&lt;Params!$B$9, E39&gt;Params!$B$10), "outlier!", "")</f>
        <v/>
      </c>
    </row>
    <row r="40" spans="1:6" x14ac:dyDescent="0.2">
      <c r="A40" t="s">
        <v>149</v>
      </c>
      <c r="B40" t="s">
        <v>449</v>
      </c>
      <c r="C40" t="s">
        <v>271</v>
      </c>
      <c r="D40" t="s">
        <v>13</v>
      </c>
      <c r="E40">
        <v>0</v>
      </c>
      <c r="F40" t="str">
        <f>IF(OR(E40&lt;Params!$B$9, E40&gt;Params!$B$10), "outlier!", "")</f>
        <v/>
      </c>
    </row>
    <row r="41" spans="1:6" x14ac:dyDescent="0.2">
      <c r="A41" t="s">
        <v>149</v>
      </c>
      <c r="B41" t="s">
        <v>449</v>
      </c>
      <c r="C41" t="s">
        <v>270</v>
      </c>
      <c r="D41" t="s">
        <v>13</v>
      </c>
      <c r="E41">
        <v>0</v>
      </c>
      <c r="F41" t="str">
        <f>IF(OR(E41&lt;Params!$B$9, E41&gt;Params!$B$10), "outlier!", "")</f>
        <v/>
      </c>
    </row>
    <row r="42" spans="1:6" x14ac:dyDescent="0.2">
      <c r="A42" t="s">
        <v>1736</v>
      </c>
      <c r="B42" t="s">
        <v>1742</v>
      </c>
      <c r="C42" t="s">
        <v>1741</v>
      </c>
      <c r="D42" t="s">
        <v>13</v>
      </c>
      <c r="E42">
        <v>0.01</v>
      </c>
      <c r="F42" t="str">
        <f>IF(OR(E42&lt;Params!$B$9, E42&gt;Params!$B$10), "outlier!", "")</f>
        <v/>
      </c>
    </row>
    <row r="43" spans="1:6" x14ac:dyDescent="0.2">
      <c r="A43" t="s">
        <v>1267</v>
      </c>
      <c r="B43" t="s">
        <v>1287</v>
      </c>
      <c r="C43" t="s">
        <v>797</v>
      </c>
      <c r="D43" t="s">
        <v>13</v>
      </c>
      <c r="E43">
        <v>0.01</v>
      </c>
      <c r="F43" t="str">
        <f>IF(OR(E43&lt;Params!$B$9, E43&gt;Params!$B$10), "outlier!", "")</f>
        <v/>
      </c>
    </row>
    <row r="44" spans="1:6" x14ac:dyDescent="0.2">
      <c r="A44" t="s">
        <v>1736</v>
      </c>
      <c r="B44" t="s">
        <v>1752</v>
      </c>
      <c r="C44" t="s">
        <v>1751</v>
      </c>
      <c r="D44" t="s">
        <v>13</v>
      </c>
      <c r="E44">
        <v>0.01</v>
      </c>
      <c r="F44" t="str">
        <f>IF(OR(E44&lt;Params!$B$9, E44&gt;Params!$B$10), "outlier!", "")</f>
        <v/>
      </c>
    </row>
    <row r="45" spans="1:6" x14ac:dyDescent="0.2">
      <c r="A45" t="s">
        <v>1267</v>
      </c>
      <c r="B45" t="s">
        <v>1353</v>
      </c>
      <c r="C45" t="s">
        <v>559</v>
      </c>
      <c r="D45" t="s">
        <v>13</v>
      </c>
      <c r="E45">
        <v>0.01</v>
      </c>
      <c r="F45" t="str">
        <f>IF(OR(E45&lt;Params!$B$9, E45&gt;Params!$B$10), "outlier!", "")</f>
        <v/>
      </c>
    </row>
    <row r="46" spans="1:6" x14ac:dyDescent="0.2">
      <c r="A46" t="s">
        <v>916</v>
      </c>
      <c r="B46" t="s">
        <v>921</v>
      </c>
      <c r="D46" t="s">
        <v>13</v>
      </c>
      <c r="E46">
        <v>0.01</v>
      </c>
      <c r="F46" t="str">
        <f>IF(OR(E46&lt;Params!$B$9, E46&gt;Params!$B$10), "outlier!", "")</f>
        <v/>
      </c>
    </row>
    <row r="47" spans="1:6" x14ac:dyDescent="0.2">
      <c r="A47" t="s">
        <v>149</v>
      </c>
      <c r="B47" t="s">
        <v>289</v>
      </c>
      <c r="C47" t="s">
        <v>172</v>
      </c>
      <c r="D47" t="s">
        <v>9</v>
      </c>
      <c r="E47">
        <v>0.01</v>
      </c>
      <c r="F47" t="str">
        <f>IF(OR(E47&lt;Params!$B$9, E47&gt;Params!$B$10), "outlier!", "")</f>
        <v/>
      </c>
    </row>
    <row r="48" spans="1:6" x14ac:dyDescent="0.2">
      <c r="A48" t="s">
        <v>788</v>
      </c>
      <c r="B48" t="s">
        <v>851</v>
      </c>
      <c r="C48" t="s">
        <v>850</v>
      </c>
      <c r="D48" t="s">
        <v>13</v>
      </c>
      <c r="E48">
        <v>0.01</v>
      </c>
      <c r="F48" t="str">
        <f>IF(OR(E48&lt;Params!$B$9, E48&gt;Params!$B$10), "outlier!", "")</f>
        <v/>
      </c>
    </row>
    <row r="49" spans="1:6" x14ac:dyDescent="0.2">
      <c r="A49" t="s">
        <v>788</v>
      </c>
      <c r="B49" t="s">
        <v>852</v>
      </c>
      <c r="C49" t="s">
        <v>850</v>
      </c>
      <c r="D49" t="s">
        <v>13</v>
      </c>
      <c r="E49">
        <v>0.01</v>
      </c>
      <c r="F49" t="str">
        <f>IF(OR(E49&lt;Params!$B$9, E49&gt;Params!$B$10), "outlier!", "")</f>
        <v/>
      </c>
    </row>
    <row r="50" spans="1:6" x14ac:dyDescent="0.2">
      <c r="A50" t="s">
        <v>788</v>
      </c>
      <c r="B50" t="s">
        <v>853</v>
      </c>
      <c r="C50" t="s">
        <v>850</v>
      </c>
      <c r="D50" t="s">
        <v>13</v>
      </c>
      <c r="E50">
        <v>0.01</v>
      </c>
      <c r="F50" t="str">
        <f>IF(OR(E50&lt;Params!$B$9, E50&gt;Params!$B$10), "outlier!", "")</f>
        <v/>
      </c>
    </row>
    <row r="51" spans="1:6" x14ac:dyDescent="0.2">
      <c r="A51" t="s">
        <v>788</v>
      </c>
      <c r="B51" t="s">
        <v>860</v>
      </c>
      <c r="C51" t="s">
        <v>859</v>
      </c>
      <c r="D51" t="s">
        <v>13</v>
      </c>
      <c r="E51">
        <v>0.01</v>
      </c>
      <c r="F51" t="str">
        <f>IF(OR(E51&lt;Params!$B$9, E51&gt;Params!$B$10), "outlier!", "")</f>
        <v/>
      </c>
    </row>
    <row r="52" spans="1:6" x14ac:dyDescent="0.2">
      <c r="A52" t="s">
        <v>788</v>
      </c>
      <c r="B52" t="s">
        <v>860</v>
      </c>
      <c r="C52" t="s">
        <v>857</v>
      </c>
      <c r="D52" t="s">
        <v>13</v>
      </c>
      <c r="E52">
        <v>0.01</v>
      </c>
      <c r="F52" t="str">
        <f>IF(OR(E52&lt;Params!$B$9, E52&gt;Params!$B$10), "outlier!", "")</f>
        <v/>
      </c>
    </row>
    <row r="53" spans="1:6" x14ac:dyDescent="0.2">
      <c r="A53" t="s">
        <v>3029</v>
      </c>
      <c r="B53" t="s">
        <v>3114</v>
      </c>
      <c r="C53" t="s">
        <v>3113</v>
      </c>
      <c r="D53" t="s">
        <v>13</v>
      </c>
      <c r="E53">
        <v>0.01</v>
      </c>
      <c r="F53" t="str">
        <f>IF(OR(E53&lt;Params!$B$9, E53&gt;Params!$B$10), "outlier!", "")</f>
        <v/>
      </c>
    </row>
    <row r="54" spans="1:6" x14ac:dyDescent="0.2">
      <c r="A54" t="s">
        <v>2776</v>
      </c>
      <c r="B54" t="s">
        <v>2896</v>
      </c>
      <c r="C54" t="s">
        <v>1064</v>
      </c>
      <c r="D54" t="s">
        <v>9</v>
      </c>
      <c r="E54">
        <v>0.01</v>
      </c>
      <c r="F54" t="str">
        <f>IF(OR(E54&lt;Params!$B$9, E54&gt;Params!$B$10), "outlier!", "")</f>
        <v/>
      </c>
    </row>
    <row r="55" spans="1:6" x14ac:dyDescent="0.2">
      <c r="A55" t="s">
        <v>3029</v>
      </c>
      <c r="B55" t="s">
        <v>3145</v>
      </c>
      <c r="C55" t="s">
        <v>3033</v>
      </c>
      <c r="D55" t="s">
        <v>13</v>
      </c>
      <c r="E55">
        <v>0.01</v>
      </c>
      <c r="F55" t="str">
        <f>IF(OR(E55&lt;Params!$B$9, E55&gt;Params!$B$10), "outlier!", "")</f>
        <v/>
      </c>
    </row>
    <row r="56" spans="1:6" x14ac:dyDescent="0.2">
      <c r="A56" t="s">
        <v>1622</v>
      </c>
      <c r="B56" t="s">
        <v>1672</v>
      </c>
      <c r="C56" t="s">
        <v>327</v>
      </c>
      <c r="D56" t="s">
        <v>13</v>
      </c>
      <c r="E56">
        <v>0.01</v>
      </c>
      <c r="F56" t="str">
        <f>IF(OR(E56&lt;Params!$B$9, E56&gt;Params!$B$10), "outlier!", "")</f>
        <v/>
      </c>
    </row>
    <row r="57" spans="1:6" x14ac:dyDescent="0.2">
      <c r="A57" t="s">
        <v>788</v>
      </c>
      <c r="B57" t="s">
        <v>872</v>
      </c>
      <c r="C57" t="s">
        <v>873</v>
      </c>
      <c r="D57" t="s">
        <v>13</v>
      </c>
      <c r="E57">
        <v>0.01</v>
      </c>
      <c r="F57" t="str">
        <f>IF(OR(E57&lt;Params!$B$9, E57&gt;Params!$B$10), "outlier!", "")</f>
        <v/>
      </c>
    </row>
    <row r="58" spans="1:6" x14ac:dyDescent="0.2">
      <c r="A58" t="s">
        <v>1267</v>
      </c>
      <c r="B58" t="s">
        <v>1442</v>
      </c>
      <c r="C58" t="s">
        <v>1441</v>
      </c>
      <c r="D58" t="s">
        <v>9</v>
      </c>
      <c r="E58">
        <v>0.01</v>
      </c>
      <c r="F58" t="str">
        <f>IF(OR(E58&lt;Params!$B$9, E58&gt;Params!$B$10), "outlier!", "")</f>
        <v/>
      </c>
    </row>
    <row r="59" spans="1:6" x14ac:dyDescent="0.2">
      <c r="A59" t="s">
        <v>2163</v>
      </c>
      <c r="B59" t="s">
        <v>2329</v>
      </c>
      <c r="C59" t="s">
        <v>1139</v>
      </c>
      <c r="D59" t="s">
        <v>9</v>
      </c>
      <c r="E59">
        <v>0.01</v>
      </c>
      <c r="F59" t="str">
        <f>IF(OR(E59&lt;Params!$B$9, E59&gt;Params!$B$10), "outlier!", "")</f>
        <v/>
      </c>
    </row>
    <row r="60" spans="1:6" x14ac:dyDescent="0.2">
      <c r="A60" t="s">
        <v>3029</v>
      </c>
      <c r="B60" t="s">
        <v>3183</v>
      </c>
      <c r="C60" t="s">
        <v>3182</v>
      </c>
      <c r="D60" t="s">
        <v>13</v>
      </c>
      <c r="E60">
        <v>0.01</v>
      </c>
      <c r="F60" t="str">
        <f>IF(OR(E60&lt;Params!$B$9, E60&gt;Params!$B$10), "outlier!", "")</f>
        <v/>
      </c>
    </row>
    <row r="61" spans="1:6" x14ac:dyDescent="0.2">
      <c r="A61" t="s">
        <v>2163</v>
      </c>
      <c r="B61" t="s">
        <v>2372</v>
      </c>
      <c r="C61" t="s">
        <v>327</v>
      </c>
      <c r="D61" t="s">
        <v>13</v>
      </c>
      <c r="E61">
        <v>0.01</v>
      </c>
      <c r="F61" t="str">
        <f>IF(OR(E61&lt;Params!$B$9, E61&gt;Params!$B$10), "outlier!", "")</f>
        <v/>
      </c>
    </row>
    <row r="62" spans="1:6" x14ac:dyDescent="0.2">
      <c r="A62" t="s">
        <v>701</v>
      </c>
      <c r="B62" t="s">
        <v>773</v>
      </c>
      <c r="C62" t="s">
        <v>772</v>
      </c>
      <c r="D62" t="s">
        <v>13</v>
      </c>
      <c r="E62">
        <v>0.01</v>
      </c>
      <c r="F62" t="str">
        <f>IF(OR(E62&lt;Params!$B$9, E62&gt;Params!$B$10), "outlier!", "")</f>
        <v/>
      </c>
    </row>
    <row r="63" spans="1:6" x14ac:dyDescent="0.2">
      <c r="A63" t="s">
        <v>149</v>
      </c>
      <c r="B63" t="s">
        <v>374</v>
      </c>
      <c r="C63" t="s">
        <v>373</v>
      </c>
      <c r="D63" t="s">
        <v>13</v>
      </c>
      <c r="E63">
        <v>0.01</v>
      </c>
      <c r="F63" t="str">
        <f>IF(OR(E63&lt;Params!$B$9, E63&gt;Params!$B$10), "outlier!", "")</f>
        <v/>
      </c>
    </row>
    <row r="64" spans="1:6" x14ac:dyDescent="0.2">
      <c r="A64" t="s">
        <v>149</v>
      </c>
      <c r="B64" t="s">
        <v>376</v>
      </c>
      <c r="C64" t="s">
        <v>375</v>
      </c>
      <c r="D64" t="s">
        <v>13</v>
      </c>
      <c r="E64">
        <v>0.01</v>
      </c>
      <c r="F64" t="str">
        <f>IF(OR(E64&lt;Params!$B$9, E64&gt;Params!$B$10), "outlier!", "")</f>
        <v/>
      </c>
    </row>
    <row r="65" spans="1:6" x14ac:dyDescent="0.2">
      <c r="A65" t="s">
        <v>1701</v>
      </c>
      <c r="B65" t="s">
        <v>1733</v>
      </c>
      <c r="D65" t="s">
        <v>9</v>
      </c>
      <c r="E65">
        <v>0.01</v>
      </c>
      <c r="F65" t="str">
        <f>IF(OR(E65&lt;Params!$B$9, E65&gt;Params!$B$10), "outlier!", "")</f>
        <v/>
      </c>
    </row>
    <row r="66" spans="1:6" x14ac:dyDescent="0.2">
      <c r="A66" t="s">
        <v>1701</v>
      </c>
      <c r="B66" t="s">
        <v>1735</v>
      </c>
      <c r="D66" t="s">
        <v>9</v>
      </c>
      <c r="E66">
        <v>0.01</v>
      </c>
      <c r="F66" t="str">
        <f>IF(OR(E66&lt;Params!$B$9, E66&gt;Params!$B$10), "outlier!", "")</f>
        <v/>
      </c>
    </row>
    <row r="67" spans="1:6" x14ac:dyDescent="0.2">
      <c r="A67" t="s">
        <v>1736</v>
      </c>
      <c r="B67" t="s">
        <v>1738</v>
      </c>
      <c r="C67" t="s">
        <v>1737</v>
      </c>
      <c r="D67" t="s">
        <v>13</v>
      </c>
      <c r="E67">
        <v>0.02</v>
      </c>
      <c r="F67" t="str">
        <f>IF(OR(E67&lt;Params!$B$9, E67&gt;Params!$B$10), "outlier!", "")</f>
        <v/>
      </c>
    </row>
    <row r="68" spans="1:6" x14ac:dyDescent="0.2">
      <c r="A68" t="s">
        <v>1267</v>
      </c>
      <c r="B68" t="s">
        <v>1297</v>
      </c>
      <c r="C68" t="s">
        <v>797</v>
      </c>
      <c r="D68" t="s">
        <v>13</v>
      </c>
      <c r="E68">
        <v>0.02</v>
      </c>
      <c r="F68" t="str">
        <f>IF(OR(E68&lt;Params!$B$9, E68&gt;Params!$B$10), "outlier!", "")</f>
        <v/>
      </c>
    </row>
    <row r="69" spans="1:6" x14ac:dyDescent="0.2">
      <c r="A69" t="s">
        <v>2776</v>
      </c>
      <c r="B69" t="s">
        <v>2810</v>
      </c>
      <c r="C69" t="s">
        <v>1035</v>
      </c>
      <c r="D69" t="s">
        <v>1035</v>
      </c>
      <c r="E69">
        <v>0.02</v>
      </c>
      <c r="F69" t="str">
        <f>IF(OR(E69&lt;Params!$B$9, E69&gt;Params!$B$10), "outlier!", "")</f>
        <v/>
      </c>
    </row>
    <row r="70" spans="1:6" x14ac:dyDescent="0.2">
      <c r="A70" t="s">
        <v>2776</v>
      </c>
      <c r="B70" t="s">
        <v>2821</v>
      </c>
      <c r="C70" t="s">
        <v>1035</v>
      </c>
      <c r="D70" t="s">
        <v>1035</v>
      </c>
      <c r="E70">
        <v>0.02</v>
      </c>
      <c r="F70" t="str">
        <f>IF(OR(E70&lt;Params!$B$9, E70&gt;Params!$B$10), "outlier!", "")</f>
        <v/>
      </c>
    </row>
    <row r="71" spans="1:6" x14ac:dyDescent="0.2">
      <c r="A71" t="s">
        <v>2776</v>
      </c>
      <c r="B71" t="s">
        <v>2827</v>
      </c>
      <c r="C71" t="s">
        <v>1064</v>
      </c>
      <c r="D71" t="s">
        <v>9</v>
      </c>
      <c r="E71">
        <v>0.02</v>
      </c>
      <c r="F71" t="str">
        <f>IF(OR(E71&lt;Params!$B$9, E71&gt;Params!$B$10), "outlier!", "")</f>
        <v/>
      </c>
    </row>
    <row r="72" spans="1:6" x14ac:dyDescent="0.2">
      <c r="A72" t="s">
        <v>1578</v>
      </c>
      <c r="B72" t="s">
        <v>1586</v>
      </c>
      <c r="C72" t="s">
        <v>1582</v>
      </c>
      <c r="D72" t="s">
        <v>13</v>
      </c>
      <c r="E72">
        <v>0.02</v>
      </c>
      <c r="F72" t="str">
        <f>IF(OR(E72&lt;Params!$B$9, E72&gt;Params!$B$10), "outlier!", "")</f>
        <v/>
      </c>
    </row>
    <row r="73" spans="1:6" x14ac:dyDescent="0.2">
      <c r="A73" t="s">
        <v>149</v>
      </c>
      <c r="B73" t="s">
        <v>207</v>
      </c>
      <c r="C73" t="s">
        <v>206</v>
      </c>
      <c r="D73" t="s">
        <v>9</v>
      </c>
      <c r="E73">
        <v>0.02</v>
      </c>
      <c r="F73" t="str">
        <f>IF(OR(E73&lt;Params!$B$9, E73&gt;Params!$B$10), "outlier!", "")</f>
        <v/>
      </c>
    </row>
    <row r="74" spans="1:6" x14ac:dyDescent="0.2">
      <c r="A74" t="s">
        <v>149</v>
      </c>
      <c r="B74" t="s">
        <v>208</v>
      </c>
      <c r="C74" t="s">
        <v>206</v>
      </c>
      <c r="D74" t="s">
        <v>9</v>
      </c>
      <c r="E74">
        <v>0.02</v>
      </c>
      <c r="F74" t="str">
        <f>IF(OR(E74&lt;Params!$B$9, E74&gt;Params!$B$10), "outlier!", "")</f>
        <v/>
      </c>
    </row>
    <row r="75" spans="1:6" x14ac:dyDescent="0.2">
      <c r="A75" t="s">
        <v>1267</v>
      </c>
      <c r="B75" t="s">
        <v>1325</v>
      </c>
      <c r="C75" t="s">
        <v>327</v>
      </c>
      <c r="D75" t="s">
        <v>13</v>
      </c>
      <c r="E75">
        <v>0.02</v>
      </c>
      <c r="F75" t="str">
        <f>IF(OR(E75&lt;Params!$B$9, E75&gt;Params!$B$10), "outlier!", "")</f>
        <v/>
      </c>
    </row>
    <row r="76" spans="1:6" x14ac:dyDescent="0.2">
      <c r="A76" t="s">
        <v>1267</v>
      </c>
      <c r="B76" t="s">
        <v>1346</v>
      </c>
      <c r="C76" t="s">
        <v>559</v>
      </c>
      <c r="D76" t="s">
        <v>13</v>
      </c>
      <c r="E76">
        <v>0.02</v>
      </c>
      <c r="F76" t="str">
        <f>IF(OR(E76&lt;Params!$B$9, E76&gt;Params!$B$10), "outlier!", "")</f>
        <v/>
      </c>
    </row>
    <row r="77" spans="1:6" x14ac:dyDescent="0.2">
      <c r="A77" t="s">
        <v>1267</v>
      </c>
      <c r="B77" t="s">
        <v>1346</v>
      </c>
      <c r="C77" t="s">
        <v>327</v>
      </c>
      <c r="D77" t="s">
        <v>13</v>
      </c>
      <c r="E77">
        <v>0.02</v>
      </c>
      <c r="F77" t="str">
        <f>IF(OR(E77&lt;Params!$B$9, E77&gt;Params!$B$10), "outlier!", "")</f>
        <v/>
      </c>
    </row>
    <row r="78" spans="1:6" x14ac:dyDescent="0.2">
      <c r="A78" t="s">
        <v>1267</v>
      </c>
      <c r="B78" t="s">
        <v>1349</v>
      </c>
      <c r="C78" t="s">
        <v>327</v>
      </c>
      <c r="D78" t="s">
        <v>13</v>
      </c>
      <c r="E78">
        <v>0.02</v>
      </c>
      <c r="F78" t="str">
        <f>IF(OR(E78&lt;Params!$B$9, E78&gt;Params!$B$10), "outlier!", "")</f>
        <v/>
      </c>
    </row>
    <row r="79" spans="1:6" x14ac:dyDescent="0.2">
      <c r="A79" t="s">
        <v>1267</v>
      </c>
      <c r="B79" t="s">
        <v>1349</v>
      </c>
      <c r="C79" t="s">
        <v>559</v>
      </c>
      <c r="D79" t="s">
        <v>13</v>
      </c>
      <c r="E79">
        <v>0.02</v>
      </c>
      <c r="F79" t="str">
        <f>IF(OR(E79&lt;Params!$B$9, E79&gt;Params!$B$10), "outlier!", "")</f>
        <v/>
      </c>
    </row>
    <row r="80" spans="1:6" x14ac:dyDescent="0.2">
      <c r="A80" t="s">
        <v>2776</v>
      </c>
      <c r="B80" t="s">
        <v>2850</v>
      </c>
      <c r="C80" t="s">
        <v>1035</v>
      </c>
      <c r="D80" t="s">
        <v>1035</v>
      </c>
      <c r="E80">
        <v>0.02</v>
      </c>
      <c r="F80" t="str">
        <f>IF(OR(E80&lt;Params!$B$9, E80&gt;Params!$B$10), "outlier!", "")</f>
        <v/>
      </c>
    </row>
    <row r="81" spans="1:6" x14ac:dyDescent="0.2">
      <c r="A81" t="s">
        <v>2776</v>
      </c>
      <c r="B81" t="s">
        <v>2857</v>
      </c>
      <c r="D81" t="s">
        <v>13</v>
      </c>
      <c r="E81">
        <v>0.02</v>
      </c>
      <c r="F81" t="str">
        <f>IF(OR(E81&lt;Params!$B$9, E81&gt;Params!$B$10), "outlier!", "")</f>
        <v/>
      </c>
    </row>
    <row r="82" spans="1:6" x14ac:dyDescent="0.2">
      <c r="A82" t="s">
        <v>2163</v>
      </c>
      <c r="B82" t="s">
        <v>2185</v>
      </c>
      <c r="C82" t="s">
        <v>2166</v>
      </c>
      <c r="D82" t="s">
        <v>9</v>
      </c>
      <c r="E82">
        <v>0.02</v>
      </c>
      <c r="F82" t="str">
        <f>IF(OR(E82&lt;Params!$B$9, E82&gt;Params!$B$10), "outlier!", "")</f>
        <v/>
      </c>
    </row>
    <row r="83" spans="1:6" x14ac:dyDescent="0.2">
      <c r="A83" t="s">
        <v>2163</v>
      </c>
      <c r="B83" t="s">
        <v>2198</v>
      </c>
      <c r="C83" t="s">
        <v>582</v>
      </c>
      <c r="D83" t="s">
        <v>13</v>
      </c>
      <c r="E83">
        <v>0.02</v>
      </c>
      <c r="F83" t="str">
        <f>IF(OR(E83&lt;Params!$B$9, E83&gt;Params!$B$10), "outlier!", "")</f>
        <v/>
      </c>
    </row>
    <row r="84" spans="1:6" x14ac:dyDescent="0.2">
      <c r="A84" t="s">
        <v>1267</v>
      </c>
      <c r="B84" t="s">
        <v>1377</v>
      </c>
      <c r="C84" t="s">
        <v>1376</v>
      </c>
      <c r="D84" t="s">
        <v>13</v>
      </c>
      <c r="E84">
        <v>0.02</v>
      </c>
      <c r="F84" t="str">
        <f>IF(OR(E84&lt;Params!$B$9, E84&gt;Params!$B$10), "outlier!", "")</f>
        <v/>
      </c>
    </row>
    <row r="85" spans="1:6" x14ac:dyDescent="0.2">
      <c r="A85" t="s">
        <v>916</v>
      </c>
      <c r="B85" t="s">
        <v>922</v>
      </c>
      <c r="D85" t="s">
        <v>13</v>
      </c>
      <c r="E85">
        <v>0.02</v>
      </c>
      <c r="F85" t="str">
        <f>IF(OR(E85&lt;Params!$B$9, E85&gt;Params!$B$10), "outlier!", "")</f>
        <v/>
      </c>
    </row>
    <row r="86" spans="1:6" x14ac:dyDescent="0.2">
      <c r="A86" t="s">
        <v>916</v>
      </c>
      <c r="B86" t="s">
        <v>925</v>
      </c>
      <c r="D86" t="s">
        <v>13</v>
      </c>
      <c r="E86">
        <v>0.02</v>
      </c>
      <c r="F86" t="str">
        <f>IF(OR(E86&lt;Params!$B$9, E86&gt;Params!$B$10), "outlier!", "")</f>
        <v/>
      </c>
    </row>
    <row r="87" spans="1:6" x14ac:dyDescent="0.2">
      <c r="A87" t="s">
        <v>149</v>
      </c>
      <c r="B87" t="s">
        <v>308</v>
      </c>
      <c r="C87" t="s">
        <v>303</v>
      </c>
      <c r="D87" t="s">
        <v>13</v>
      </c>
      <c r="E87">
        <v>0.02</v>
      </c>
      <c r="F87" t="str">
        <f>IF(OR(E87&lt;Params!$B$9, E87&gt;Params!$B$10), "outlier!", "")</f>
        <v/>
      </c>
    </row>
    <row r="88" spans="1:6" x14ac:dyDescent="0.2">
      <c r="A88" t="s">
        <v>3029</v>
      </c>
      <c r="B88" t="s">
        <v>3115</v>
      </c>
      <c r="C88" t="s">
        <v>3113</v>
      </c>
      <c r="D88" t="s">
        <v>13</v>
      </c>
      <c r="E88">
        <v>0.02</v>
      </c>
      <c r="F88" t="str">
        <f>IF(OR(E88&lt;Params!$B$9, E88&gt;Params!$B$10), "outlier!", "")</f>
        <v/>
      </c>
    </row>
    <row r="89" spans="1:6" x14ac:dyDescent="0.2">
      <c r="A89" t="s">
        <v>2776</v>
      </c>
      <c r="B89" t="s">
        <v>2895</v>
      </c>
      <c r="C89" t="s">
        <v>1064</v>
      </c>
      <c r="D89" t="s">
        <v>9</v>
      </c>
      <c r="E89">
        <v>0.02</v>
      </c>
      <c r="F89" t="str">
        <f>IF(OR(E89&lt;Params!$B$9, E89&gt;Params!$B$10), "outlier!", "")</f>
        <v/>
      </c>
    </row>
    <row r="90" spans="1:6" x14ac:dyDescent="0.2">
      <c r="A90" t="s">
        <v>149</v>
      </c>
      <c r="B90" t="s">
        <v>344</v>
      </c>
      <c r="C90" t="s">
        <v>334</v>
      </c>
      <c r="D90" t="s">
        <v>13</v>
      </c>
      <c r="E90">
        <v>0.02</v>
      </c>
      <c r="F90" t="str">
        <f>IF(OR(E90&lt;Params!$B$9, E90&gt;Params!$B$10), "outlier!", "")</f>
        <v/>
      </c>
    </row>
    <row r="91" spans="1:6" x14ac:dyDescent="0.2">
      <c r="A91" t="s">
        <v>788</v>
      </c>
      <c r="B91" t="s">
        <v>893</v>
      </c>
      <c r="C91" t="s">
        <v>859</v>
      </c>
      <c r="D91" t="s">
        <v>13</v>
      </c>
      <c r="E91">
        <v>0.02</v>
      </c>
      <c r="F91" t="str">
        <f>IF(OR(E91&lt;Params!$B$9, E91&gt;Params!$B$10), "outlier!", "")</f>
        <v/>
      </c>
    </row>
    <row r="92" spans="1:6" x14ac:dyDescent="0.2">
      <c r="A92" t="s">
        <v>2776</v>
      </c>
      <c r="B92" t="s">
        <v>2958</v>
      </c>
      <c r="C92" t="s">
        <v>1035</v>
      </c>
      <c r="D92" t="s">
        <v>1035</v>
      </c>
      <c r="E92">
        <v>0.02</v>
      </c>
      <c r="F92" t="str">
        <f>IF(OR(E92&lt;Params!$B$9, E92&gt;Params!$B$10), "outlier!", "")</f>
        <v/>
      </c>
    </row>
    <row r="93" spans="1:6" x14ac:dyDescent="0.2">
      <c r="A93" t="s">
        <v>1267</v>
      </c>
      <c r="B93" t="s">
        <v>1443</v>
      </c>
      <c r="C93" t="s">
        <v>564</v>
      </c>
      <c r="D93" t="s">
        <v>9</v>
      </c>
      <c r="E93">
        <v>0.02</v>
      </c>
      <c r="F93" t="str">
        <f>IF(OR(E93&lt;Params!$B$9, E93&gt;Params!$B$10), "outlier!", "")</f>
        <v/>
      </c>
    </row>
    <row r="94" spans="1:6" x14ac:dyDescent="0.2">
      <c r="A94" t="s">
        <v>1267</v>
      </c>
      <c r="B94" t="s">
        <v>1445</v>
      </c>
      <c r="C94" t="s">
        <v>327</v>
      </c>
      <c r="D94" t="s">
        <v>13</v>
      </c>
      <c r="E94">
        <v>0.02</v>
      </c>
      <c r="F94" t="str">
        <f>IF(OR(E94&lt;Params!$B$9, E94&gt;Params!$B$10), "outlier!", "")</f>
        <v/>
      </c>
    </row>
    <row r="95" spans="1:6" x14ac:dyDescent="0.2">
      <c r="A95" t="s">
        <v>1267</v>
      </c>
      <c r="B95" t="s">
        <v>1447</v>
      </c>
      <c r="C95" t="s">
        <v>1448</v>
      </c>
      <c r="D95" t="s">
        <v>9</v>
      </c>
      <c r="E95">
        <v>0.02</v>
      </c>
      <c r="F95" t="str">
        <f>IF(OR(E95&lt;Params!$B$9, E95&gt;Params!$B$10), "outlier!", "")</f>
        <v/>
      </c>
    </row>
    <row r="96" spans="1:6" x14ac:dyDescent="0.2">
      <c r="A96" t="s">
        <v>1267</v>
      </c>
      <c r="B96" t="s">
        <v>1449</v>
      </c>
      <c r="C96" t="s">
        <v>327</v>
      </c>
      <c r="D96" t="s">
        <v>13</v>
      </c>
      <c r="E96">
        <v>0.02</v>
      </c>
      <c r="F96" t="str">
        <f>IF(OR(E96&lt;Params!$B$9, E96&gt;Params!$B$10), "outlier!", "")</f>
        <v/>
      </c>
    </row>
    <row r="97" spans="1:6" x14ac:dyDescent="0.2">
      <c r="A97" t="s">
        <v>1267</v>
      </c>
      <c r="B97" t="s">
        <v>1463</v>
      </c>
      <c r="C97" t="s">
        <v>1035</v>
      </c>
      <c r="D97" t="s">
        <v>1035</v>
      </c>
      <c r="E97">
        <v>0.02</v>
      </c>
      <c r="F97" t="str">
        <f>IF(OR(E97&lt;Params!$B$9, E97&gt;Params!$B$10), "outlier!", "")</f>
        <v/>
      </c>
    </row>
    <row r="98" spans="1:6" x14ac:dyDescent="0.2">
      <c r="A98" t="s">
        <v>149</v>
      </c>
      <c r="B98" t="s">
        <v>357</v>
      </c>
      <c r="C98" t="s">
        <v>250</v>
      </c>
      <c r="D98" t="s">
        <v>13</v>
      </c>
      <c r="E98">
        <v>0.02</v>
      </c>
      <c r="F98" t="str">
        <f>IF(OR(E98&lt;Params!$B$9, E98&gt;Params!$B$10), "outlier!", "")</f>
        <v/>
      </c>
    </row>
    <row r="99" spans="1:6" x14ac:dyDescent="0.2">
      <c r="A99" t="s">
        <v>149</v>
      </c>
      <c r="B99" t="s">
        <v>361</v>
      </c>
      <c r="C99" t="s">
        <v>271</v>
      </c>
      <c r="D99" t="s">
        <v>13</v>
      </c>
      <c r="E99">
        <v>0.02</v>
      </c>
      <c r="F99" t="str">
        <f>IF(OR(E99&lt;Params!$B$9, E99&gt;Params!$B$10), "outlier!", "")</f>
        <v/>
      </c>
    </row>
    <row r="100" spans="1:6" x14ac:dyDescent="0.2">
      <c r="A100" t="s">
        <v>2163</v>
      </c>
      <c r="B100" t="s">
        <v>2368</v>
      </c>
      <c r="C100" t="s">
        <v>2367</v>
      </c>
      <c r="D100" t="s">
        <v>13</v>
      </c>
      <c r="E100">
        <v>0.02</v>
      </c>
      <c r="F100" t="str">
        <f>IF(OR(E100&lt;Params!$B$9, E100&gt;Params!$B$10), "outlier!", "")</f>
        <v/>
      </c>
    </row>
    <row r="101" spans="1:6" x14ac:dyDescent="0.2">
      <c r="A101" t="s">
        <v>2163</v>
      </c>
      <c r="B101" t="s">
        <v>2369</v>
      </c>
      <c r="C101" t="s">
        <v>1799</v>
      </c>
      <c r="D101" t="s">
        <v>13</v>
      </c>
      <c r="E101">
        <v>0.02</v>
      </c>
      <c r="F101" t="str">
        <f>IF(OR(E101&lt;Params!$B$9, E101&gt;Params!$B$10), "outlier!", "")</f>
        <v/>
      </c>
    </row>
    <row r="102" spans="1:6" x14ac:dyDescent="0.2">
      <c r="A102" t="s">
        <v>1267</v>
      </c>
      <c r="B102" t="s">
        <v>1481</v>
      </c>
      <c r="C102" t="s">
        <v>1480</v>
      </c>
      <c r="D102" t="s">
        <v>13</v>
      </c>
      <c r="E102">
        <v>0.02</v>
      </c>
      <c r="F102" t="str">
        <f>IF(OR(E102&lt;Params!$B$9, E102&gt;Params!$B$10), "outlier!", "")</f>
        <v/>
      </c>
    </row>
    <row r="103" spans="1:6" x14ac:dyDescent="0.2">
      <c r="A103" t="s">
        <v>1267</v>
      </c>
      <c r="B103" t="s">
        <v>1481</v>
      </c>
      <c r="C103" t="s">
        <v>1479</v>
      </c>
      <c r="D103" t="s">
        <v>13</v>
      </c>
      <c r="E103">
        <v>0.02</v>
      </c>
      <c r="F103" t="str">
        <f>IF(OR(E103&lt;Params!$B$9, E103&gt;Params!$B$10), "outlier!", "")</f>
        <v/>
      </c>
    </row>
    <row r="104" spans="1:6" x14ac:dyDescent="0.2">
      <c r="A104" t="s">
        <v>1701</v>
      </c>
      <c r="B104" t="s">
        <v>1731</v>
      </c>
      <c r="D104" t="s">
        <v>9</v>
      </c>
      <c r="E104">
        <v>0.02</v>
      </c>
      <c r="F104" t="str">
        <f>IF(OR(E104&lt;Params!$B$9, E104&gt;Params!$B$10), "outlier!", "")</f>
        <v/>
      </c>
    </row>
    <row r="105" spans="1:6" x14ac:dyDescent="0.2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  <c r="F105" t="str">
        <f>IF(OR(E105&lt;Params!$B$9, E105&gt;Params!$B$10), "outlier!", "")</f>
        <v/>
      </c>
    </row>
    <row r="106" spans="1:6" x14ac:dyDescent="0.2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  <c r="F106" t="str">
        <f>IF(OR(E106&lt;Params!$B$9, E106&gt;Params!$B$10), "outlier!", "")</f>
        <v/>
      </c>
    </row>
    <row r="107" spans="1:6" x14ac:dyDescent="0.2">
      <c r="A107" t="s">
        <v>1267</v>
      </c>
      <c r="B107" t="s">
        <v>1291</v>
      </c>
      <c r="C107" t="s">
        <v>1288</v>
      </c>
      <c r="D107" t="s">
        <v>13</v>
      </c>
      <c r="E107">
        <v>0.03</v>
      </c>
      <c r="F107" t="str">
        <f>IF(OR(E107&lt;Params!$B$9, E107&gt;Params!$B$10), "outlier!", "")</f>
        <v/>
      </c>
    </row>
    <row r="108" spans="1:6" x14ac:dyDescent="0.2">
      <c r="A108" t="s">
        <v>2776</v>
      </c>
      <c r="B108" t="s">
        <v>2821</v>
      </c>
      <c r="D108" t="s">
        <v>13</v>
      </c>
      <c r="E108">
        <v>0.03</v>
      </c>
      <c r="F108" t="str">
        <f>IF(OR(E108&lt;Params!$B$9, E108&gt;Params!$B$10), "outlier!", "")</f>
        <v/>
      </c>
    </row>
    <row r="109" spans="1:6" x14ac:dyDescent="0.2">
      <c r="A109" t="s">
        <v>701</v>
      </c>
      <c r="B109" t="s">
        <v>710</v>
      </c>
      <c r="C109" t="s">
        <v>709</v>
      </c>
      <c r="D109" t="s">
        <v>13</v>
      </c>
      <c r="E109">
        <v>0.03</v>
      </c>
      <c r="F109" t="str">
        <f>IF(OR(E109&lt;Params!$B$9, E109&gt;Params!$B$10), "outlier!", "")</f>
        <v/>
      </c>
    </row>
    <row r="110" spans="1:6" x14ac:dyDescent="0.2">
      <c r="A110" t="s">
        <v>701</v>
      </c>
      <c r="B110" t="s">
        <v>727</v>
      </c>
      <c r="C110" t="s">
        <v>726</v>
      </c>
      <c r="D110" t="s">
        <v>13</v>
      </c>
      <c r="E110">
        <v>0.03</v>
      </c>
      <c r="F110" t="str">
        <f>IF(OR(E110&lt;Params!$B$9, E110&gt;Params!$B$10), "outlier!", "")</f>
        <v/>
      </c>
    </row>
    <row r="111" spans="1:6" x14ac:dyDescent="0.2">
      <c r="A111" t="s">
        <v>1267</v>
      </c>
      <c r="B111" t="s">
        <v>1325</v>
      </c>
      <c r="C111" t="s">
        <v>499</v>
      </c>
      <c r="D111" t="s">
        <v>13</v>
      </c>
      <c r="E111">
        <v>0.03</v>
      </c>
      <c r="F111" t="str">
        <f>IF(OR(E111&lt;Params!$B$9, E111&gt;Params!$B$10), "outlier!", "")</f>
        <v/>
      </c>
    </row>
    <row r="112" spans="1:6" x14ac:dyDescent="0.2">
      <c r="A112" t="s">
        <v>1267</v>
      </c>
      <c r="B112" t="s">
        <v>1326</v>
      </c>
      <c r="C112" t="s">
        <v>327</v>
      </c>
      <c r="D112" t="s">
        <v>13</v>
      </c>
      <c r="E112">
        <v>0.03</v>
      </c>
      <c r="F112" t="str">
        <f>IF(OR(E112&lt;Params!$B$9, E112&gt;Params!$B$10), "outlier!", "")</f>
        <v/>
      </c>
    </row>
    <row r="113" spans="1:6" x14ac:dyDescent="0.2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  <c r="F113" t="str">
        <f>IF(OR(E113&lt;Params!$B$9, E113&gt;Params!$B$10), "outlier!", "")</f>
        <v/>
      </c>
    </row>
    <row r="114" spans="1:6" x14ac:dyDescent="0.2">
      <c r="A114" t="s">
        <v>1267</v>
      </c>
      <c r="B114" t="s">
        <v>1347</v>
      </c>
      <c r="C114" t="s">
        <v>327</v>
      </c>
      <c r="D114" t="s">
        <v>13</v>
      </c>
      <c r="E114">
        <v>0.03</v>
      </c>
      <c r="F114" t="str">
        <f>IF(OR(E114&lt;Params!$B$9, E114&gt;Params!$B$10), "outlier!", "")</f>
        <v/>
      </c>
    </row>
    <row r="115" spans="1:6" x14ac:dyDescent="0.2">
      <c r="A115" t="s">
        <v>1267</v>
      </c>
      <c r="B115" t="s">
        <v>1348</v>
      </c>
      <c r="C115" t="s">
        <v>559</v>
      </c>
      <c r="D115" t="s">
        <v>13</v>
      </c>
      <c r="E115">
        <v>0.03</v>
      </c>
      <c r="F115" t="str">
        <f>IF(OR(E115&lt;Params!$B$9, E115&gt;Params!$B$10), "outlier!", "")</f>
        <v/>
      </c>
    </row>
    <row r="116" spans="1:6" x14ac:dyDescent="0.2">
      <c r="A116" t="s">
        <v>1267</v>
      </c>
      <c r="B116" t="s">
        <v>1354</v>
      </c>
      <c r="C116" t="s">
        <v>327</v>
      </c>
      <c r="D116" t="s">
        <v>13</v>
      </c>
      <c r="E116">
        <v>0.03</v>
      </c>
      <c r="F116" t="str">
        <f>IF(OR(E116&lt;Params!$B$9, E116&gt;Params!$B$10), "outlier!", "")</f>
        <v/>
      </c>
    </row>
    <row r="117" spans="1:6" x14ac:dyDescent="0.2">
      <c r="A117" t="s">
        <v>1267</v>
      </c>
      <c r="B117" t="s">
        <v>1355</v>
      </c>
      <c r="C117" t="s">
        <v>559</v>
      </c>
      <c r="D117" t="s">
        <v>13</v>
      </c>
      <c r="E117">
        <v>0.03</v>
      </c>
      <c r="F117" t="str">
        <f>IF(OR(E117&lt;Params!$B$9, E117&gt;Params!$B$10), "outlier!", "")</f>
        <v/>
      </c>
    </row>
    <row r="118" spans="1:6" x14ac:dyDescent="0.2">
      <c r="A118" t="s">
        <v>2163</v>
      </c>
      <c r="B118" t="s">
        <v>2198</v>
      </c>
      <c r="C118" t="s">
        <v>2193</v>
      </c>
      <c r="D118" t="s">
        <v>13</v>
      </c>
      <c r="E118">
        <v>0.03</v>
      </c>
      <c r="F118" t="str">
        <f>IF(OR(E118&lt;Params!$B$9, E118&gt;Params!$B$10), "outlier!", "")</f>
        <v/>
      </c>
    </row>
    <row r="119" spans="1:6" x14ac:dyDescent="0.2">
      <c r="A119" t="s">
        <v>1267</v>
      </c>
      <c r="B119" t="s">
        <v>1377</v>
      </c>
      <c r="C119" t="s">
        <v>1374</v>
      </c>
      <c r="D119" t="s">
        <v>13</v>
      </c>
      <c r="E119">
        <v>0.03</v>
      </c>
      <c r="F119" t="str">
        <f>IF(OR(E119&lt;Params!$B$9, E119&gt;Params!$B$10), "outlier!", "")</f>
        <v/>
      </c>
    </row>
    <row r="120" spans="1:6" x14ac:dyDescent="0.2">
      <c r="A120" t="s">
        <v>1267</v>
      </c>
      <c r="B120" t="s">
        <v>1380</v>
      </c>
      <c r="C120" t="s">
        <v>1379</v>
      </c>
      <c r="D120" t="s">
        <v>13</v>
      </c>
      <c r="E120">
        <v>0.03</v>
      </c>
      <c r="F120" t="str">
        <f>IF(OR(E120&lt;Params!$B$9, E120&gt;Params!$B$10), "outlier!", "")</f>
        <v/>
      </c>
    </row>
    <row r="121" spans="1:6" x14ac:dyDescent="0.2">
      <c r="A121" t="s">
        <v>1267</v>
      </c>
      <c r="B121" t="s">
        <v>1380</v>
      </c>
      <c r="C121" t="s">
        <v>327</v>
      </c>
      <c r="D121" t="s">
        <v>13</v>
      </c>
      <c r="E121">
        <v>0.03</v>
      </c>
      <c r="F121" t="str">
        <f>IF(OR(E121&lt;Params!$B$9, E121&gt;Params!$B$10), "outlier!", "")</f>
        <v/>
      </c>
    </row>
    <row r="122" spans="1:6" x14ac:dyDescent="0.2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  <c r="F122" t="str">
        <f>IF(OR(E122&lt;Params!$B$9, E122&gt;Params!$B$10), "outlier!", "")</f>
        <v/>
      </c>
    </row>
    <row r="123" spans="1:6" x14ac:dyDescent="0.2">
      <c r="A123" t="s">
        <v>788</v>
      </c>
      <c r="B123" t="s">
        <v>858</v>
      </c>
      <c r="C123" t="s">
        <v>857</v>
      </c>
      <c r="D123" t="s">
        <v>13</v>
      </c>
      <c r="E123">
        <v>0.03</v>
      </c>
      <c r="F123" t="str">
        <f>IF(OR(E123&lt;Params!$B$9, E123&gt;Params!$B$10), "outlier!", "")</f>
        <v/>
      </c>
    </row>
    <row r="124" spans="1:6" x14ac:dyDescent="0.2">
      <c r="A124" t="s">
        <v>149</v>
      </c>
      <c r="B124" t="s">
        <v>304</v>
      </c>
      <c r="C124" t="s">
        <v>303</v>
      </c>
      <c r="D124" t="s">
        <v>13</v>
      </c>
      <c r="E124">
        <v>0.03</v>
      </c>
      <c r="F124" t="str">
        <f>IF(OR(E124&lt;Params!$B$9, E124&gt;Params!$B$10), "outlier!", "")</f>
        <v/>
      </c>
    </row>
    <row r="125" spans="1:6" x14ac:dyDescent="0.2">
      <c r="A125" t="s">
        <v>1795</v>
      </c>
      <c r="B125" t="s">
        <v>1890</v>
      </c>
      <c r="C125" t="s">
        <v>1889</v>
      </c>
      <c r="D125" t="s">
        <v>13</v>
      </c>
      <c r="E125">
        <v>0.03</v>
      </c>
      <c r="F125" t="str">
        <f>IF(OR(E125&lt;Params!$B$9, E125&gt;Params!$B$10), "outlier!", "")</f>
        <v/>
      </c>
    </row>
    <row r="126" spans="1:6" x14ac:dyDescent="0.2">
      <c r="A126" t="s">
        <v>1795</v>
      </c>
      <c r="B126" t="s">
        <v>1890</v>
      </c>
      <c r="C126" t="s">
        <v>707</v>
      </c>
      <c r="D126" t="s">
        <v>13</v>
      </c>
      <c r="E126">
        <v>0.03</v>
      </c>
      <c r="F126" t="str">
        <f>IF(OR(E126&lt;Params!$B$9, E126&gt;Params!$B$10), "outlier!", "")</f>
        <v/>
      </c>
    </row>
    <row r="127" spans="1:6" x14ac:dyDescent="0.2">
      <c r="A127" t="s">
        <v>701</v>
      </c>
      <c r="B127" t="s">
        <v>762</v>
      </c>
      <c r="C127" t="s">
        <v>763</v>
      </c>
      <c r="D127" t="s">
        <v>9</v>
      </c>
      <c r="E127">
        <v>0.03</v>
      </c>
      <c r="F127" t="str">
        <f>IF(OR(E127&lt;Params!$B$9, E127&gt;Params!$B$10), "outlier!", "")</f>
        <v/>
      </c>
    </row>
    <row r="128" spans="1:6" x14ac:dyDescent="0.2">
      <c r="A128" t="s">
        <v>968</v>
      </c>
      <c r="B128" t="s">
        <v>985</v>
      </c>
      <c r="C128" t="s">
        <v>13</v>
      </c>
      <c r="D128" t="s">
        <v>13</v>
      </c>
      <c r="E128">
        <v>0.03</v>
      </c>
      <c r="F128" t="str">
        <f>IF(OR(E128&lt;Params!$B$9, E128&gt;Params!$B$10), "outlier!", "")</f>
        <v/>
      </c>
    </row>
    <row r="129" spans="1:6" x14ac:dyDescent="0.2">
      <c r="A129" t="s">
        <v>1983</v>
      </c>
      <c r="B129" t="s">
        <v>2033</v>
      </c>
      <c r="D129" t="s">
        <v>13</v>
      </c>
      <c r="E129">
        <v>0.03</v>
      </c>
      <c r="F129" t="str">
        <f>IF(OR(E129&lt;Params!$B$9, E129&gt;Params!$B$10), "outlier!", "")</f>
        <v/>
      </c>
    </row>
    <row r="130" spans="1:6" x14ac:dyDescent="0.2">
      <c r="A130" t="s">
        <v>788</v>
      </c>
      <c r="B130" t="s">
        <v>886</v>
      </c>
      <c r="C130" t="s">
        <v>104</v>
      </c>
      <c r="D130" t="s">
        <v>9</v>
      </c>
      <c r="E130">
        <v>0.03</v>
      </c>
      <c r="F130" t="str">
        <f>IF(OR(E130&lt;Params!$B$9, E130&gt;Params!$B$10), "outlier!", "")</f>
        <v/>
      </c>
    </row>
    <row r="131" spans="1:6" x14ac:dyDescent="0.2">
      <c r="A131" t="s">
        <v>788</v>
      </c>
      <c r="B131" t="s">
        <v>898</v>
      </c>
      <c r="C131" t="s">
        <v>896</v>
      </c>
      <c r="D131" t="s">
        <v>13</v>
      </c>
      <c r="E131">
        <v>0.03</v>
      </c>
      <c r="F131" t="str">
        <f>IF(OR(E131&lt;Params!$B$9, E131&gt;Params!$B$10), "outlier!", "")</f>
        <v/>
      </c>
    </row>
    <row r="132" spans="1:6" x14ac:dyDescent="0.2">
      <c r="A132" t="s">
        <v>1267</v>
      </c>
      <c r="B132" t="s">
        <v>1449</v>
      </c>
      <c r="C132" t="s">
        <v>1450</v>
      </c>
      <c r="D132" t="s">
        <v>13</v>
      </c>
      <c r="E132">
        <v>0.03</v>
      </c>
      <c r="F132" t="str">
        <f>IF(OR(E132&lt;Params!$B$9, E132&gt;Params!$B$10), "outlier!", "")</f>
        <v/>
      </c>
    </row>
    <row r="133" spans="1:6" x14ac:dyDescent="0.2">
      <c r="A133" t="s">
        <v>1267</v>
      </c>
      <c r="B133" t="s">
        <v>1452</v>
      </c>
      <c r="C133" t="s">
        <v>1451</v>
      </c>
      <c r="D133" t="s">
        <v>13</v>
      </c>
      <c r="E133">
        <v>0.03</v>
      </c>
      <c r="F133" t="str">
        <f>IF(OR(E133&lt;Params!$B$9, E133&gt;Params!$B$10), "outlier!", "")</f>
        <v/>
      </c>
    </row>
    <row r="134" spans="1:6" x14ac:dyDescent="0.2">
      <c r="A134" t="s">
        <v>1267</v>
      </c>
      <c r="B134" t="s">
        <v>1453</v>
      </c>
      <c r="C134" t="s">
        <v>1451</v>
      </c>
      <c r="D134" t="s">
        <v>13</v>
      </c>
      <c r="E134">
        <v>0.03</v>
      </c>
      <c r="F134" t="str">
        <f>IF(OR(E134&lt;Params!$B$9, E134&gt;Params!$B$10), "outlier!", "")</f>
        <v/>
      </c>
    </row>
    <row r="135" spans="1:6" x14ac:dyDescent="0.2">
      <c r="A135" t="s">
        <v>1267</v>
      </c>
      <c r="B135" t="s">
        <v>1458</v>
      </c>
      <c r="C135" t="s">
        <v>327</v>
      </c>
      <c r="D135" t="s">
        <v>13</v>
      </c>
      <c r="E135">
        <v>0.03</v>
      </c>
      <c r="F135" t="str">
        <f>IF(OR(E135&lt;Params!$B$9, E135&gt;Params!$B$10), "outlier!", "")</f>
        <v/>
      </c>
    </row>
    <row r="136" spans="1:6" x14ac:dyDescent="0.2">
      <c r="A136" t="s">
        <v>1267</v>
      </c>
      <c r="B136" t="s">
        <v>1459</v>
      </c>
      <c r="C136" t="s">
        <v>1451</v>
      </c>
      <c r="D136" t="s">
        <v>13</v>
      </c>
      <c r="E136">
        <v>0.03</v>
      </c>
      <c r="F136" t="str">
        <f>IF(OR(E136&lt;Params!$B$9, E136&gt;Params!$B$10), "outlier!", "")</f>
        <v/>
      </c>
    </row>
    <row r="137" spans="1:6" x14ac:dyDescent="0.2">
      <c r="A137" t="s">
        <v>968</v>
      </c>
      <c r="B137" t="s">
        <v>995</v>
      </c>
      <c r="C137" t="s">
        <v>9</v>
      </c>
      <c r="D137" t="s">
        <v>9</v>
      </c>
      <c r="E137">
        <v>0.03</v>
      </c>
      <c r="F137" t="str">
        <f>IF(OR(E137&lt;Params!$B$9, E137&gt;Params!$B$10), "outlier!", "")</f>
        <v/>
      </c>
    </row>
    <row r="138" spans="1:6" x14ac:dyDescent="0.2">
      <c r="A138" t="s">
        <v>2163</v>
      </c>
      <c r="B138" t="s">
        <v>2287</v>
      </c>
      <c r="C138" t="s">
        <v>298</v>
      </c>
      <c r="D138" t="s">
        <v>9</v>
      </c>
      <c r="E138">
        <v>0.03</v>
      </c>
      <c r="F138" t="str">
        <f>IF(OR(E138&lt;Params!$B$9, E138&gt;Params!$B$10), "outlier!", "")</f>
        <v/>
      </c>
    </row>
    <row r="139" spans="1:6" x14ac:dyDescent="0.2">
      <c r="A139" t="s">
        <v>149</v>
      </c>
      <c r="B139" t="s">
        <v>357</v>
      </c>
      <c r="C139" t="s">
        <v>271</v>
      </c>
      <c r="D139" t="s">
        <v>13</v>
      </c>
      <c r="E139">
        <v>0.03</v>
      </c>
      <c r="F139" t="str">
        <f>IF(OR(E139&lt;Params!$B$9, E139&gt;Params!$B$10), "outlier!", "")</f>
        <v/>
      </c>
    </row>
    <row r="140" spans="1:6" x14ac:dyDescent="0.2">
      <c r="A140" t="s">
        <v>149</v>
      </c>
      <c r="B140" t="s">
        <v>361</v>
      </c>
      <c r="C140" t="s">
        <v>270</v>
      </c>
      <c r="D140" t="s">
        <v>13</v>
      </c>
      <c r="E140">
        <v>0.03</v>
      </c>
      <c r="F140" t="str">
        <f>IF(OR(E140&lt;Params!$B$9, E140&gt;Params!$B$10), "outlier!", "")</f>
        <v/>
      </c>
    </row>
    <row r="141" spans="1:6" x14ac:dyDescent="0.2">
      <c r="A141" t="s">
        <v>2163</v>
      </c>
      <c r="B141" t="s">
        <v>2372</v>
      </c>
      <c r="C141" t="s">
        <v>1799</v>
      </c>
      <c r="D141" t="s">
        <v>13</v>
      </c>
      <c r="E141">
        <v>0.03</v>
      </c>
      <c r="F141" t="str">
        <f>IF(OR(E141&lt;Params!$B$9, E141&gt;Params!$B$10), "outlier!", "")</f>
        <v/>
      </c>
    </row>
    <row r="142" spans="1:6" x14ac:dyDescent="0.2">
      <c r="A142" t="s">
        <v>2163</v>
      </c>
      <c r="B142" t="s">
        <v>2373</v>
      </c>
      <c r="C142" t="s">
        <v>327</v>
      </c>
      <c r="D142" t="s">
        <v>13</v>
      </c>
      <c r="E142">
        <v>0.03</v>
      </c>
      <c r="F142" t="str">
        <f>IF(OR(E142&lt;Params!$B$9, E142&gt;Params!$B$10), "outlier!", "")</f>
        <v/>
      </c>
    </row>
    <row r="143" spans="1:6" x14ac:dyDescent="0.2">
      <c r="A143" t="s">
        <v>701</v>
      </c>
      <c r="B143" t="s">
        <v>773</v>
      </c>
      <c r="C143" t="s">
        <v>311</v>
      </c>
      <c r="D143" t="s">
        <v>13</v>
      </c>
      <c r="E143">
        <v>0.03</v>
      </c>
      <c r="F143" t="str">
        <f>IF(OR(E143&lt;Params!$B$9, E143&gt;Params!$B$10), "outlier!", "")</f>
        <v/>
      </c>
    </row>
    <row r="144" spans="1:6" x14ac:dyDescent="0.2">
      <c r="A144" t="s">
        <v>1267</v>
      </c>
      <c r="B144" t="s">
        <v>1476</v>
      </c>
      <c r="C144" t="s">
        <v>1478</v>
      </c>
      <c r="D144" t="s">
        <v>9</v>
      </c>
      <c r="E144">
        <v>0.03</v>
      </c>
      <c r="F144" t="str">
        <f>IF(OR(E144&lt;Params!$B$9, E144&gt;Params!$B$10), "outlier!", "")</f>
        <v/>
      </c>
    </row>
    <row r="145" spans="1:6" x14ac:dyDescent="0.2">
      <c r="A145" t="s">
        <v>1701</v>
      </c>
      <c r="B145" t="s">
        <v>1732</v>
      </c>
      <c r="D145" t="s">
        <v>9</v>
      </c>
      <c r="E145">
        <v>0.03</v>
      </c>
      <c r="F145" t="str">
        <f>IF(OR(E145&lt;Params!$B$9, E145&gt;Params!$B$10), "outlier!", "")</f>
        <v/>
      </c>
    </row>
    <row r="146" spans="1:6" x14ac:dyDescent="0.2">
      <c r="A146" t="s">
        <v>1736</v>
      </c>
      <c r="B146" t="s">
        <v>1744</v>
      </c>
      <c r="C146" t="s">
        <v>1743</v>
      </c>
      <c r="D146" t="s">
        <v>13</v>
      </c>
      <c r="E146">
        <v>0.04</v>
      </c>
      <c r="F146" t="str">
        <f>IF(OR(E146&lt;Params!$B$9, E146&gt;Params!$B$10), "outlier!", "")</f>
        <v/>
      </c>
    </row>
    <row r="147" spans="1:6" x14ac:dyDescent="0.2">
      <c r="A147" t="s">
        <v>2776</v>
      </c>
      <c r="B147" t="s">
        <v>2798</v>
      </c>
      <c r="D147" t="s">
        <v>13</v>
      </c>
      <c r="E147">
        <v>0.04</v>
      </c>
      <c r="F147" t="str">
        <f>IF(OR(E147&lt;Params!$B$9, E147&gt;Params!$B$10), "outlier!", "")</f>
        <v/>
      </c>
    </row>
    <row r="148" spans="1:6" x14ac:dyDescent="0.2">
      <c r="A148" t="s">
        <v>1267</v>
      </c>
      <c r="B148" t="s">
        <v>1319</v>
      </c>
      <c r="C148" t="s">
        <v>1317</v>
      </c>
      <c r="D148" t="s">
        <v>9</v>
      </c>
      <c r="E148">
        <v>0.04</v>
      </c>
      <c r="F148" t="str">
        <f>IF(OR(E148&lt;Params!$B$9, E148&gt;Params!$B$10), "outlier!", "")</f>
        <v/>
      </c>
    </row>
    <row r="149" spans="1:6" x14ac:dyDescent="0.2">
      <c r="A149" t="s">
        <v>701</v>
      </c>
      <c r="B149" t="s">
        <v>704</v>
      </c>
      <c r="C149" t="s">
        <v>104</v>
      </c>
      <c r="D149" t="s">
        <v>9</v>
      </c>
      <c r="E149">
        <v>0.04</v>
      </c>
      <c r="F149" t="str">
        <f>IF(OR(E149&lt;Params!$B$9, E149&gt;Params!$B$10), "outlier!", "")</f>
        <v/>
      </c>
    </row>
    <row r="150" spans="1:6" x14ac:dyDescent="0.2">
      <c r="A150" t="s">
        <v>788</v>
      </c>
      <c r="B150" t="s">
        <v>806</v>
      </c>
      <c r="C150" t="s">
        <v>799</v>
      </c>
      <c r="D150" t="s">
        <v>13</v>
      </c>
      <c r="E150">
        <v>0.04</v>
      </c>
      <c r="F150" t="str">
        <f>IF(OR(E150&lt;Params!$B$9, E150&gt;Params!$B$10), "outlier!", "")</f>
        <v/>
      </c>
    </row>
    <row r="151" spans="1:6" x14ac:dyDescent="0.2">
      <c r="A151" t="s">
        <v>701</v>
      </c>
      <c r="B151" t="s">
        <v>708</v>
      </c>
      <c r="C151" t="s">
        <v>707</v>
      </c>
      <c r="D151" t="s">
        <v>13</v>
      </c>
      <c r="E151">
        <v>0.04</v>
      </c>
      <c r="F151" t="str">
        <f>IF(OR(E151&lt;Params!$B$9, E151&gt;Params!$B$10), "outlier!", "")</f>
        <v/>
      </c>
    </row>
    <row r="152" spans="1:6" x14ac:dyDescent="0.2">
      <c r="A152" t="s">
        <v>701</v>
      </c>
      <c r="B152" t="s">
        <v>712</v>
      </c>
      <c r="C152" t="s">
        <v>711</v>
      </c>
      <c r="D152" t="s">
        <v>13</v>
      </c>
      <c r="E152">
        <v>0.04</v>
      </c>
      <c r="F152" t="str">
        <f>IF(OR(E152&lt;Params!$B$9, E152&gt;Params!$B$10), "outlier!", "")</f>
        <v/>
      </c>
    </row>
    <row r="153" spans="1:6" x14ac:dyDescent="0.2">
      <c r="A153" t="s">
        <v>701</v>
      </c>
      <c r="B153" t="s">
        <v>713</v>
      </c>
      <c r="C153" t="s">
        <v>709</v>
      </c>
      <c r="D153" t="s">
        <v>13</v>
      </c>
      <c r="E153">
        <v>0.04</v>
      </c>
      <c r="F153" t="str">
        <f>IF(OR(E153&lt;Params!$B$9, E153&gt;Params!$B$10), "outlier!", "")</f>
        <v/>
      </c>
    </row>
    <row r="154" spans="1:6" x14ac:dyDescent="0.2">
      <c r="A154" t="s">
        <v>701</v>
      </c>
      <c r="B154" t="s">
        <v>718</v>
      </c>
      <c r="C154" t="s">
        <v>582</v>
      </c>
      <c r="D154" t="s">
        <v>13</v>
      </c>
      <c r="E154">
        <v>0.04</v>
      </c>
      <c r="F154" t="str">
        <f>IF(OR(E154&lt;Params!$B$9, E154&gt;Params!$B$10), "outlier!", "")</f>
        <v/>
      </c>
    </row>
    <row r="155" spans="1:6" x14ac:dyDescent="0.2">
      <c r="A155" t="s">
        <v>701</v>
      </c>
      <c r="B155" t="s">
        <v>729</v>
      </c>
      <c r="C155" t="s">
        <v>728</v>
      </c>
      <c r="D155" t="s">
        <v>13</v>
      </c>
      <c r="E155">
        <v>0.04</v>
      </c>
      <c r="F155" t="str">
        <f>IF(OR(E155&lt;Params!$B$9, E155&gt;Params!$B$10), "outlier!", "")</f>
        <v/>
      </c>
    </row>
    <row r="156" spans="1:6" x14ac:dyDescent="0.2">
      <c r="A156" t="s">
        <v>1267</v>
      </c>
      <c r="B156" t="s">
        <v>1328</v>
      </c>
      <c r="C156" t="s">
        <v>327</v>
      </c>
      <c r="D156" t="s">
        <v>13</v>
      </c>
      <c r="E156">
        <v>0.04</v>
      </c>
      <c r="F156" t="str">
        <f>IF(OR(E156&lt;Params!$B$9, E156&gt;Params!$B$10), "outlier!", "")</f>
        <v/>
      </c>
    </row>
    <row r="157" spans="1:6" x14ac:dyDescent="0.2">
      <c r="A157" t="s">
        <v>1267</v>
      </c>
      <c r="B157" t="s">
        <v>1329</v>
      </c>
      <c r="C157" t="s">
        <v>327</v>
      </c>
      <c r="D157" t="s">
        <v>13</v>
      </c>
      <c r="E157">
        <v>0.04</v>
      </c>
      <c r="F157" t="str">
        <f>IF(OR(E157&lt;Params!$B$9, E157&gt;Params!$B$10), "outlier!", "")</f>
        <v/>
      </c>
    </row>
    <row r="158" spans="1:6" x14ac:dyDescent="0.2">
      <c r="A158" t="s">
        <v>1267</v>
      </c>
      <c r="B158" t="s">
        <v>1353</v>
      </c>
      <c r="C158" t="s">
        <v>327</v>
      </c>
      <c r="D158" t="s">
        <v>13</v>
      </c>
      <c r="E158">
        <v>0.04</v>
      </c>
      <c r="F158" t="str">
        <f>IF(OR(E158&lt;Params!$B$9, E158&gt;Params!$B$10), "outlier!", "")</f>
        <v/>
      </c>
    </row>
    <row r="159" spans="1:6" x14ac:dyDescent="0.2">
      <c r="A159" t="s">
        <v>2776</v>
      </c>
      <c r="B159" t="s">
        <v>2850</v>
      </c>
      <c r="D159" t="s">
        <v>13</v>
      </c>
      <c r="E159">
        <v>0.04</v>
      </c>
      <c r="F159" t="str">
        <f>IF(OR(E159&lt;Params!$B$9, E159&gt;Params!$B$10), "outlier!", "")</f>
        <v/>
      </c>
    </row>
    <row r="160" spans="1:6" x14ac:dyDescent="0.2">
      <c r="A160" t="s">
        <v>2776</v>
      </c>
      <c r="B160" t="s">
        <v>2851</v>
      </c>
      <c r="C160" t="s">
        <v>29</v>
      </c>
      <c r="D160" t="s">
        <v>9</v>
      </c>
      <c r="E160">
        <v>0.04</v>
      </c>
      <c r="F160" t="str">
        <f>IF(OR(E160&lt;Params!$B$9, E160&gt;Params!$B$10), "outlier!", "")</f>
        <v/>
      </c>
    </row>
    <row r="161" spans="1:6" x14ac:dyDescent="0.2">
      <c r="A161" t="s">
        <v>2776</v>
      </c>
      <c r="B161" t="s">
        <v>2851</v>
      </c>
      <c r="C161" t="s">
        <v>9</v>
      </c>
      <c r="D161" t="s">
        <v>9</v>
      </c>
      <c r="E161">
        <v>0.04</v>
      </c>
      <c r="F161" t="str">
        <f>IF(OR(E161&lt;Params!$B$9, E161&gt;Params!$B$10), "outlier!", "")</f>
        <v/>
      </c>
    </row>
    <row r="162" spans="1:6" x14ac:dyDescent="0.2">
      <c r="A162" t="s">
        <v>1795</v>
      </c>
      <c r="B162" t="s">
        <v>1866</v>
      </c>
      <c r="C162" t="s">
        <v>270</v>
      </c>
      <c r="D162" t="s">
        <v>13</v>
      </c>
      <c r="E162">
        <v>0.04</v>
      </c>
      <c r="F162" t="str">
        <f>IF(OR(E162&lt;Params!$B$9, E162&gt;Params!$B$10), "outlier!", "")</f>
        <v/>
      </c>
    </row>
    <row r="163" spans="1:6" x14ac:dyDescent="0.2">
      <c r="A163" t="s">
        <v>2163</v>
      </c>
      <c r="B163" t="s">
        <v>2184</v>
      </c>
      <c r="C163" t="s">
        <v>2183</v>
      </c>
      <c r="D163" t="s">
        <v>13</v>
      </c>
      <c r="E163">
        <v>0.04</v>
      </c>
      <c r="F163" t="str">
        <f>IF(OR(E163&lt;Params!$B$9, E163&gt;Params!$B$10), "outlier!", "")</f>
        <v/>
      </c>
    </row>
    <row r="164" spans="1:6" x14ac:dyDescent="0.2">
      <c r="A164" t="s">
        <v>3029</v>
      </c>
      <c r="B164" t="s">
        <v>3092</v>
      </c>
      <c r="C164" t="s">
        <v>3091</v>
      </c>
      <c r="D164" t="s">
        <v>13</v>
      </c>
      <c r="E164">
        <v>0.04</v>
      </c>
      <c r="F164" t="str">
        <f>IF(OR(E164&lt;Params!$B$9, E164&gt;Params!$B$10), "outlier!", "")</f>
        <v/>
      </c>
    </row>
    <row r="165" spans="1:6" x14ac:dyDescent="0.2">
      <c r="A165" t="s">
        <v>1267</v>
      </c>
      <c r="B165" t="s">
        <v>1377</v>
      </c>
      <c r="C165" t="s">
        <v>327</v>
      </c>
      <c r="D165" t="s">
        <v>13</v>
      </c>
      <c r="E165">
        <v>0.04</v>
      </c>
      <c r="F165" t="str">
        <f>IF(OR(E165&lt;Params!$B$9, E165&gt;Params!$B$10), "outlier!", "")</f>
        <v/>
      </c>
    </row>
    <row r="166" spans="1:6" x14ac:dyDescent="0.2">
      <c r="A166" t="s">
        <v>916</v>
      </c>
      <c r="B166" t="s">
        <v>922</v>
      </c>
      <c r="C166" t="s">
        <v>327</v>
      </c>
      <c r="D166" t="s">
        <v>13</v>
      </c>
      <c r="E166">
        <v>0.04</v>
      </c>
      <c r="F166" t="str">
        <f>IF(OR(E166&lt;Params!$B$9, E166&gt;Params!$B$10), "outlier!", "")</f>
        <v/>
      </c>
    </row>
    <row r="167" spans="1:6" x14ac:dyDescent="0.2">
      <c r="A167" t="s">
        <v>916</v>
      </c>
      <c r="B167" t="s">
        <v>924</v>
      </c>
      <c r="D167" t="s">
        <v>13</v>
      </c>
      <c r="E167">
        <v>0.04</v>
      </c>
      <c r="F167" t="str">
        <f>IF(OR(E167&lt;Params!$B$9, E167&gt;Params!$B$10), "outlier!", "")</f>
        <v/>
      </c>
    </row>
    <row r="168" spans="1:6" x14ac:dyDescent="0.2">
      <c r="A168" t="s">
        <v>1267</v>
      </c>
      <c r="B168" t="s">
        <v>1383</v>
      </c>
      <c r="C168" t="s">
        <v>1278</v>
      </c>
      <c r="D168" t="s">
        <v>13</v>
      </c>
      <c r="E168">
        <v>0.04</v>
      </c>
      <c r="F168" t="str">
        <f>IF(OR(E168&lt;Params!$B$9, E168&gt;Params!$B$10), "outlier!", "")</f>
        <v/>
      </c>
    </row>
    <row r="169" spans="1:6" x14ac:dyDescent="0.2">
      <c r="A169" t="s">
        <v>701</v>
      </c>
      <c r="B169" t="s">
        <v>738</v>
      </c>
      <c r="C169" t="s">
        <v>104</v>
      </c>
      <c r="D169" t="s">
        <v>9</v>
      </c>
      <c r="E169">
        <v>0.04</v>
      </c>
      <c r="F169" t="str">
        <f>IF(OR(E169&lt;Params!$B$9, E169&gt;Params!$B$10), "outlier!", "")</f>
        <v/>
      </c>
    </row>
    <row r="170" spans="1:6" x14ac:dyDescent="0.2">
      <c r="A170" t="s">
        <v>2163</v>
      </c>
      <c r="B170" t="s">
        <v>2206</v>
      </c>
      <c r="C170" t="s">
        <v>327</v>
      </c>
      <c r="D170" t="s">
        <v>13</v>
      </c>
      <c r="E170">
        <v>0.04</v>
      </c>
      <c r="F170" t="str">
        <f>IF(OR(E170&lt;Params!$B$9, E170&gt;Params!$B$10), "outlier!", "")</f>
        <v/>
      </c>
    </row>
    <row r="171" spans="1:6" x14ac:dyDescent="0.2">
      <c r="A171" t="s">
        <v>1701</v>
      </c>
      <c r="B171" t="s">
        <v>1713</v>
      </c>
      <c r="C171" t="s">
        <v>1712</v>
      </c>
      <c r="D171" t="s">
        <v>9</v>
      </c>
      <c r="E171">
        <v>0.04</v>
      </c>
      <c r="F171" t="str">
        <f>IF(OR(E171&lt;Params!$B$9, E171&gt;Params!$B$10), "outlier!", "")</f>
        <v/>
      </c>
    </row>
    <row r="172" spans="1:6" x14ac:dyDescent="0.2">
      <c r="A172" t="s">
        <v>1795</v>
      </c>
      <c r="B172" t="s">
        <v>1888</v>
      </c>
      <c r="C172" t="s">
        <v>582</v>
      </c>
      <c r="D172" t="s">
        <v>13</v>
      </c>
      <c r="E172">
        <v>0.04</v>
      </c>
      <c r="F172" t="str">
        <f>IF(OR(E172&lt;Params!$B$9, E172&gt;Params!$B$10), "outlier!", "")</f>
        <v/>
      </c>
    </row>
    <row r="173" spans="1:6" x14ac:dyDescent="0.2">
      <c r="A173" t="s">
        <v>1795</v>
      </c>
      <c r="B173" t="s">
        <v>1892</v>
      </c>
      <c r="C173" t="s">
        <v>1891</v>
      </c>
      <c r="D173" t="s">
        <v>13</v>
      </c>
      <c r="E173">
        <v>0.04</v>
      </c>
      <c r="F173" t="str">
        <f>IF(OR(E173&lt;Params!$B$9, E173&gt;Params!$B$10), "outlier!", "")</f>
        <v/>
      </c>
    </row>
    <row r="174" spans="1:6" x14ac:dyDescent="0.2">
      <c r="A174" t="s">
        <v>1795</v>
      </c>
      <c r="B174" t="s">
        <v>1892</v>
      </c>
      <c r="C174" t="s">
        <v>1893</v>
      </c>
      <c r="D174" t="s">
        <v>13</v>
      </c>
      <c r="E174">
        <v>0.04</v>
      </c>
      <c r="F174" t="str">
        <f>IF(OR(E174&lt;Params!$B$9, E174&gt;Params!$B$10), "outlier!", "")</f>
        <v/>
      </c>
    </row>
    <row r="175" spans="1:6" x14ac:dyDescent="0.2">
      <c r="A175" t="s">
        <v>1267</v>
      </c>
      <c r="B175" t="s">
        <v>1409</v>
      </c>
      <c r="C175" t="s">
        <v>1408</v>
      </c>
      <c r="D175" t="s">
        <v>9</v>
      </c>
      <c r="E175">
        <v>0.04</v>
      </c>
      <c r="F175" t="str">
        <f>IF(OR(E175&lt;Params!$B$9, E175&gt;Params!$B$10), "outlier!", "")</f>
        <v/>
      </c>
    </row>
    <row r="176" spans="1:6" x14ac:dyDescent="0.2">
      <c r="A176" t="s">
        <v>701</v>
      </c>
      <c r="B176" t="s">
        <v>751</v>
      </c>
      <c r="C176" t="s">
        <v>13</v>
      </c>
      <c r="D176" t="s">
        <v>13</v>
      </c>
      <c r="E176">
        <v>0.04</v>
      </c>
      <c r="F176" t="str">
        <f>IF(OR(E176&lt;Params!$B$9, E176&gt;Params!$B$10), "outlier!", "")</f>
        <v/>
      </c>
    </row>
    <row r="177" spans="1:6" x14ac:dyDescent="0.2">
      <c r="A177" t="s">
        <v>701</v>
      </c>
      <c r="B177" t="s">
        <v>754</v>
      </c>
      <c r="C177" t="s">
        <v>104</v>
      </c>
      <c r="D177" t="s">
        <v>9</v>
      </c>
      <c r="E177">
        <v>0.04</v>
      </c>
      <c r="F177" t="str">
        <f>IF(OR(E177&lt;Params!$B$9, E177&gt;Params!$B$10), "outlier!", "")</f>
        <v/>
      </c>
    </row>
    <row r="178" spans="1:6" x14ac:dyDescent="0.2">
      <c r="A178" t="s">
        <v>701</v>
      </c>
      <c r="B178" t="s">
        <v>756</v>
      </c>
      <c r="C178" t="s">
        <v>104</v>
      </c>
      <c r="D178" t="s">
        <v>9</v>
      </c>
      <c r="E178">
        <v>0.04</v>
      </c>
      <c r="F178" t="str">
        <f>IF(OR(E178&lt;Params!$B$9, E178&gt;Params!$B$10), "outlier!", "")</f>
        <v/>
      </c>
    </row>
    <row r="179" spans="1:6" x14ac:dyDescent="0.2">
      <c r="A179" t="s">
        <v>701</v>
      </c>
      <c r="B179" t="s">
        <v>757</v>
      </c>
      <c r="C179" t="s">
        <v>104</v>
      </c>
      <c r="D179" t="s">
        <v>9</v>
      </c>
      <c r="E179">
        <v>0.04</v>
      </c>
      <c r="F179" t="str">
        <f>IF(OR(E179&lt;Params!$B$9, E179&gt;Params!$B$10), "outlier!", "")</f>
        <v/>
      </c>
    </row>
    <row r="180" spans="1:6" x14ac:dyDescent="0.2">
      <c r="A180" t="s">
        <v>701</v>
      </c>
      <c r="B180" t="s">
        <v>761</v>
      </c>
      <c r="C180" t="s">
        <v>13</v>
      </c>
      <c r="D180" t="s">
        <v>13</v>
      </c>
      <c r="E180">
        <v>0.04</v>
      </c>
      <c r="F180" t="str">
        <f>IF(OR(E180&lt;Params!$B$9, E180&gt;Params!$B$10), "outlier!", "")</f>
        <v/>
      </c>
    </row>
    <row r="181" spans="1:6" x14ac:dyDescent="0.2">
      <c r="A181" t="s">
        <v>701</v>
      </c>
      <c r="B181" t="s">
        <v>762</v>
      </c>
      <c r="C181" t="s">
        <v>104</v>
      </c>
      <c r="D181" t="s">
        <v>9</v>
      </c>
      <c r="E181">
        <v>0.04</v>
      </c>
      <c r="F181" t="str">
        <f>IF(OR(E181&lt;Params!$B$9, E181&gt;Params!$B$10), "outlier!", "")</f>
        <v/>
      </c>
    </row>
    <row r="182" spans="1:6" x14ac:dyDescent="0.2">
      <c r="A182" t="s">
        <v>701</v>
      </c>
      <c r="B182" t="s">
        <v>770</v>
      </c>
      <c r="C182" t="s">
        <v>104</v>
      </c>
      <c r="D182" t="s">
        <v>9</v>
      </c>
      <c r="E182">
        <v>0.04</v>
      </c>
      <c r="F182" t="str">
        <f>IF(OR(E182&lt;Params!$B$9, E182&gt;Params!$B$10), "outlier!", "")</f>
        <v/>
      </c>
    </row>
    <row r="183" spans="1:6" x14ac:dyDescent="0.2">
      <c r="A183" t="s">
        <v>701</v>
      </c>
      <c r="B183" t="s">
        <v>771</v>
      </c>
      <c r="C183" t="s">
        <v>759</v>
      </c>
      <c r="D183" t="s">
        <v>9</v>
      </c>
      <c r="E183">
        <v>0.04</v>
      </c>
      <c r="F183" t="str">
        <f>IF(OR(E183&lt;Params!$B$9, E183&gt;Params!$B$10), "outlier!", "")</f>
        <v/>
      </c>
    </row>
    <row r="184" spans="1:6" x14ac:dyDescent="0.2">
      <c r="A184" t="s">
        <v>3029</v>
      </c>
      <c r="B184" t="s">
        <v>3146</v>
      </c>
      <c r="C184" t="s">
        <v>3033</v>
      </c>
      <c r="D184" t="s">
        <v>13</v>
      </c>
      <c r="E184">
        <v>0.04</v>
      </c>
      <c r="F184" t="str">
        <f>IF(OR(E184&lt;Params!$B$9, E184&gt;Params!$B$10), "outlier!", "")</f>
        <v/>
      </c>
    </row>
    <row r="185" spans="1:6" x14ac:dyDescent="0.2">
      <c r="A185" t="s">
        <v>968</v>
      </c>
      <c r="B185" t="s">
        <v>986</v>
      </c>
      <c r="C185" t="s">
        <v>13</v>
      </c>
      <c r="D185" t="s">
        <v>13</v>
      </c>
      <c r="E185">
        <v>0.04</v>
      </c>
      <c r="F185" t="str">
        <f>IF(OR(E185&lt;Params!$B$9, E185&gt;Params!$B$10), "outlier!", "")</f>
        <v/>
      </c>
    </row>
    <row r="186" spans="1:6" x14ac:dyDescent="0.2">
      <c r="A186" t="s">
        <v>968</v>
      </c>
      <c r="B186" t="s">
        <v>989</v>
      </c>
      <c r="C186" t="s">
        <v>9</v>
      </c>
      <c r="D186" t="s">
        <v>9</v>
      </c>
      <c r="E186">
        <v>0.04</v>
      </c>
      <c r="F186" t="str">
        <f>IF(OR(E186&lt;Params!$B$9, E186&gt;Params!$B$10), "outlier!", "")</f>
        <v/>
      </c>
    </row>
    <row r="187" spans="1:6" x14ac:dyDescent="0.2">
      <c r="A187" t="s">
        <v>788</v>
      </c>
      <c r="B187" t="s">
        <v>894</v>
      </c>
      <c r="C187" t="s">
        <v>892</v>
      </c>
      <c r="D187" t="s">
        <v>13</v>
      </c>
      <c r="E187">
        <v>0.04</v>
      </c>
      <c r="F187" t="str">
        <f>IF(OR(E187&lt;Params!$B$9, E187&gt;Params!$B$10), "outlier!", "")</f>
        <v/>
      </c>
    </row>
    <row r="188" spans="1:6" x14ac:dyDescent="0.2">
      <c r="A188" t="s">
        <v>1267</v>
      </c>
      <c r="B188" t="s">
        <v>1457</v>
      </c>
      <c r="C188" t="s">
        <v>327</v>
      </c>
      <c r="D188" t="s">
        <v>13</v>
      </c>
      <c r="E188">
        <v>0.04</v>
      </c>
      <c r="F188" t="str">
        <f>IF(OR(E188&lt;Params!$B$9, E188&gt;Params!$B$10), "outlier!", "")</f>
        <v/>
      </c>
    </row>
    <row r="189" spans="1:6" x14ac:dyDescent="0.2">
      <c r="A189" t="s">
        <v>1267</v>
      </c>
      <c r="B189" t="s">
        <v>1457</v>
      </c>
      <c r="C189" t="s">
        <v>1451</v>
      </c>
      <c r="D189" t="s">
        <v>13</v>
      </c>
      <c r="E189">
        <v>0.04</v>
      </c>
      <c r="F189" t="str">
        <f>IF(OR(E189&lt;Params!$B$9, E189&gt;Params!$B$10), "outlier!", "")</f>
        <v/>
      </c>
    </row>
    <row r="190" spans="1:6" x14ac:dyDescent="0.2">
      <c r="A190" t="s">
        <v>968</v>
      </c>
      <c r="B190" t="s">
        <v>998</v>
      </c>
      <c r="C190" t="s">
        <v>997</v>
      </c>
      <c r="D190" t="s">
        <v>13</v>
      </c>
      <c r="E190">
        <v>0.04</v>
      </c>
      <c r="F190" t="str">
        <f>IF(OR(E190&lt;Params!$B$9, E190&gt;Params!$B$10), "outlier!", "")</f>
        <v/>
      </c>
    </row>
    <row r="191" spans="1:6" x14ac:dyDescent="0.2">
      <c r="A191" t="s">
        <v>149</v>
      </c>
      <c r="B191" t="s">
        <v>357</v>
      </c>
      <c r="C191" t="s">
        <v>358</v>
      </c>
      <c r="D191" t="s">
        <v>13</v>
      </c>
      <c r="E191">
        <v>0.04</v>
      </c>
      <c r="F191" t="str">
        <f>IF(OR(E191&lt;Params!$B$9, E191&gt;Params!$B$10), "outlier!", "")</f>
        <v/>
      </c>
    </row>
    <row r="192" spans="1:6" x14ac:dyDescent="0.2">
      <c r="A192" t="s">
        <v>149</v>
      </c>
      <c r="B192" t="s">
        <v>357</v>
      </c>
      <c r="C192" t="s">
        <v>359</v>
      </c>
      <c r="D192" t="s">
        <v>13</v>
      </c>
      <c r="E192">
        <v>0.04</v>
      </c>
      <c r="F192" t="str">
        <f>IF(OR(E192&lt;Params!$B$9, E192&gt;Params!$B$10), "outlier!", "")</f>
        <v/>
      </c>
    </row>
    <row r="193" spans="1:6" x14ac:dyDescent="0.2">
      <c r="A193" t="s">
        <v>149</v>
      </c>
      <c r="B193" t="s">
        <v>361</v>
      </c>
      <c r="C193" t="s">
        <v>358</v>
      </c>
      <c r="D193" t="s">
        <v>13</v>
      </c>
      <c r="E193">
        <v>0.04</v>
      </c>
      <c r="F193" t="str">
        <f>IF(OR(E193&lt;Params!$B$9, E193&gt;Params!$B$10), "outlier!", "")</f>
        <v/>
      </c>
    </row>
    <row r="194" spans="1:6" x14ac:dyDescent="0.2">
      <c r="A194" t="s">
        <v>149</v>
      </c>
      <c r="B194" t="s">
        <v>361</v>
      </c>
      <c r="C194" t="s">
        <v>362</v>
      </c>
      <c r="D194" t="s">
        <v>9</v>
      </c>
      <c r="E194">
        <v>0.04</v>
      </c>
      <c r="F194" t="str">
        <f>IF(OR(E194&lt;Params!$B$9, E194&gt;Params!$B$10), "outlier!", "")</f>
        <v/>
      </c>
    </row>
    <row r="195" spans="1:6" x14ac:dyDescent="0.2">
      <c r="A195" t="s">
        <v>149</v>
      </c>
      <c r="B195" t="s">
        <v>361</v>
      </c>
      <c r="C195" t="s">
        <v>355</v>
      </c>
      <c r="D195" t="s">
        <v>9</v>
      </c>
      <c r="E195">
        <v>0.04</v>
      </c>
      <c r="F195" t="str">
        <f>IF(OR(E195&lt;Params!$B$9, E195&gt;Params!$B$10), "outlier!", "")</f>
        <v/>
      </c>
    </row>
    <row r="196" spans="1:6" x14ac:dyDescent="0.2">
      <c r="A196" t="s">
        <v>2163</v>
      </c>
      <c r="B196" t="s">
        <v>2373</v>
      </c>
      <c r="C196" t="s">
        <v>1799</v>
      </c>
      <c r="D196" t="s">
        <v>13</v>
      </c>
      <c r="E196">
        <v>0.04</v>
      </c>
      <c r="F196" t="str">
        <f>IF(OR(E196&lt;Params!$B$9, E196&gt;Params!$B$10), "outlier!", "")</f>
        <v/>
      </c>
    </row>
    <row r="197" spans="1:6" x14ac:dyDescent="0.2">
      <c r="A197" t="s">
        <v>2163</v>
      </c>
      <c r="B197" t="s">
        <v>2374</v>
      </c>
      <c r="C197" t="s">
        <v>1799</v>
      </c>
      <c r="D197" t="s">
        <v>13</v>
      </c>
      <c r="E197">
        <v>0.04</v>
      </c>
      <c r="F197" t="str">
        <f>IF(OR(E197&lt;Params!$B$9, E197&gt;Params!$B$10), "outlier!", "")</f>
        <v/>
      </c>
    </row>
    <row r="198" spans="1:6" x14ac:dyDescent="0.2">
      <c r="A198" t="s">
        <v>1267</v>
      </c>
      <c r="B198" t="s">
        <v>1476</v>
      </c>
      <c r="C198" t="s">
        <v>1479</v>
      </c>
      <c r="D198" t="s">
        <v>13</v>
      </c>
      <c r="E198">
        <v>0.04</v>
      </c>
      <c r="F198" t="str">
        <f>IF(OR(E198&lt;Params!$B$9, E198&gt;Params!$B$10), "outlier!", "")</f>
        <v/>
      </c>
    </row>
    <row r="199" spans="1:6" x14ac:dyDescent="0.2">
      <c r="A199" t="s">
        <v>1267</v>
      </c>
      <c r="B199" t="s">
        <v>1481</v>
      </c>
      <c r="C199" t="s">
        <v>1376</v>
      </c>
      <c r="D199" t="s">
        <v>13</v>
      </c>
      <c r="E199">
        <v>0.04</v>
      </c>
      <c r="F199" t="str">
        <f>IF(OR(E199&lt;Params!$B$9, E199&gt;Params!$B$10), "outlier!", "")</f>
        <v/>
      </c>
    </row>
    <row r="200" spans="1:6" x14ac:dyDescent="0.2">
      <c r="A200" t="s">
        <v>1736</v>
      </c>
      <c r="B200" t="s">
        <v>1776</v>
      </c>
      <c r="C200" t="s">
        <v>1774</v>
      </c>
      <c r="D200" t="s">
        <v>13</v>
      </c>
      <c r="E200">
        <v>0.04</v>
      </c>
      <c r="F200" t="str">
        <f>IF(OR(E200&lt;Params!$B$9, E200&gt;Params!$B$10), "outlier!", "")</f>
        <v/>
      </c>
    </row>
    <row r="201" spans="1:6" x14ac:dyDescent="0.2">
      <c r="A201" t="s">
        <v>3029</v>
      </c>
      <c r="B201" t="s">
        <v>3194</v>
      </c>
      <c r="D201" t="s">
        <v>13</v>
      </c>
      <c r="E201">
        <v>0.04</v>
      </c>
      <c r="F201" t="str">
        <f>IF(OR(E201&lt;Params!$B$9, E201&gt;Params!$B$10), "outlier!", "")</f>
        <v/>
      </c>
    </row>
    <row r="202" spans="1:6" x14ac:dyDescent="0.2">
      <c r="A202" t="s">
        <v>1578</v>
      </c>
      <c r="B202" t="s">
        <v>213</v>
      </c>
      <c r="C202" t="s">
        <v>1582</v>
      </c>
      <c r="D202" t="s">
        <v>13</v>
      </c>
      <c r="E202">
        <v>0.04</v>
      </c>
      <c r="F202" t="str">
        <f>IF(OR(E202&lt;Params!$B$9, E202&gt;Params!$B$10), "outlier!", "")</f>
        <v/>
      </c>
    </row>
    <row r="203" spans="1:6" x14ac:dyDescent="0.2">
      <c r="A203" t="s">
        <v>1006</v>
      </c>
      <c r="B203" t="s">
        <v>1266</v>
      </c>
      <c r="C203" t="s">
        <v>1264</v>
      </c>
      <c r="D203" t="s">
        <v>9</v>
      </c>
      <c r="E203">
        <v>0.04</v>
      </c>
      <c r="F203" t="str">
        <f>IF(OR(E203&lt;Params!$B$9, E203&gt;Params!$B$10), "outlier!", "")</f>
        <v/>
      </c>
    </row>
    <row r="204" spans="1:6" x14ac:dyDescent="0.2">
      <c r="A204" t="s">
        <v>701</v>
      </c>
      <c r="B204" t="s">
        <v>777</v>
      </c>
      <c r="C204" t="s">
        <v>327</v>
      </c>
      <c r="D204" t="s">
        <v>13</v>
      </c>
      <c r="E204">
        <v>0.04</v>
      </c>
      <c r="F204" t="str">
        <f>IF(OR(E204&lt;Params!$B$9, E204&gt;Params!$B$10), "outlier!", "")</f>
        <v/>
      </c>
    </row>
    <row r="205" spans="1:6" x14ac:dyDescent="0.2">
      <c r="A205" t="s">
        <v>3029</v>
      </c>
      <c r="B205" t="s">
        <v>3208</v>
      </c>
      <c r="C205" t="s">
        <v>3080</v>
      </c>
      <c r="D205" t="s">
        <v>13</v>
      </c>
      <c r="E205">
        <v>0.04</v>
      </c>
      <c r="F205" t="str">
        <f>IF(OR(E205&lt;Params!$B$9, E205&gt;Params!$B$10), "outlier!", "")</f>
        <v/>
      </c>
    </row>
    <row r="206" spans="1:6" x14ac:dyDescent="0.2">
      <c r="A206" t="s">
        <v>1578</v>
      </c>
      <c r="B206" t="s">
        <v>1580</v>
      </c>
      <c r="C206" t="s">
        <v>1581</v>
      </c>
      <c r="D206" t="s">
        <v>13</v>
      </c>
      <c r="E206">
        <v>0.05</v>
      </c>
      <c r="F206" t="str">
        <f>IF(OR(E206&lt;Params!$B$9, E206&gt;Params!$B$10), "outlier!", "")</f>
        <v/>
      </c>
    </row>
    <row r="207" spans="1:6" x14ac:dyDescent="0.2">
      <c r="A207" t="s">
        <v>701</v>
      </c>
      <c r="B207" t="s">
        <v>702</v>
      </c>
      <c r="C207" t="s">
        <v>104</v>
      </c>
      <c r="D207" t="s">
        <v>9</v>
      </c>
      <c r="E207">
        <v>0.05</v>
      </c>
      <c r="F207" t="str">
        <f>IF(OR(E207&lt;Params!$B$9, E207&gt;Params!$B$10), "outlier!", "")</f>
        <v/>
      </c>
    </row>
    <row r="208" spans="1:6" x14ac:dyDescent="0.2">
      <c r="A208" t="s">
        <v>701</v>
      </c>
      <c r="B208" t="s">
        <v>703</v>
      </c>
      <c r="C208" t="s">
        <v>104</v>
      </c>
      <c r="D208" t="s">
        <v>9</v>
      </c>
      <c r="E208">
        <v>0.05</v>
      </c>
      <c r="F208" t="str">
        <f>IF(OR(E208&lt;Params!$B$9, E208&gt;Params!$B$10), "outlier!", "")</f>
        <v/>
      </c>
    </row>
    <row r="209" spans="1:6" x14ac:dyDescent="0.2">
      <c r="A209" t="s">
        <v>2776</v>
      </c>
      <c r="B209" t="s">
        <v>2824</v>
      </c>
      <c r="C209" t="s">
        <v>2823</v>
      </c>
      <c r="D209" t="s">
        <v>13</v>
      </c>
      <c r="E209">
        <v>0.05</v>
      </c>
      <c r="F209" t="str">
        <f>IF(OR(E209&lt;Params!$B$9, E209&gt;Params!$B$10), "outlier!", "")</f>
        <v/>
      </c>
    </row>
    <row r="210" spans="1:6" x14ac:dyDescent="0.2">
      <c r="A210" t="s">
        <v>2776</v>
      </c>
      <c r="B210" t="s">
        <v>2831</v>
      </c>
      <c r="C210" t="s">
        <v>29</v>
      </c>
      <c r="D210" t="s">
        <v>9</v>
      </c>
      <c r="E210">
        <v>0.05</v>
      </c>
      <c r="F210" t="str">
        <f>IF(OR(E210&lt;Params!$B$9, E210&gt;Params!$B$10), "outlier!", "")</f>
        <v/>
      </c>
    </row>
    <row r="211" spans="1:6" x14ac:dyDescent="0.2">
      <c r="A211" t="s">
        <v>701</v>
      </c>
      <c r="B211" t="s">
        <v>729</v>
      </c>
      <c r="C211" t="s">
        <v>709</v>
      </c>
      <c r="D211" t="s">
        <v>13</v>
      </c>
      <c r="E211">
        <v>0.05</v>
      </c>
      <c r="F211" t="str">
        <f>IF(OR(E211&lt;Params!$B$9, E211&gt;Params!$B$10), "outlier!", "")</f>
        <v/>
      </c>
    </row>
    <row r="212" spans="1:6" x14ac:dyDescent="0.2">
      <c r="A212" t="s">
        <v>1795</v>
      </c>
      <c r="B212" t="s">
        <v>1847</v>
      </c>
      <c r="C212" t="s">
        <v>1846</v>
      </c>
      <c r="D212" t="s">
        <v>13</v>
      </c>
      <c r="E212">
        <v>0.05</v>
      </c>
      <c r="F212" t="str">
        <f>IF(OR(E212&lt;Params!$B$9, E212&gt;Params!$B$10), "outlier!", "")</f>
        <v/>
      </c>
    </row>
    <row r="213" spans="1:6" x14ac:dyDescent="0.2">
      <c r="A213" t="s">
        <v>2058</v>
      </c>
      <c r="B213" t="s">
        <v>2094</v>
      </c>
      <c r="C213" t="s">
        <v>919</v>
      </c>
      <c r="D213" t="s">
        <v>9</v>
      </c>
      <c r="E213">
        <v>0.05</v>
      </c>
      <c r="F213" t="str">
        <f>IF(OR(E213&lt;Params!$B$9, E213&gt;Params!$B$10), "outlier!", "")</f>
        <v/>
      </c>
    </row>
    <row r="214" spans="1:6" x14ac:dyDescent="0.2">
      <c r="A214" t="s">
        <v>2058</v>
      </c>
      <c r="B214" t="s">
        <v>2095</v>
      </c>
      <c r="C214" t="s">
        <v>919</v>
      </c>
      <c r="D214" t="s">
        <v>9</v>
      </c>
      <c r="E214">
        <v>0.05</v>
      </c>
      <c r="F214" t="str">
        <f>IF(OR(E214&lt;Params!$B$9, E214&gt;Params!$B$10), "outlier!", "")</f>
        <v/>
      </c>
    </row>
    <row r="215" spans="1:6" x14ac:dyDescent="0.2">
      <c r="A215" t="s">
        <v>3029</v>
      </c>
      <c r="B215" t="s">
        <v>3069</v>
      </c>
      <c r="C215" t="s">
        <v>3053</v>
      </c>
      <c r="D215" t="s">
        <v>13</v>
      </c>
      <c r="E215">
        <v>0.05</v>
      </c>
      <c r="F215" t="str">
        <f>IF(OR(E215&lt;Params!$B$9, E215&gt;Params!$B$10), "outlier!", "")</f>
        <v/>
      </c>
    </row>
    <row r="216" spans="1:6" x14ac:dyDescent="0.2">
      <c r="A216" t="s">
        <v>1267</v>
      </c>
      <c r="B216" t="s">
        <v>1326</v>
      </c>
      <c r="C216" t="s">
        <v>499</v>
      </c>
      <c r="D216" t="s">
        <v>13</v>
      </c>
      <c r="E216">
        <v>0.05</v>
      </c>
      <c r="F216" t="str">
        <f>IF(OR(E216&lt;Params!$B$9, E216&gt;Params!$B$10), "outlier!", "")</f>
        <v/>
      </c>
    </row>
    <row r="217" spans="1:6" x14ac:dyDescent="0.2">
      <c r="A217" t="s">
        <v>1267</v>
      </c>
      <c r="B217" t="s">
        <v>1329</v>
      </c>
      <c r="C217" t="s">
        <v>499</v>
      </c>
      <c r="D217" t="s">
        <v>13</v>
      </c>
      <c r="E217">
        <v>0.05</v>
      </c>
      <c r="F217" t="str">
        <f>IF(OR(E217&lt;Params!$B$9, E217&gt;Params!$B$10), "outlier!", "")</f>
        <v/>
      </c>
    </row>
    <row r="218" spans="1:6" x14ac:dyDescent="0.2">
      <c r="A218" t="s">
        <v>701</v>
      </c>
      <c r="B218" t="s">
        <v>735</v>
      </c>
      <c r="C218" t="s">
        <v>104</v>
      </c>
      <c r="D218" t="s">
        <v>9</v>
      </c>
      <c r="E218">
        <v>0.05</v>
      </c>
      <c r="F218" t="str">
        <f>IF(OR(E218&lt;Params!$B$9, E218&gt;Params!$B$10), "outlier!", "")</f>
        <v/>
      </c>
    </row>
    <row r="219" spans="1:6" x14ac:dyDescent="0.2">
      <c r="A219" t="s">
        <v>1267</v>
      </c>
      <c r="B219" t="s">
        <v>1352</v>
      </c>
      <c r="C219" t="s">
        <v>1350</v>
      </c>
      <c r="D219" t="s">
        <v>13</v>
      </c>
      <c r="E219">
        <v>0.05</v>
      </c>
      <c r="F219" t="str">
        <f>IF(OR(E219&lt;Params!$B$9, E219&gt;Params!$B$10), "outlier!", "")</f>
        <v/>
      </c>
    </row>
    <row r="220" spans="1:6" x14ac:dyDescent="0.2">
      <c r="A220" t="s">
        <v>1267</v>
      </c>
      <c r="B220" t="s">
        <v>1366</v>
      </c>
      <c r="C220" t="s">
        <v>1273</v>
      </c>
      <c r="D220" t="s">
        <v>13</v>
      </c>
      <c r="E220">
        <v>0.05</v>
      </c>
      <c r="F220" t="str">
        <f>IF(OR(E220&lt;Params!$B$9, E220&gt;Params!$B$10), "outlier!", "")</f>
        <v/>
      </c>
    </row>
    <row r="221" spans="1:6" x14ac:dyDescent="0.2">
      <c r="A221" t="s">
        <v>916</v>
      </c>
      <c r="B221" t="s">
        <v>923</v>
      </c>
      <c r="D221" t="s">
        <v>13</v>
      </c>
      <c r="E221">
        <v>0.05</v>
      </c>
      <c r="F221" t="str">
        <f>IF(OR(E221&lt;Params!$B$9, E221&gt;Params!$B$10), "outlier!", "")</f>
        <v/>
      </c>
    </row>
    <row r="222" spans="1:6" x14ac:dyDescent="0.2">
      <c r="A222" t="s">
        <v>916</v>
      </c>
      <c r="B222" t="s">
        <v>925</v>
      </c>
      <c r="C222" t="s">
        <v>926</v>
      </c>
      <c r="D222" t="s">
        <v>9</v>
      </c>
      <c r="E222">
        <v>0.05</v>
      </c>
      <c r="F222" t="str">
        <f>IF(OR(E222&lt;Params!$B$9, E222&gt;Params!$B$10), "outlier!", "")</f>
        <v/>
      </c>
    </row>
    <row r="223" spans="1:6" x14ac:dyDescent="0.2">
      <c r="A223" t="s">
        <v>1267</v>
      </c>
      <c r="B223" t="s">
        <v>1383</v>
      </c>
      <c r="C223" t="s">
        <v>327</v>
      </c>
      <c r="D223" t="s">
        <v>13</v>
      </c>
      <c r="E223">
        <v>0.05</v>
      </c>
      <c r="F223" t="str">
        <f>IF(OR(E223&lt;Params!$B$9, E223&gt;Params!$B$10), "outlier!", "")</f>
        <v/>
      </c>
    </row>
    <row r="224" spans="1:6" x14ac:dyDescent="0.2">
      <c r="A224" t="s">
        <v>3029</v>
      </c>
      <c r="B224" t="s">
        <v>3095</v>
      </c>
      <c r="D224" t="s">
        <v>9</v>
      </c>
      <c r="E224">
        <v>0.05</v>
      </c>
      <c r="F224" t="str">
        <f>IF(OR(E224&lt;Params!$B$9, E224&gt;Params!$B$10), "outlier!", "")</f>
        <v/>
      </c>
    </row>
    <row r="225" spans="1:6" x14ac:dyDescent="0.2">
      <c r="A225" t="s">
        <v>2163</v>
      </c>
      <c r="B225" t="s">
        <v>2207</v>
      </c>
      <c r="C225" t="s">
        <v>1582</v>
      </c>
      <c r="D225" t="s">
        <v>13</v>
      </c>
      <c r="E225">
        <v>0.05</v>
      </c>
      <c r="F225" t="str">
        <f>IF(OR(E225&lt;Params!$B$9, E225&gt;Params!$B$10), "outlier!", "")</f>
        <v/>
      </c>
    </row>
    <row r="226" spans="1:6" x14ac:dyDescent="0.2">
      <c r="A226" t="s">
        <v>1578</v>
      </c>
      <c r="B226" t="s">
        <v>1594</v>
      </c>
      <c r="C226" t="s">
        <v>1582</v>
      </c>
      <c r="D226" t="s">
        <v>13</v>
      </c>
      <c r="E226">
        <v>0.05</v>
      </c>
      <c r="F226" t="str">
        <f>IF(OR(E226&lt;Params!$B$9, E226&gt;Params!$B$10), "outlier!", "")</f>
        <v/>
      </c>
    </row>
    <row r="227" spans="1:6" x14ac:dyDescent="0.2">
      <c r="A227" t="s">
        <v>701</v>
      </c>
      <c r="B227" t="s">
        <v>744</v>
      </c>
      <c r="C227" t="s">
        <v>742</v>
      </c>
      <c r="D227" t="s">
        <v>13</v>
      </c>
      <c r="E227">
        <v>0.05</v>
      </c>
      <c r="F227" t="str">
        <f>IF(OR(E227&lt;Params!$B$9, E227&gt;Params!$B$10), "outlier!", "")</f>
        <v/>
      </c>
    </row>
    <row r="228" spans="1:6" x14ac:dyDescent="0.2">
      <c r="A228" t="s">
        <v>788</v>
      </c>
      <c r="B228" t="s">
        <v>862</v>
      </c>
      <c r="C228" t="s">
        <v>104</v>
      </c>
      <c r="D228" t="s">
        <v>9</v>
      </c>
      <c r="E228">
        <v>0.05</v>
      </c>
      <c r="F228" t="str">
        <f>IF(OR(E228&lt;Params!$B$9, E228&gt;Params!$B$10), "outlier!", "")</f>
        <v/>
      </c>
    </row>
    <row r="229" spans="1:6" x14ac:dyDescent="0.2">
      <c r="A229" t="s">
        <v>149</v>
      </c>
      <c r="B229" t="s">
        <v>305</v>
      </c>
      <c r="C229" t="s">
        <v>303</v>
      </c>
      <c r="D229" t="s">
        <v>13</v>
      </c>
      <c r="E229">
        <v>0.05</v>
      </c>
      <c r="F229" t="str">
        <f>IF(OR(E229&lt;Params!$B$9, E229&gt;Params!$B$10), "outlier!", "")</f>
        <v/>
      </c>
    </row>
    <row r="230" spans="1:6" x14ac:dyDescent="0.2">
      <c r="A230" t="s">
        <v>1006</v>
      </c>
      <c r="B230" t="s">
        <v>1145</v>
      </c>
      <c r="C230" t="s">
        <v>1144</v>
      </c>
      <c r="D230" t="s">
        <v>9</v>
      </c>
      <c r="E230">
        <v>0.05</v>
      </c>
      <c r="F230" t="str">
        <f>IF(OR(E230&lt;Params!$B$9, E230&gt;Params!$B$10), "outlier!", "")</f>
        <v/>
      </c>
    </row>
    <row r="231" spans="1:6" x14ac:dyDescent="0.2">
      <c r="A231" t="s">
        <v>1578</v>
      </c>
      <c r="B231" t="s">
        <v>1603</v>
      </c>
      <c r="C231" t="s">
        <v>1579</v>
      </c>
      <c r="D231" t="s">
        <v>13</v>
      </c>
      <c r="E231">
        <v>0.05</v>
      </c>
      <c r="F231" t="str">
        <f>IF(OR(E231&lt;Params!$B$9, E231&gt;Params!$B$10), "outlier!", "")</f>
        <v/>
      </c>
    </row>
    <row r="232" spans="1:6" x14ac:dyDescent="0.2">
      <c r="A232" t="s">
        <v>1578</v>
      </c>
      <c r="B232" t="s">
        <v>1603</v>
      </c>
      <c r="C232" t="s">
        <v>1581</v>
      </c>
      <c r="D232" t="s">
        <v>13</v>
      </c>
      <c r="E232">
        <v>0.05</v>
      </c>
      <c r="F232" t="str">
        <f>IF(OR(E232&lt;Params!$B$9, E232&gt;Params!$B$10), "outlier!", "")</f>
        <v/>
      </c>
    </row>
    <row r="233" spans="1:6" x14ac:dyDescent="0.2">
      <c r="A233" t="s">
        <v>1795</v>
      </c>
      <c r="B233" t="s">
        <v>1890</v>
      </c>
      <c r="C233" t="s">
        <v>327</v>
      </c>
      <c r="D233" t="s">
        <v>13</v>
      </c>
      <c r="E233">
        <v>0.05</v>
      </c>
      <c r="F233" t="str">
        <f>IF(OR(E233&lt;Params!$B$9, E233&gt;Params!$B$10), "outlier!", "")</f>
        <v/>
      </c>
    </row>
    <row r="234" spans="1:6" x14ac:dyDescent="0.2">
      <c r="A234" t="s">
        <v>609</v>
      </c>
      <c r="B234" t="s">
        <v>691</v>
      </c>
      <c r="C234" t="s">
        <v>690</v>
      </c>
      <c r="D234" t="s">
        <v>9</v>
      </c>
      <c r="E234">
        <v>0.05</v>
      </c>
      <c r="F234" t="str">
        <f>IF(OR(E234&lt;Params!$B$9, E234&gt;Params!$B$10), "outlier!", "")</f>
        <v/>
      </c>
    </row>
    <row r="235" spans="1:6" x14ac:dyDescent="0.2">
      <c r="A235" t="s">
        <v>609</v>
      </c>
      <c r="B235" t="s">
        <v>693</v>
      </c>
      <c r="C235" t="s">
        <v>692</v>
      </c>
      <c r="D235" t="s">
        <v>9</v>
      </c>
      <c r="E235">
        <v>0.05</v>
      </c>
      <c r="F235" t="str">
        <f>IF(OR(E235&lt;Params!$B$9, E235&gt;Params!$B$10), "outlier!", "")</f>
        <v/>
      </c>
    </row>
    <row r="236" spans="1:6" x14ac:dyDescent="0.2">
      <c r="A236" t="s">
        <v>701</v>
      </c>
      <c r="B236" t="s">
        <v>750</v>
      </c>
      <c r="C236" t="s">
        <v>13</v>
      </c>
      <c r="D236" t="s">
        <v>13</v>
      </c>
      <c r="E236">
        <v>0.05</v>
      </c>
      <c r="F236" t="str">
        <f>IF(OR(E236&lt;Params!$B$9, E236&gt;Params!$B$10), "outlier!", "")</f>
        <v/>
      </c>
    </row>
    <row r="237" spans="1:6" x14ac:dyDescent="0.2">
      <c r="A237" t="s">
        <v>701</v>
      </c>
      <c r="B237" t="s">
        <v>755</v>
      </c>
      <c r="C237" t="s">
        <v>104</v>
      </c>
      <c r="D237" t="s">
        <v>9</v>
      </c>
      <c r="E237">
        <v>0.05</v>
      </c>
      <c r="F237" t="str">
        <f>IF(OR(E237&lt;Params!$B$9, E237&gt;Params!$B$10), "outlier!", "")</f>
        <v/>
      </c>
    </row>
    <row r="238" spans="1:6" x14ac:dyDescent="0.2">
      <c r="A238" t="s">
        <v>701</v>
      </c>
      <c r="B238" t="s">
        <v>758</v>
      </c>
      <c r="C238" t="s">
        <v>104</v>
      </c>
      <c r="D238" t="s">
        <v>9</v>
      </c>
      <c r="E238">
        <v>0.05</v>
      </c>
      <c r="F238" t="str">
        <f>IF(OR(E238&lt;Params!$B$9, E238&gt;Params!$B$10), "outlier!", "")</f>
        <v/>
      </c>
    </row>
    <row r="239" spans="1:6" x14ac:dyDescent="0.2">
      <c r="A239" t="s">
        <v>701</v>
      </c>
      <c r="B239" t="s">
        <v>760</v>
      </c>
      <c r="C239" t="s">
        <v>759</v>
      </c>
      <c r="D239" t="s">
        <v>9</v>
      </c>
      <c r="E239">
        <v>0.05</v>
      </c>
      <c r="F239" t="str">
        <f>IF(OR(E239&lt;Params!$B$9, E239&gt;Params!$B$10), "outlier!", "")</f>
        <v/>
      </c>
    </row>
    <row r="240" spans="1:6" x14ac:dyDescent="0.2">
      <c r="A240" t="s">
        <v>701</v>
      </c>
      <c r="B240" t="s">
        <v>764</v>
      </c>
      <c r="C240" t="s">
        <v>763</v>
      </c>
      <c r="D240" t="s">
        <v>9</v>
      </c>
      <c r="E240">
        <v>0.05</v>
      </c>
      <c r="F240" t="str">
        <f>IF(OR(E240&lt;Params!$B$9, E240&gt;Params!$B$10), "outlier!", "")</f>
        <v/>
      </c>
    </row>
    <row r="241" spans="1:6" x14ac:dyDescent="0.2">
      <c r="A241" t="s">
        <v>701</v>
      </c>
      <c r="B241" t="s">
        <v>768</v>
      </c>
      <c r="C241" t="s">
        <v>759</v>
      </c>
      <c r="D241" t="s">
        <v>9</v>
      </c>
      <c r="E241">
        <v>0.05</v>
      </c>
      <c r="F241" t="str">
        <f>IF(OR(E241&lt;Params!$B$9, E241&gt;Params!$B$10), "outlier!", "")</f>
        <v/>
      </c>
    </row>
    <row r="242" spans="1:6" x14ac:dyDescent="0.2">
      <c r="A242" t="s">
        <v>788</v>
      </c>
      <c r="B242" t="s">
        <v>872</v>
      </c>
      <c r="C242" t="s">
        <v>327</v>
      </c>
      <c r="D242" t="s">
        <v>13</v>
      </c>
      <c r="E242">
        <v>0.05</v>
      </c>
      <c r="F242" t="str">
        <f>IF(OR(E242&lt;Params!$B$9, E242&gt;Params!$B$10), "outlier!", "")</f>
        <v/>
      </c>
    </row>
    <row r="243" spans="1:6" x14ac:dyDescent="0.2">
      <c r="A243" t="s">
        <v>788</v>
      </c>
      <c r="B243" t="s">
        <v>872</v>
      </c>
      <c r="C243" t="s">
        <v>874</v>
      </c>
      <c r="D243" t="s">
        <v>13</v>
      </c>
      <c r="E243">
        <v>0.05</v>
      </c>
      <c r="F243" t="str">
        <f>IF(OR(E243&lt;Params!$B$9, E243&gt;Params!$B$10), "outlier!", "")</f>
        <v/>
      </c>
    </row>
    <row r="244" spans="1:6" x14ac:dyDescent="0.2">
      <c r="A244" t="s">
        <v>788</v>
      </c>
      <c r="B244" t="s">
        <v>888</v>
      </c>
      <c r="C244" t="s">
        <v>582</v>
      </c>
      <c r="D244" t="s">
        <v>13</v>
      </c>
      <c r="E244">
        <v>0.05</v>
      </c>
      <c r="F244" t="str">
        <f>IF(OR(E244&lt;Params!$B$9, E244&gt;Params!$B$10), "outlier!", "")</f>
        <v/>
      </c>
    </row>
    <row r="245" spans="1:6" x14ac:dyDescent="0.2">
      <c r="A245" t="s">
        <v>2776</v>
      </c>
      <c r="B245" t="s">
        <v>2957</v>
      </c>
      <c r="D245" t="s">
        <v>9</v>
      </c>
      <c r="E245">
        <v>0.05</v>
      </c>
      <c r="F245" t="str">
        <f>IF(OR(E245&lt;Params!$B$9, E245&gt;Params!$B$10), "outlier!", "")</f>
        <v/>
      </c>
    </row>
    <row r="246" spans="1:6" x14ac:dyDescent="0.2">
      <c r="A246" t="s">
        <v>1267</v>
      </c>
      <c r="B246" t="s">
        <v>1447</v>
      </c>
      <c r="C246" t="s">
        <v>1315</v>
      </c>
      <c r="D246" t="s">
        <v>9</v>
      </c>
      <c r="E246">
        <v>0.05</v>
      </c>
      <c r="F246" t="str">
        <f>IF(OR(E246&lt;Params!$B$9, E246&gt;Params!$B$10), "outlier!", "")</f>
        <v/>
      </c>
    </row>
    <row r="247" spans="1:6" x14ac:dyDescent="0.2">
      <c r="A247" t="s">
        <v>149</v>
      </c>
      <c r="B247" t="s">
        <v>357</v>
      </c>
      <c r="C247" t="s">
        <v>270</v>
      </c>
      <c r="D247" t="s">
        <v>13</v>
      </c>
      <c r="E247">
        <v>0.05</v>
      </c>
      <c r="F247" t="str">
        <f>IF(OR(E247&lt;Params!$B$9, E247&gt;Params!$B$10), "outlier!", "")</f>
        <v/>
      </c>
    </row>
    <row r="248" spans="1:6" x14ac:dyDescent="0.2">
      <c r="A248" t="s">
        <v>149</v>
      </c>
      <c r="B248" t="s">
        <v>361</v>
      </c>
      <c r="C248" t="s">
        <v>363</v>
      </c>
      <c r="D248" t="s">
        <v>13</v>
      </c>
      <c r="E248">
        <v>0.05</v>
      </c>
      <c r="F248" t="str">
        <f>IF(OR(E248&lt;Params!$B$9, E248&gt;Params!$B$10), "outlier!", "")</f>
        <v/>
      </c>
    </row>
    <row r="249" spans="1:6" x14ac:dyDescent="0.2">
      <c r="A249" t="s">
        <v>2163</v>
      </c>
      <c r="B249" t="s">
        <v>2371</v>
      </c>
      <c r="C249" t="s">
        <v>1805</v>
      </c>
      <c r="D249" t="s">
        <v>13</v>
      </c>
      <c r="E249">
        <v>0.05</v>
      </c>
      <c r="F249" t="str">
        <f>IF(OR(E249&lt;Params!$B$9, E249&gt;Params!$B$10), "outlier!", "")</f>
        <v/>
      </c>
    </row>
    <row r="250" spans="1:6" x14ac:dyDescent="0.2">
      <c r="A250" t="s">
        <v>1622</v>
      </c>
      <c r="B250" t="s">
        <v>1690</v>
      </c>
      <c r="C250" t="s">
        <v>1686</v>
      </c>
      <c r="D250" t="s">
        <v>13</v>
      </c>
      <c r="E250">
        <v>0.05</v>
      </c>
      <c r="F250" t="str">
        <f>IF(OR(E250&lt;Params!$B$9, E250&gt;Params!$B$10), "outlier!", "")</f>
        <v/>
      </c>
    </row>
    <row r="251" spans="1:6" x14ac:dyDescent="0.2">
      <c r="A251" t="s">
        <v>149</v>
      </c>
      <c r="B251" t="s">
        <v>428</v>
      </c>
      <c r="C251" t="s">
        <v>408</v>
      </c>
      <c r="D251" t="s">
        <v>13</v>
      </c>
      <c r="E251">
        <v>0.05</v>
      </c>
      <c r="F251" t="str">
        <f>IF(OR(E251&lt;Params!$B$9, E251&gt;Params!$B$10), "outlier!", "")</f>
        <v/>
      </c>
    </row>
    <row r="252" spans="1:6" x14ac:dyDescent="0.2">
      <c r="A252" t="s">
        <v>149</v>
      </c>
      <c r="B252" t="s">
        <v>432</v>
      </c>
      <c r="C252" t="s">
        <v>431</v>
      </c>
      <c r="D252" t="s">
        <v>13</v>
      </c>
      <c r="E252">
        <v>0.05</v>
      </c>
      <c r="F252" t="str">
        <f>IF(OR(E252&lt;Params!$B$9, E252&gt;Params!$B$10), "outlier!", "")</f>
        <v/>
      </c>
    </row>
    <row r="253" spans="1:6" x14ac:dyDescent="0.2">
      <c r="A253" t="s">
        <v>1622</v>
      </c>
      <c r="B253" t="s">
        <v>1699</v>
      </c>
      <c r="C253" t="s">
        <v>1698</v>
      </c>
      <c r="D253" t="s">
        <v>9</v>
      </c>
      <c r="E253">
        <v>0.05</v>
      </c>
      <c r="F253" t="str">
        <f>IF(OR(E253&lt;Params!$B$9, E253&gt;Params!$B$10), "outlier!", "")</f>
        <v/>
      </c>
    </row>
    <row r="254" spans="1:6" x14ac:dyDescent="0.2">
      <c r="A254" t="s">
        <v>1578</v>
      </c>
      <c r="B254" t="s">
        <v>213</v>
      </c>
      <c r="C254" t="s">
        <v>1581</v>
      </c>
      <c r="D254" t="s">
        <v>13</v>
      </c>
      <c r="E254">
        <v>0.05</v>
      </c>
      <c r="F254" t="str">
        <f>IF(OR(E254&lt;Params!$B$9, E254&gt;Params!$B$10), "outlier!", "")</f>
        <v/>
      </c>
    </row>
    <row r="255" spans="1:6" x14ac:dyDescent="0.2">
      <c r="A255" t="s">
        <v>1578</v>
      </c>
      <c r="B255" t="s">
        <v>1618</v>
      </c>
      <c r="C255" t="s">
        <v>1617</v>
      </c>
      <c r="D255" t="s">
        <v>13</v>
      </c>
      <c r="E255">
        <v>0.05</v>
      </c>
      <c r="F255" t="str">
        <f>IF(OR(E255&lt;Params!$B$9, E255&gt;Params!$B$10), "outlier!", "")</f>
        <v/>
      </c>
    </row>
    <row r="256" spans="1:6" x14ac:dyDescent="0.2">
      <c r="A256" t="s">
        <v>1578</v>
      </c>
      <c r="B256" t="s">
        <v>1619</v>
      </c>
      <c r="C256" t="s">
        <v>1581</v>
      </c>
      <c r="D256" t="s">
        <v>13</v>
      </c>
      <c r="E256">
        <v>0.05</v>
      </c>
      <c r="F256" t="str">
        <f>IF(OR(E256&lt;Params!$B$9, E256&gt;Params!$B$10), "outlier!", "")</f>
        <v/>
      </c>
    </row>
    <row r="257" spans="1:6" x14ac:dyDescent="0.2">
      <c r="A257" t="s">
        <v>701</v>
      </c>
      <c r="B257" t="s">
        <v>782</v>
      </c>
      <c r="C257" t="s">
        <v>311</v>
      </c>
      <c r="D257" t="s">
        <v>13</v>
      </c>
      <c r="E257">
        <v>0.05</v>
      </c>
      <c r="F257" t="str">
        <f>IF(OR(E257&lt;Params!$B$9, E257&gt;Params!$B$10), "outlier!", "")</f>
        <v/>
      </c>
    </row>
    <row r="258" spans="1:6" x14ac:dyDescent="0.2">
      <c r="A258" t="s">
        <v>1578</v>
      </c>
      <c r="B258" t="s">
        <v>1580</v>
      </c>
      <c r="C258" t="s">
        <v>1582</v>
      </c>
      <c r="D258" t="s">
        <v>13</v>
      </c>
      <c r="E258">
        <v>0.06</v>
      </c>
      <c r="F258" t="str">
        <f>IF(OR(E258&lt;Params!$B$9, E258&gt;Params!$B$10), "outlier!", "")</f>
        <v/>
      </c>
    </row>
    <row r="259" spans="1:6" x14ac:dyDescent="0.2">
      <c r="A259" t="s">
        <v>149</v>
      </c>
      <c r="B259" t="s">
        <v>165</v>
      </c>
      <c r="C259" t="s">
        <v>169</v>
      </c>
      <c r="D259" t="s">
        <v>13</v>
      </c>
      <c r="E259">
        <v>0.06</v>
      </c>
      <c r="F259" t="str">
        <f>IF(OR(E259&lt;Params!$B$9, E259&gt;Params!$B$10), "outlier!", "")</f>
        <v/>
      </c>
    </row>
    <row r="260" spans="1:6" x14ac:dyDescent="0.2">
      <c r="A260" t="s">
        <v>2776</v>
      </c>
      <c r="B260" t="s">
        <v>2820</v>
      </c>
      <c r="C260" t="s">
        <v>112</v>
      </c>
      <c r="D260" t="s">
        <v>9</v>
      </c>
      <c r="E260">
        <v>0.06</v>
      </c>
      <c r="F260" t="str">
        <f>IF(OR(E260&lt;Params!$B$9, E260&gt;Params!$B$10), "outlier!", "")</f>
        <v/>
      </c>
    </row>
    <row r="261" spans="1:6" x14ac:dyDescent="0.2">
      <c r="A261" t="s">
        <v>2776</v>
      </c>
      <c r="B261" t="s">
        <v>2821</v>
      </c>
      <c r="C261" t="s">
        <v>1064</v>
      </c>
      <c r="D261" t="s">
        <v>9</v>
      </c>
      <c r="E261">
        <v>0.06</v>
      </c>
      <c r="F261" t="str">
        <f>IF(OR(E261&lt;Params!$B$9, E261&gt;Params!$B$10), "outlier!", "")</f>
        <v/>
      </c>
    </row>
    <row r="262" spans="1:6" x14ac:dyDescent="0.2">
      <c r="A262" t="s">
        <v>2776</v>
      </c>
      <c r="B262" t="s">
        <v>2824</v>
      </c>
      <c r="C262" t="s">
        <v>327</v>
      </c>
      <c r="D262" t="s">
        <v>13</v>
      </c>
      <c r="E262">
        <v>0.06</v>
      </c>
      <c r="F262" t="str">
        <f>IF(OR(E262&lt;Params!$B$9, E262&gt;Params!$B$10), "outlier!", "")</f>
        <v/>
      </c>
    </row>
    <row r="263" spans="1:6" x14ac:dyDescent="0.2">
      <c r="A263" t="s">
        <v>2776</v>
      </c>
      <c r="B263" t="s">
        <v>2833</v>
      </c>
      <c r="C263" t="s">
        <v>29</v>
      </c>
      <c r="D263" t="s">
        <v>9</v>
      </c>
      <c r="E263">
        <v>0.06</v>
      </c>
      <c r="F263" t="str">
        <f>IF(OR(E263&lt;Params!$B$9, E263&gt;Params!$B$10), "outlier!", "")</f>
        <v/>
      </c>
    </row>
    <row r="264" spans="1:6" x14ac:dyDescent="0.2">
      <c r="A264" t="s">
        <v>2776</v>
      </c>
      <c r="B264" t="s">
        <v>2844</v>
      </c>
      <c r="D264" t="s">
        <v>13</v>
      </c>
      <c r="E264">
        <v>0.06</v>
      </c>
      <c r="F264" t="str">
        <f>IF(OR(E264&lt;Params!$B$9, E264&gt;Params!$B$10), "outlier!", "")</f>
        <v/>
      </c>
    </row>
    <row r="265" spans="1:6" x14ac:dyDescent="0.2">
      <c r="A265" t="s">
        <v>701</v>
      </c>
      <c r="B265" t="s">
        <v>706</v>
      </c>
      <c r="C265" t="s">
        <v>705</v>
      </c>
      <c r="D265" t="s">
        <v>13</v>
      </c>
      <c r="E265">
        <v>0.06</v>
      </c>
      <c r="F265" t="str">
        <f>IF(OR(E265&lt;Params!$B$9, E265&gt;Params!$B$10), "outlier!", "")</f>
        <v/>
      </c>
    </row>
    <row r="266" spans="1:6" x14ac:dyDescent="0.2">
      <c r="A266" t="s">
        <v>701</v>
      </c>
      <c r="B266" t="s">
        <v>708</v>
      </c>
      <c r="C266" t="s">
        <v>327</v>
      </c>
      <c r="D266" t="s">
        <v>13</v>
      </c>
      <c r="E266">
        <v>0.06</v>
      </c>
      <c r="F266" t="str">
        <f>IF(OR(E266&lt;Params!$B$9, E266&gt;Params!$B$10), "outlier!", "")</f>
        <v/>
      </c>
    </row>
    <row r="267" spans="1:6" x14ac:dyDescent="0.2">
      <c r="A267" t="s">
        <v>701</v>
      </c>
      <c r="B267" t="s">
        <v>716</v>
      </c>
      <c r="C267" t="s">
        <v>327</v>
      </c>
      <c r="D267" t="s">
        <v>13</v>
      </c>
      <c r="E267">
        <v>0.06</v>
      </c>
      <c r="F267" t="str">
        <f>IF(OR(E267&lt;Params!$B$9, E267&gt;Params!$B$10), "outlier!", "")</f>
        <v/>
      </c>
    </row>
    <row r="268" spans="1:6" x14ac:dyDescent="0.2">
      <c r="A268" t="s">
        <v>701</v>
      </c>
      <c r="B268" t="s">
        <v>718</v>
      </c>
      <c r="C268" t="s">
        <v>327</v>
      </c>
      <c r="D268" t="s">
        <v>13</v>
      </c>
      <c r="E268">
        <v>0.06</v>
      </c>
      <c r="F268" t="str">
        <f>IF(OR(E268&lt;Params!$B$9, E268&gt;Params!$B$10), "outlier!", "")</f>
        <v/>
      </c>
    </row>
    <row r="269" spans="1:6" x14ac:dyDescent="0.2">
      <c r="A269" t="s">
        <v>701</v>
      </c>
      <c r="B269" t="s">
        <v>720</v>
      </c>
      <c r="C269" t="s">
        <v>327</v>
      </c>
      <c r="D269" t="s">
        <v>13</v>
      </c>
      <c r="E269">
        <v>0.06</v>
      </c>
      <c r="F269" t="str">
        <f>IF(OR(E269&lt;Params!$B$9, E269&gt;Params!$B$10), "outlier!", "")</f>
        <v/>
      </c>
    </row>
    <row r="270" spans="1:6" x14ac:dyDescent="0.2">
      <c r="A270" t="s">
        <v>701</v>
      </c>
      <c r="B270" t="s">
        <v>723</v>
      </c>
      <c r="C270" t="s">
        <v>582</v>
      </c>
      <c r="D270" t="s">
        <v>13</v>
      </c>
      <c r="E270">
        <v>0.06</v>
      </c>
      <c r="F270" t="str">
        <f>IF(OR(E270&lt;Params!$B$9, E270&gt;Params!$B$10), "outlier!", "")</f>
        <v/>
      </c>
    </row>
    <row r="271" spans="1:6" x14ac:dyDescent="0.2">
      <c r="A271" t="s">
        <v>701</v>
      </c>
      <c r="B271" t="s">
        <v>725</v>
      </c>
      <c r="C271" t="s">
        <v>709</v>
      </c>
      <c r="D271" t="s">
        <v>13</v>
      </c>
      <c r="E271">
        <v>0.06</v>
      </c>
      <c r="F271" t="str">
        <f>IF(OR(E271&lt;Params!$B$9, E271&gt;Params!$B$10), "outlier!", "")</f>
        <v/>
      </c>
    </row>
    <row r="272" spans="1:6" x14ac:dyDescent="0.2">
      <c r="A272" t="s">
        <v>1578</v>
      </c>
      <c r="B272" t="s">
        <v>1586</v>
      </c>
      <c r="C272" t="s">
        <v>1581</v>
      </c>
      <c r="D272" t="s">
        <v>13</v>
      </c>
      <c r="E272">
        <v>0.06</v>
      </c>
      <c r="F272" t="str">
        <f>IF(OR(E272&lt;Params!$B$9, E272&gt;Params!$B$10), "outlier!", "")</f>
        <v/>
      </c>
    </row>
    <row r="273" spans="1:6" x14ac:dyDescent="0.2">
      <c r="A273" t="s">
        <v>2058</v>
      </c>
      <c r="B273" t="s">
        <v>2093</v>
      </c>
      <c r="C273" t="s">
        <v>919</v>
      </c>
      <c r="D273" t="s">
        <v>9</v>
      </c>
      <c r="E273">
        <v>0.06</v>
      </c>
      <c r="F273" t="str">
        <f>IF(OR(E273&lt;Params!$B$9, E273&gt;Params!$B$10), "outlier!", "")</f>
        <v/>
      </c>
    </row>
    <row r="274" spans="1:6" x14ac:dyDescent="0.2">
      <c r="A274" t="s">
        <v>2058</v>
      </c>
      <c r="B274" t="s">
        <v>2096</v>
      </c>
      <c r="C274" t="s">
        <v>919</v>
      </c>
      <c r="D274" t="s">
        <v>9</v>
      </c>
      <c r="E274">
        <v>0.06</v>
      </c>
      <c r="F274" t="str">
        <f>IF(OR(E274&lt;Params!$B$9, E274&gt;Params!$B$10), "outlier!", "")</f>
        <v/>
      </c>
    </row>
    <row r="275" spans="1:6" x14ac:dyDescent="0.2">
      <c r="A275" t="s">
        <v>1267</v>
      </c>
      <c r="B275" t="s">
        <v>1328</v>
      </c>
      <c r="C275" t="s">
        <v>499</v>
      </c>
      <c r="D275" t="s">
        <v>13</v>
      </c>
      <c r="E275">
        <v>0.06</v>
      </c>
      <c r="F275" t="str">
        <f>IF(OR(E275&lt;Params!$B$9, E275&gt;Params!$B$10), "outlier!", "")</f>
        <v/>
      </c>
    </row>
    <row r="276" spans="1:6" x14ac:dyDescent="0.2">
      <c r="A276" t="s">
        <v>1267</v>
      </c>
      <c r="B276" t="s">
        <v>1333</v>
      </c>
      <c r="C276" t="s">
        <v>327</v>
      </c>
      <c r="D276" t="s">
        <v>13</v>
      </c>
      <c r="E276">
        <v>0.06</v>
      </c>
      <c r="F276" t="str">
        <f>IF(OR(E276&lt;Params!$B$9, E276&gt;Params!$B$10), "outlier!", "")</f>
        <v/>
      </c>
    </row>
    <row r="277" spans="1:6" x14ac:dyDescent="0.2">
      <c r="A277" t="s">
        <v>1267</v>
      </c>
      <c r="B277" t="s">
        <v>1344</v>
      </c>
      <c r="C277" t="s">
        <v>1343</v>
      </c>
      <c r="D277" t="s">
        <v>9</v>
      </c>
      <c r="E277">
        <v>0.06</v>
      </c>
      <c r="F277" t="str">
        <f>IF(OR(E277&lt;Params!$B$9, E277&gt;Params!$B$10), "outlier!", "")</f>
        <v/>
      </c>
    </row>
    <row r="278" spans="1:6" x14ac:dyDescent="0.2">
      <c r="A278" t="s">
        <v>701</v>
      </c>
      <c r="B278" t="s">
        <v>736</v>
      </c>
      <c r="C278" t="s">
        <v>104</v>
      </c>
      <c r="D278" t="s">
        <v>9</v>
      </c>
      <c r="E278">
        <v>0.06</v>
      </c>
      <c r="F278" t="str">
        <f>IF(OR(E278&lt;Params!$B$9, E278&gt;Params!$B$10), "outlier!", "")</f>
        <v/>
      </c>
    </row>
    <row r="279" spans="1:6" x14ac:dyDescent="0.2">
      <c r="A279" t="s">
        <v>916</v>
      </c>
      <c r="B279" t="s">
        <v>922</v>
      </c>
      <c r="C279" t="s">
        <v>919</v>
      </c>
      <c r="D279" t="s">
        <v>9</v>
      </c>
      <c r="E279">
        <v>0.06</v>
      </c>
      <c r="F279" t="str">
        <f>IF(OR(E279&lt;Params!$B$9, E279&gt;Params!$B$10), "outlier!", "")</f>
        <v/>
      </c>
    </row>
    <row r="280" spans="1:6" x14ac:dyDescent="0.2">
      <c r="A280" t="s">
        <v>1795</v>
      </c>
      <c r="B280" t="s">
        <v>1868</v>
      </c>
      <c r="C280" t="s">
        <v>270</v>
      </c>
      <c r="D280" t="s">
        <v>13</v>
      </c>
      <c r="E280">
        <v>0.06</v>
      </c>
      <c r="F280" t="str">
        <f>IF(OR(E280&lt;Params!$B$9, E280&gt;Params!$B$10), "outlier!", "")</f>
        <v/>
      </c>
    </row>
    <row r="281" spans="1:6" x14ac:dyDescent="0.2">
      <c r="A281" t="s">
        <v>1795</v>
      </c>
      <c r="B281" t="s">
        <v>1870</v>
      </c>
      <c r="C281" t="s">
        <v>270</v>
      </c>
      <c r="D281" t="s">
        <v>13</v>
      </c>
      <c r="E281">
        <v>0.06</v>
      </c>
      <c r="F281" t="str">
        <f>IF(OR(E281&lt;Params!$B$9, E281&gt;Params!$B$10), "outlier!", "")</f>
        <v/>
      </c>
    </row>
    <row r="282" spans="1:6" x14ac:dyDescent="0.2">
      <c r="A282" t="s">
        <v>3</v>
      </c>
      <c r="B282" t="s">
        <v>98</v>
      </c>
      <c r="D282" t="s">
        <v>9</v>
      </c>
      <c r="E282">
        <v>0.06</v>
      </c>
      <c r="F282" t="str">
        <f>IF(OR(E282&lt;Params!$B$9, E282&gt;Params!$B$10), "outlier!", "")</f>
        <v/>
      </c>
    </row>
    <row r="283" spans="1:6" x14ac:dyDescent="0.2">
      <c r="A283" t="s">
        <v>968</v>
      </c>
      <c r="B283" t="s">
        <v>979</v>
      </c>
      <c r="C283" t="s">
        <v>978</v>
      </c>
      <c r="D283" t="s">
        <v>13</v>
      </c>
      <c r="E283">
        <v>0.06</v>
      </c>
      <c r="F283" t="str">
        <f>IF(OR(E283&lt;Params!$B$9, E283&gt;Params!$B$10), "outlier!", "")</f>
        <v/>
      </c>
    </row>
    <row r="284" spans="1:6" x14ac:dyDescent="0.2">
      <c r="A284" t="s">
        <v>1267</v>
      </c>
      <c r="B284" t="s">
        <v>1386</v>
      </c>
      <c r="C284" t="s">
        <v>1385</v>
      </c>
      <c r="D284" t="s">
        <v>13</v>
      </c>
      <c r="E284">
        <v>0.06</v>
      </c>
      <c r="F284" t="str">
        <f>IF(OR(E284&lt;Params!$B$9, E284&gt;Params!$B$10), "outlier!", "")</f>
        <v/>
      </c>
    </row>
    <row r="285" spans="1:6" x14ac:dyDescent="0.2">
      <c r="A285" t="s">
        <v>1267</v>
      </c>
      <c r="B285" t="s">
        <v>1386</v>
      </c>
      <c r="C285" t="s">
        <v>1387</v>
      </c>
      <c r="D285" t="s">
        <v>13</v>
      </c>
      <c r="E285">
        <v>0.06</v>
      </c>
      <c r="F285" t="str">
        <f>IF(OR(E285&lt;Params!$B$9, E285&gt;Params!$B$10), "outlier!", "")</f>
        <v/>
      </c>
    </row>
    <row r="286" spans="1:6" x14ac:dyDescent="0.2">
      <c r="A286" t="s">
        <v>2776</v>
      </c>
      <c r="B286" t="s">
        <v>2883</v>
      </c>
      <c r="C286" t="s">
        <v>66</v>
      </c>
      <c r="D286" t="s">
        <v>9</v>
      </c>
      <c r="E286">
        <v>0.06</v>
      </c>
      <c r="F286" t="str">
        <f>IF(OR(E286&lt;Params!$B$9, E286&gt;Params!$B$10), "outlier!", "")</f>
        <v/>
      </c>
    </row>
    <row r="287" spans="1:6" x14ac:dyDescent="0.2">
      <c r="A287" t="s">
        <v>2163</v>
      </c>
      <c r="B287" t="s">
        <v>2205</v>
      </c>
      <c r="C287" t="s">
        <v>2204</v>
      </c>
      <c r="D287" t="s">
        <v>13</v>
      </c>
      <c r="E287">
        <v>0.06</v>
      </c>
      <c r="F287" t="str">
        <f>IF(OR(E287&lt;Params!$B$9, E287&gt;Params!$B$10), "outlier!", "")</f>
        <v/>
      </c>
    </row>
    <row r="288" spans="1:6" x14ac:dyDescent="0.2">
      <c r="A288" t="s">
        <v>2163</v>
      </c>
      <c r="B288" t="s">
        <v>2206</v>
      </c>
      <c r="C288" t="s">
        <v>1893</v>
      </c>
      <c r="D288" t="s">
        <v>13</v>
      </c>
      <c r="E288">
        <v>0.06</v>
      </c>
      <c r="F288" t="str">
        <f>IF(OR(E288&lt;Params!$B$9, E288&gt;Params!$B$10), "outlier!", "")</f>
        <v/>
      </c>
    </row>
    <row r="289" spans="1:6" x14ac:dyDescent="0.2">
      <c r="A289" t="s">
        <v>701</v>
      </c>
      <c r="B289" t="s">
        <v>744</v>
      </c>
      <c r="C289" t="s">
        <v>741</v>
      </c>
      <c r="D289" t="s">
        <v>13</v>
      </c>
      <c r="E289">
        <v>0.06</v>
      </c>
      <c r="F289" t="str">
        <f>IF(OR(E289&lt;Params!$B$9, E289&gt;Params!$B$10), "outlier!", "")</f>
        <v/>
      </c>
    </row>
    <row r="290" spans="1:6" x14ac:dyDescent="0.2">
      <c r="A290" t="s">
        <v>701</v>
      </c>
      <c r="B290" t="s">
        <v>747</v>
      </c>
      <c r="C290" t="s">
        <v>327</v>
      </c>
      <c r="D290" t="s">
        <v>13</v>
      </c>
      <c r="E290">
        <v>0.06</v>
      </c>
      <c r="F290" t="str">
        <f>IF(OR(E290&lt;Params!$B$9, E290&gt;Params!$B$10), "outlier!", "")</f>
        <v/>
      </c>
    </row>
    <row r="291" spans="1:6" x14ac:dyDescent="0.2">
      <c r="A291" t="s">
        <v>149</v>
      </c>
      <c r="B291" t="s">
        <v>306</v>
      </c>
      <c r="C291" t="s">
        <v>303</v>
      </c>
      <c r="D291" t="s">
        <v>13</v>
      </c>
      <c r="E291">
        <v>0.06</v>
      </c>
      <c r="F291" t="str">
        <f>IF(OR(E291&lt;Params!$B$9, E291&gt;Params!$B$10), "outlier!", "")</f>
        <v/>
      </c>
    </row>
    <row r="292" spans="1:6" x14ac:dyDescent="0.2">
      <c r="A292" t="s">
        <v>1795</v>
      </c>
      <c r="B292" t="s">
        <v>1887</v>
      </c>
      <c r="C292" t="s">
        <v>582</v>
      </c>
      <c r="D292" t="s">
        <v>13</v>
      </c>
      <c r="E292">
        <v>0.06</v>
      </c>
      <c r="F292" t="str">
        <f>IF(OR(E292&lt;Params!$B$9, E292&gt;Params!$B$10), "outlier!", "")</f>
        <v/>
      </c>
    </row>
    <row r="293" spans="1:6" x14ac:dyDescent="0.2">
      <c r="A293" t="s">
        <v>1795</v>
      </c>
      <c r="B293" t="s">
        <v>1887</v>
      </c>
      <c r="C293" t="s">
        <v>327</v>
      </c>
      <c r="D293" t="s">
        <v>13</v>
      </c>
      <c r="E293">
        <v>0.06</v>
      </c>
      <c r="F293" t="str">
        <f>IF(OR(E293&lt;Params!$B$9, E293&gt;Params!$B$10), "outlier!", "")</f>
        <v/>
      </c>
    </row>
    <row r="294" spans="1:6" x14ac:dyDescent="0.2">
      <c r="A294" t="s">
        <v>2776</v>
      </c>
      <c r="B294" t="s">
        <v>2917</v>
      </c>
      <c r="D294" t="s">
        <v>13</v>
      </c>
      <c r="E294">
        <v>0.06</v>
      </c>
      <c r="F294" t="str">
        <f>IF(OR(E294&lt;Params!$B$9, E294&gt;Params!$B$10), "outlier!", "")</f>
        <v/>
      </c>
    </row>
    <row r="295" spans="1:6" x14ac:dyDescent="0.2">
      <c r="A295" t="s">
        <v>1267</v>
      </c>
      <c r="B295" t="s">
        <v>1418</v>
      </c>
      <c r="D295" t="s">
        <v>9</v>
      </c>
      <c r="E295">
        <v>0.06</v>
      </c>
      <c r="F295" t="str">
        <f>IF(OR(E295&lt;Params!$B$9, E295&gt;Params!$B$10), "outlier!", "")</f>
        <v/>
      </c>
    </row>
    <row r="296" spans="1:6" x14ac:dyDescent="0.2">
      <c r="A296" t="s">
        <v>1267</v>
      </c>
      <c r="B296" t="s">
        <v>1419</v>
      </c>
      <c r="C296" t="s">
        <v>1415</v>
      </c>
      <c r="D296" t="s">
        <v>9</v>
      </c>
      <c r="E296">
        <v>0.06</v>
      </c>
      <c r="F296" t="str">
        <f>IF(OR(E296&lt;Params!$B$9, E296&gt;Params!$B$10), "outlier!", "")</f>
        <v/>
      </c>
    </row>
    <row r="297" spans="1:6" x14ac:dyDescent="0.2">
      <c r="A297" t="s">
        <v>1622</v>
      </c>
      <c r="B297" t="s">
        <v>1673</v>
      </c>
      <c r="C297" t="s">
        <v>327</v>
      </c>
      <c r="D297" t="s">
        <v>13</v>
      </c>
      <c r="E297">
        <v>0.06</v>
      </c>
      <c r="F297" t="str">
        <f>IF(OR(E297&lt;Params!$B$9, E297&gt;Params!$B$10), "outlier!", "")</f>
        <v/>
      </c>
    </row>
    <row r="298" spans="1:6" x14ac:dyDescent="0.2">
      <c r="A298" t="s">
        <v>1578</v>
      </c>
      <c r="B298" t="s">
        <v>1609</v>
      </c>
      <c r="C298" t="s">
        <v>1601</v>
      </c>
      <c r="D298" t="s">
        <v>9</v>
      </c>
      <c r="E298">
        <v>0.06</v>
      </c>
      <c r="F298" t="str">
        <f>IF(OR(E298&lt;Params!$B$9, E298&gt;Params!$B$10), "outlier!", "")</f>
        <v/>
      </c>
    </row>
    <row r="299" spans="1:6" x14ac:dyDescent="0.2">
      <c r="A299" t="s">
        <v>2776</v>
      </c>
      <c r="B299" t="s">
        <v>2949</v>
      </c>
      <c r="C299" t="s">
        <v>9</v>
      </c>
      <c r="D299" t="s">
        <v>9</v>
      </c>
      <c r="E299">
        <v>0.06</v>
      </c>
      <c r="F299" t="str">
        <f>IF(OR(E299&lt;Params!$B$9, E299&gt;Params!$B$10), "outlier!", "")</f>
        <v/>
      </c>
    </row>
    <row r="300" spans="1:6" x14ac:dyDescent="0.2">
      <c r="A300" t="s">
        <v>788</v>
      </c>
      <c r="B300" t="s">
        <v>895</v>
      </c>
      <c r="C300" t="s">
        <v>892</v>
      </c>
      <c r="D300" t="s">
        <v>13</v>
      </c>
      <c r="E300">
        <v>0.06</v>
      </c>
      <c r="F300" t="str">
        <f>IF(OR(E300&lt;Params!$B$9, E300&gt;Params!$B$10), "outlier!", "")</f>
        <v/>
      </c>
    </row>
    <row r="301" spans="1:6" x14ac:dyDescent="0.2">
      <c r="A301" t="s">
        <v>788</v>
      </c>
      <c r="B301" t="s">
        <v>899</v>
      </c>
      <c r="C301" t="s">
        <v>896</v>
      </c>
      <c r="D301" t="s">
        <v>13</v>
      </c>
      <c r="E301">
        <v>0.06</v>
      </c>
      <c r="F301" t="str">
        <f>IF(OR(E301&lt;Params!$B$9, E301&gt;Params!$B$10), "outlier!", "")</f>
        <v/>
      </c>
    </row>
    <row r="302" spans="1:6" x14ac:dyDescent="0.2">
      <c r="A302" t="s">
        <v>1267</v>
      </c>
      <c r="B302" t="s">
        <v>1435</v>
      </c>
      <c r="C302" t="s">
        <v>939</v>
      </c>
      <c r="D302" t="s">
        <v>9</v>
      </c>
      <c r="E302">
        <v>0.06</v>
      </c>
      <c r="F302" t="str">
        <f>IF(OR(E302&lt;Params!$B$9, E302&gt;Params!$B$10), "outlier!", "")</f>
        <v/>
      </c>
    </row>
    <row r="303" spans="1:6" x14ac:dyDescent="0.2">
      <c r="A303" t="s">
        <v>1267</v>
      </c>
      <c r="B303" t="s">
        <v>1447</v>
      </c>
      <c r="C303" t="s">
        <v>1446</v>
      </c>
      <c r="D303" t="s">
        <v>9</v>
      </c>
      <c r="E303">
        <v>0.06</v>
      </c>
      <c r="F303" t="str">
        <f>IF(OR(E303&lt;Params!$B$9, E303&gt;Params!$B$10), "outlier!", "")</f>
        <v/>
      </c>
    </row>
    <row r="304" spans="1:6" x14ac:dyDescent="0.2">
      <c r="A304" t="s">
        <v>968</v>
      </c>
      <c r="B304" t="s">
        <v>996</v>
      </c>
      <c r="C304" t="s">
        <v>311</v>
      </c>
      <c r="D304" t="s">
        <v>13</v>
      </c>
      <c r="E304">
        <v>0.06</v>
      </c>
      <c r="F304" t="str">
        <f>IF(OR(E304&lt;Params!$B$9, E304&gt;Params!$B$10), "outlier!", "")</f>
        <v/>
      </c>
    </row>
    <row r="305" spans="1:6" x14ac:dyDescent="0.2">
      <c r="A305" t="s">
        <v>1983</v>
      </c>
      <c r="B305" t="s">
        <v>2041</v>
      </c>
      <c r="D305" t="s">
        <v>13</v>
      </c>
      <c r="E305">
        <v>0.06</v>
      </c>
      <c r="F305" t="str">
        <f>IF(OR(E305&lt;Params!$B$9, E305&gt;Params!$B$10), "outlier!", "")</f>
        <v/>
      </c>
    </row>
    <row r="306" spans="1:6" x14ac:dyDescent="0.2">
      <c r="A306" t="s">
        <v>149</v>
      </c>
      <c r="B306" t="s">
        <v>357</v>
      </c>
      <c r="C306" t="s">
        <v>360</v>
      </c>
      <c r="D306" t="s">
        <v>13</v>
      </c>
      <c r="E306">
        <v>0.06</v>
      </c>
      <c r="F306" t="str">
        <f>IF(OR(E306&lt;Params!$B$9, E306&gt;Params!$B$10), "outlier!", "")</f>
        <v/>
      </c>
    </row>
    <row r="307" spans="1:6" x14ac:dyDescent="0.2">
      <c r="A307" t="s">
        <v>1267</v>
      </c>
      <c r="B307" t="s">
        <v>1472</v>
      </c>
      <c r="C307" t="s">
        <v>1471</v>
      </c>
      <c r="D307" t="s">
        <v>9</v>
      </c>
      <c r="E307">
        <v>0.06</v>
      </c>
      <c r="F307" t="str">
        <f>IF(OR(E307&lt;Params!$B$9, E307&gt;Params!$B$10), "outlier!", "")</f>
        <v/>
      </c>
    </row>
    <row r="308" spans="1:6" x14ac:dyDescent="0.2">
      <c r="A308" t="s">
        <v>701</v>
      </c>
      <c r="B308" t="s">
        <v>773</v>
      </c>
      <c r="C308" t="s">
        <v>327</v>
      </c>
      <c r="D308" t="s">
        <v>13</v>
      </c>
      <c r="E308">
        <v>0.06</v>
      </c>
      <c r="F308" t="str">
        <f>IF(OR(E308&lt;Params!$B$9, E308&gt;Params!$B$10), "outlier!", "")</f>
        <v/>
      </c>
    </row>
    <row r="309" spans="1:6" x14ac:dyDescent="0.2">
      <c r="A309" t="s">
        <v>1267</v>
      </c>
      <c r="B309" t="s">
        <v>1481</v>
      </c>
      <c r="C309" t="s">
        <v>327</v>
      </c>
      <c r="D309" t="s">
        <v>13</v>
      </c>
      <c r="E309">
        <v>0.06</v>
      </c>
      <c r="F309" t="str">
        <f>IF(OR(E309&lt;Params!$B$9, E309&gt;Params!$B$10), "outlier!", "")</f>
        <v/>
      </c>
    </row>
    <row r="310" spans="1:6" x14ac:dyDescent="0.2">
      <c r="A310" t="s">
        <v>2776</v>
      </c>
      <c r="B310" t="s">
        <v>2974</v>
      </c>
      <c r="C310" t="s">
        <v>86</v>
      </c>
      <c r="D310" t="s">
        <v>9</v>
      </c>
      <c r="E310">
        <v>0.06</v>
      </c>
      <c r="F310" t="str">
        <f>IF(OR(E310&lt;Params!$B$9, E310&gt;Params!$B$10), "outlier!", "")</f>
        <v/>
      </c>
    </row>
    <row r="311" spans="1:6" x14ac:dyDescent="0.2">
      <c r="A311" t="s">
        <v>1795</v>
      </c>
      <c r="B311" t="s">
        <v>1968</v>
      </c>
      <c r="C311" t="s">
        <v>1828</v>
      </c>
      <c r="D311" t="s">
        <v>13</v>
      </c>
      <c r="E311">
        <v>0.06</v>
      </c>
      <c r="F311" t="str">
        <f>IF(OR(E311&lt;Params!$B$9, E311&gt;Params!$B$10), "outlier!", "")</f>
        <v/>
      </c>
    </row>
    <row r="312" spans="1:6" x14ac:dyDescent="0.2">
      <c r="A312" t="s">
        <v>1578</v>
      </c>
      <c r="B312" t="s">
        <v>213</v>
      </c>
      <c r="C312" t="s">
        <v>1579</v>
      </c>
      <c r="D312" t="s">
        <v>13</v>
      </c>
      <c r="E312">
        <v>0.06</v>
      </c>
      <c r="F312" t="str">
        <f>IF(OR(E312&lt;Params!$B$9, E312&gt;Params!$B$10), "outlier!", "")</f>
        <v/>
      </c>
    </row>
    <row r="313" spans="1:6" x14ac:dyDescent="0.2">
      <c r="A313" t="s">
        <v>1795</v>
      </c>
      <c r="B313" t="s">
        <v>1971</v>
      </c>
      <c r="C313" t="s">
        <v>1970</v>
      </c>
      <c r="D313" t="s">
        <v>13</v>
      </c>
      <c r="E313">
        <v>0.06</v>
      </c>
      <c r="F313" t="str">
        <f>IF(OR(E313&lt;Params!$B$9, E313&gt;Params!$B$10), "outlier!", "")</f>
        <v/>
      </c>
    </row>
    <row r="314" spans="1:6" x14ac:dyDescent="0.2">
      <c r="A314" t="s">
        <v>1578</v>
      </c>
      <c r="B314" t="s">
        <v>1618</v>
      </c>
      <c r="C314" t="s">
        <v>1584</v>
      </c>
      <c r="D314" t="s">
        <v>13</v>
      </c>
      <c r="E314">
        <v>0.06</v>
      </c>
      <c r="F314" t="str">
        <f>IF(OR(E314&lt;Params!$B$9, E314&gt;Params!$B$10), "outlier!", "")</f>
        <v/>
      </c>
    </row>
    <row r="315" spans="1:6" x14ac:dyDescent="0.2">
      <c r="A315" t="s">
        <v>1578</v>
      </c>
      <c r="B315" t="s">
        <v>1620</v>
      </c>
      <c r="C315" t="s">
        <v>1621</v>
      </c>
      <c r="D315" t="s">
        <v>13</v>
      </c>
      <c r="E315">
        <v>0.06</v>
      </c>
      <c r="F315" t="str">
        <f>IF(OR(E315&lt;Params!$B$9, E315&gt;Params!$B$10), "outlier!", "")</f>
        <v/>
      </c>
    </row>
    <row r="316" spans="1:6" x14ac:dyDescent="0.2">
      <c r="A316" t="s">
        <v>788</v>
      </c>
      <c r="B316" t="s">
        <v>913</v>
      </c>
      <c r="C316" t="s">
        <v>869</v>
      </c>
      <c r="D316" t="s">
        <v>13</v>
      </c>
      <c r="E316">
        <v>0.06</v>
      </c>
      <c r="F316" t="str">
        <f>IF(OR(E316&lt;Params!$B$9, E316&gt;Params!$B$10), "outlier!", "")</f>
        <v/>
      </c>
    </row>
    <row r="317" spans="1:6" x14ac:dyDescent="0.2">
      <c r="A317" t="s">
        <v>1006</v>
      </c>
      <c r="B317" t="s">
        <v>1265</v>
      </c>
      <c r="C317" t="s">
        <v>1264</v>
      </c>
      <c r="D317" t="s">
        <v>9</v>
      </c>
      <c r="E317">
        <v>0.06</v>
      </c>
      <c r="F317" t="str">
        <f>IF(OR(E317&lt;Params!$B$9, E317&gt;Params!$B$10), "outlier!", "")</f>
        <v/>
      </c>
    </row>
    <row r="318" spans="1:6" x14ac:dyDescent="0.2">
      <c r="A318" t="s">
        <v>1795</v>
      </c>
      <c r="B318" t="s">
        <v>1981</v>
      </c>
      <c r="C318" t="s">
        <v>270</v>
      </c>
      <c r="D318" t="s">
        <v>13</v>
      </c>
      <c r="E318">
        <v>0.06</v>
      </c>
      <c r="F318" t="str">
        <f>IF(OR(E318&lt;Params!$B$9, E318&gt;Params!$B$10), "outlier!", "")</f>
        <v/>
      </c>
    </row>
    <row r="319" spans="1:6" x14ac:dyDescent="0.2">
      <c r="A319" t="s">
        <v>1795</v>
      </c>
      <c r="B319" t="s">
        <v>1982</v>
      </c>
      <c r="C319" t="s">
        <v>270</v>
      </c>
      <c r="D319" t="s">
        <v>13</v>
      </c>
      <c r="E319">
        <v>0.06</v>
      </c>
      <c r="F319" t="str">
        <f>IF(OR(E319&lt;Params!$B$9, E319&gt;Params!$B$10), "outlier!", "")</f>
        <v/>
      </c>
    </row>
    <row r="320" spans="1:6" x14ac:dyDescent="0.2">
      <c r="A320" t="s">
        <v>701</v>
      </c>
      <c r="B320" t="s">
        <v>781</v>
      </c>
      <c r="C320" t="s">
        <v>742</v>
      </c>
      <c r="D320" t="s">
        <v>13</v>
      </c>
      <c r="E320">
        <v>0.06</v>
      </c>
      <c r="F320" t="str">
        <f>IF(OR(E320&lt;Params!$B$9, E320&gt;Params!$B$10), "outlier!", "")</f>
        <v/>
      </c>
    </row>
    <row r="321" spans="1:6" x14ac:dyDescent="0.2">
      <c r="A321" t="s">
        <v>701</v>
      </c>
      <c r="B321" t="s">
        <v>784</v>
      </c>
      <c r="C321" t="s">
        <v>104</v>
      </c>
      <c r="D321" t="s">
        <v>9</v>
      </c>
      <c r="E321">
        <v>0.06</v>
      </c>
      <c r="F321" t="str">
        <f>IF(OR(E321&lt;Params!$B$9, E321&gt;Params!$B$10), "outlier!", "")</f>
        <v/>
      </c>
    </row>
    <row r="322" spans="1:6" x14ac:dyDescent="0.2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  <c r="F322" t="str">
        <f>IF(OR(E322&lt;Params!$B$9, E322&gt;Params!$B$10), "outlier!", "")</f>
        <v/>
      </c>
    </row>
    <row r="323" spans="1:6" x14ac:dyDescent="0.2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  <c r="F323" t="str">
        <f>IF(OR(E323&lt;Params!$B$9, E323&gt;Params!$B$10), "outlier!", "")</f>
        <v/>
      </c>
    </row>
    <row r="324" spans="1:6" x14ac:dyDescent="0.2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  <c r="F324" t="str">
        <f>IF(OR(E324&lt;Params!$B$9, E324&gt;Params!$B$10), "outlier!", "")</f>
        <v/>
      </c>
    </row>
    <row r="325" spans="1:6" x14ac:dyDescent="0.2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  <c r="F325" t="str">
        <f>IF(OR(E325&lt;Params!$B$9, E325&gt;Params!$B$10), "outlier!", "")</f>
        <v/>
      </c>
    </row>
    <row r="326" spans="1:6" x14ac:dyDescent="0.2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  <c r="F326" t="str">
        <f>IF(OR(E326&lt;Params!$B$9, E326&gt;Params!$B$10), "outlier!", "")</f>
        <v/>
      </c>
    </row>
    <row r="327" spans="1:6" x14ac:dyDescent="0.2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  <c r="F327" t="str">
        <f>IF(OR(E327&lt;Params!$B$9, E327&gt;Params!$B$10), "outlier!", "")</f>
        <v/>
      </c>
    </row>
    <row r="328" spans="1:6" x14ac:dyDescent="0.2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  <c r="F328" t="str">
        <f>IF(OR(E328&lt;Params!$B$9, E328&gt;Params!$B$10), "outlier!", "")</f>
        <v/>
      </c>
    </row>
    <row r="329" spans="1:6" x14ac:dyDescent="0.2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  <c r="F329" t="str">
        <f>IF(OR(E329&lt;Params!$B$9, E329&gt;Params!$B$10), "outlier!", "")</f>
        <v/>
      </c>
    </row>
    <row r="330" spans="1:6" x14ac:dyDescent="0.2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  <c r="F330" t="str">
        <f>IF(OR(E330&lt;Params!$B$9, E330&gt;Params!$B$10), "outlier!", "")</f>
        <v/>
      </c>
    </row>
    <row r="331" spans="1:6" x14ac:dyDescent="0.2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  <c r="F331" t="str">
        <f>IF(OR(E331&lt;Params!$B$9, E331&gt;Params!$B$10), "outlier!", "")</f>
        <v/>
      </c>
    </row>
    <row r="332" spans="1:6" x14ac:dyDescent="0.2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  <c r="F332" t="str">
        <f>IF(OR(E332&lt;Params!$B$9, E332&gt;Params!$B$10), "outlier!", "")</f>
        <v/>
      </c>
    </row>
    <row r="333" spans="1:6" x14ac:dyDescent="0.2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  <c r="F333" t="str">
        <f>IF(OR(E333&lt;Params!$B$9, E333&gt;Params!$B$10), "outlier!", "")</f>
        <v/>
      </c>
    </row>
    <row r="334" spans="1:6" x14ac:dyDescent="0.2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  <c r="F334" t="str">
        <f>IF(OR(E334&lt;Params!$B$9, E334&gt;Params!$B$10), "outlier!", "")</f>
        <v/>
      </c>
    </row>
    <row r="335" spans="1:6" x14ac:dyDescent="0.2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  <c r="F335" t="str">
        <f>IF(OR(E335&lt;Params!$B$9, E335&gt;Params!$B$10), "outlier!", "")</f>
        <v/>
      </c>
    </row>
    <row r="336" spans="1:6" x14ac:dyDescent="0.2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  <c r="F336" t="str">
        <f>IF(OR(E336&lt;Params!$B$9, E336&gt;Params!$B$10), "outlier!", "")</f>
        <v/>
      </c>
    </row>
    <row r="337" spans="1:6" x14ac:dyDescent="0.2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  <c r="F337" t="str">
        <f>IF(OR(E337&lt;Params!$B$9, E337&gt;Params!$B$10), "outlier!", "")</f>
        <v/>
      </c>
    </row>
    <row r="338" spans="1:6" x14ac:dyDescent="0.2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  <c r="F338" t="str">
        <f>IF(OR(E338&lt;Params!$B$9, E338&gt;Params!$B$10), "outlier!", "")</f>
        <v/>
      </c>
    </row>
    <row r="339" spans="1:6" x14ac:dyDescent="0.2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  <c r="F339" t="str">
        <f>IF(OR(E339&lt;Params!$B$9, E339&gt;Params!$B$10), "outlier!", "")</f>
        <v/>
      </c>
    </row>
    <row r="340" spans="1:6" x14ac:dyDescent="0.2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  <c r="F340" t="str">
        <f>IF(OR(E340&lt;Params!$B$9, E340&gt;Params!$B$10), "outlier!", "")</f>
        <v/>
      </c>
    </row>
    <row r="341" spans="1:6" x14ac:dyDescent="0.2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  <c r="F341" t="str">
        <f>IF(OR(E341&lt;Params!$B$9, E341&gt;Params!$B$10), "outlier!", "")</f>
        <v/>
      </c>
    </row>
    <row r="342" spans="1:6" x14ac:dyDescent="0.2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  <c r="F342" t="str">
        <f>IF(OR(E342&lt;Params!$B$9, E342&gt;Params!$B$10), "outlier!", "")</f>
        <v/>
      </c>
    </row>
    <row r="343" spans="1:6" x14ac:dyDescent="0.2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  <c r="F343" t="str">
        <f>IF(OR(E343&lt;Params!$B$9, E343&gt;Params!$B$10), "outlier!", "")</f>
        <v/>
      </c>
    </row>
    <row r="344" spans="1:6" x14ac:dyDescent="0.2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  <c r="F344" t="str">
        <f>IF(OR(E344&lt;Params!$B$9, E344&gt;Params!$B$10), "outlier!", "")</f>
        <v/>
      </c>
    </row>
    <row r="345" spans="1:6" x14ac:dyDescent="0.2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  <c r="F345" t="str">
        <f>IF(OR(E345&lt;Params!$B$9, E345&gt;Params!$B$10), "outlier!", "")</f>
        <v/>
      </c>
    </row>
    <row r="346" spans="1:6" x14ac:dyDescent="0.2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  <c r="F346" t="str">
        <f>IF(OR(E346&lt;Params!$B$9, E346&gt;Params!$B$10), "outlier!", "")</f>
        <v/>
      </c>
    </row>
    <row r="347" spans="1:6" x14ac:dyDescent="0.2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  <c r="F347" t="str">
        <f>IF(OR(E347&lt;Params!$B$9, E347&gt;Params!$B$10), "outlier!", "")</f>
        <v/>
      </c>
    </row>
    <row r="348" spans="1:6" x14ac:dyDescent="0.2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  <c r="F348" t="str">
        <f>IF(OR(E348&lt;Params!$B$9, E348&gt;Params!$B$10), "outlier!", "")</f>
        <v/>
      </c>
    </row>
    <row r="349" spans="1:6" x14ac:dyDescent="0.2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  <c r="F349" t="str">
        <f>IF(OR(E349&lt;Params!$B$9, E349&gt;Params!$B$10), "outlier!", "")</f>
        <v/>
      </c>
    </row>
    <row r="350" spans="1:6" x14ac:dyDescent="0.2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  <c r="F350" t="str">
        <f>IF(OR(E350&lt;Params!$B$9, E350&gt;Params!$B$10), "outlier!", "")</f>
        <v/>
      </c>
    </row>
    <row r="351" spans="1:6" x14ac:dyDescent="0.2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  <c r="F351" t="str">
        <f>IF(OR(E351&lt;Params!$B$9, E351&gt;Params!$B$10), "outlier!", "")</f>
        <v/>
      </c>
    </row>
    <row r="352" spans="1:6" x14ac:dyDescent="0.2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  <c r="F352" t="str">
        <f>IF(OR(E352&lt;Params!$B$9, E352&gt;Params!$B$10), "outlier!", "")</f>
        <v/>
      </c>
    </row>
    <row r="353" spans="1:6" x14ac:dyDescent="0.2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  <c r="F353" t="str">
        <f>IF(OR(E353&lt;Params!$B$9, E353&gt;Params!$B$10), "outlier!", "")</f>
        <v/>
      </c>
    </row>
    <row r="354" spans="1:6" x14ac:dyDescent="0.2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  <c r="F354" t="str">
        <f>IF(OR(E354&lt;Params!$B$9, E354&gt;Params!$B$10), "outlier!", "")</f>
        <v/>
      </c>
    </row>
    <row r="355" spans="1:6" x14ac:dyDescent="0.2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  <c r="F355" t="str">
        <f>IF(OR(E355&lt;Params!$B$9, E355&gt;Params!$B$10), "outlier!", "")</f>
        <v/>
      </c>
    </row>
    <row r="356" spans="1:6" x14ac:dyDescent="0.2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  <c r="F356" t="str">
        <f>IF(OR(E356&lt;Params!$B$9, E356&gt;Params!$B$10), "outlier!", "")</f>
        <v/>
      </c>
    </row>
    <row r="357" spans="1:6" x14ac:dyDescent="0.2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  <c r="F357" t="str">
        <f>IF(OR(E357&lt;Params!$B$9, E357&gt;Params!$B$10), "outlier!", "")</f>
        <v/>
      </c>
    </row>
    <row r="358" spans="1:6" x14ac:dyDescent="0.2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  <c r="F358" t="str">
        <f>IF(OR(E358&lt;Params!$B$9, E358&gt;Params!$B$10), "outlier!", "")</f>
        <v/>
      </c>
    </row>
    <row r="359" spans="1:6" x14ac:dyDescent="0.2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  <c r="F359" t="str">
        <f>IF(OR(E359&lt;Params!$B$9, E359&gt;Params!$B$10), "outlier!", "")</f>
        <v/>
      </c>
    </row>
    <row r="360" spans="1:6" x14ac:dyDescent="0.2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  <c r="F360" t="str">
        <f>IF(OR(E360&lt;Params!$B$9, E360&gt;Params!$B$10), "outlier!", "")</f>
        <v/>
      </c>
    </row>
    <row r="361" spans="1:6" x14ac:dyDescent="0.2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  <c r="F361" t="str">
        <f>IF(OR(E361&lt;Params!$B$9, E361&gt;Params!$B$10), "outlier!", "")</f>
        <v/>
      </c>
    </row>
    <row r="362" spans="1:6" x14ac:dyDescent="0.2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  <c r="F362" t="str">
        <f>IF(OR(E362&lt;Params!$B$9, E362&gt;Params!$B$10), "outlier!", "")</f>
        <v/>
      </c>
    </row>
    <row r="363" spans="1:6" x14ac:dyDescent="0.2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  <c r="F363" t="str">
        <f>IF(OR(E363&lt;Params!$B$9, E363&gt;Params!$B$10), "outlier!", "")</f>
        <v/>
      </c>
    </row>
    <row r="364" spans="1:6" x14ac:dyDescent="0.2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  <c r="F364" t="str">
        <f>IF(OR(E364&lt;Params!$B$9, E364&gt;Params!$B$10), "outlier!", "")</f>
        <v/>
      </c>
    </row>
    <row r="365" spans="1:6" x14ac:dyDescent="0.2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  <c r="F365" t="str">
        <f>IF(OR(E365&lt;Params!$B$9, E365&gt;Params!$B$10), "outlier!", "")</f>
        <v/>
      </c>
    </row>
    <row r="366" spans="1:6" x14ac:dyDescent="0.2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  <c r="F366" t="str">
        <f>IF(OR(E366&lt;Params!$B$9, E366&gt;Params!$B$10), "outlier!", "")</f>
        <v/>
      </c>
    </row>
    <row r="367" spans="1:6" x14ac:dyDescent="0.2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  <c r="F367" t="str">
        <f>IF(OR(E367&lt;Params!$B$9, E367&gt;Params!$B$10), "outlier!", "")</f>
        <v/>
      </c>
    </row>
    <row r="368" spans="1:6" x14ac:dyDescent="0.2">
      <c r="A368" t="s">
        <v>1006</v>
      </c>
      <c r="B368" t="s">
        <v>1027</v>
      </c>
      <c r="D368" t="s">
        <v>13</v>
      </c>
      <c r="E368">
        <v>0.08</v>
      </c>
      <c r="F368" t="str">
        <f>IF(OR(E368&lt;Params!$B$9, E368&gt;Params!$B$10), "outlier!", "")</f>
        <v/>
      </c>
    </row>
    <row r="369" spans="1:6" x14ac:dyDescent="0.2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  <c r="F369" t="str">
        <f>IF(OR(E369&lt;Params!$B$9, E369&gt;Params!$B$10), "outlier!", "")</f>
        <v/>
      </c>
    </row>
    <row r="370" spans="1:6" x14ac:dyDescent="0.2">
      <c r="A370" t="s">
        <v>2058</v>
      </c>
      <c r="B370" t="s">
        <v>2063</v>
      </c>
      <c r="C370" t="s">
        <v>2061</v>
      </c>
      <c r="D370" t="s">
        <v>13</v>
      </c>
      <c r="E370">
        <v>0.08</v>
      </c>
      <c r="F370" t="str">
        <f>IF(OR(E370&lt;Params!$B$9, E370&gt;Params!$B$10), "outlier!", "")</f>
        <v/>
      </c>
    </row>
    <row r="371" spans="1:6" x14ac:dyDescent="0.2">
      <c r="A371" t="s">
        <v>2058</v>
      </c>
      <c r="B371" t="s">
        <v>2065</v>
      </c>
      <c r="C371" t="s">
        <v>2061</v>
      </c>
      <c r="D371" t="s">
        <v>13</v>
      </c>
      <c r="E371">
        <v>0.08</v>
      </c>
      <c r="F371" t="str">
        <f>IF(OR(E371&lt;Params!$B$9, E371&gt;Params!$B$10), "outlier!", "")</f>
        <v/>
      </c>
    </row>
    <row r="372" spans="1:6" x14ac:dyDescent="0.2">
      <c r="A372" t="s">
        <v>1795</v>
      </c>
      <c r="B372" t="s">
        <v>1808</v>
      </c>
      <c r="C372" t="s">
        <v>1491</v>
      </c>
      <c r="D372" t="s">
        <v>13</v>
      </c>
      <c r="E372">
        <v>0.08</v>
      </c>
      <c r="F372" t="str">
        <f>IF(OR(E372&lt;Params!$B$9, E372&gt;Params!$B$10), "outlier!", "")</f>
        <v/>
      </c>
    </row>
    <row r="373" spans="1:6" x14ac:dyDescent="0.2">
      <c r="A373" t="s">
        <v>1578</v>
      </c>
      <c r="B373" t="s">
        <v>1580</v>
      </c>
      <c r="C373" t="s">
        <v>1579</v>
      </c>
      <c r="D373" t="s">
        <v>13</v>
      </c>
      <c r="E373">
        <v>0.08</v>
      </c>
      <c r="F373" t="str">
        <f>IF(OR(E373&lt;Params!$B$9, E373&gt;Params!$B$10), "outlier!", "")</f>
        <v/>
      </c>
    </row>
    <row r="374" spans="1:6" x14ac:dyDescent="0.2">
      <c r="A374" t="s">
        <v>149</v>
      </c>
      <c r="B374" t="s">
        <v>165</v>
      </c>
      <c r="C374" t="s">
        <v>164</v>
      </c>
      <c r="D374" t="s">
        <v>13</v>
      </c>
      <c r="E374">
        <v>0.08</v>
      </c>
      <c r="F374" t="str">
        <f>IF(OR(E374&lt;Params!$B$9, E374&gt;Params!$B$10), "outlier!", "")</f>
        <v/>
      </c>
    </row>
    <row r="375" spans="1:6" x14ac:dyDescent="0.2">
      <c r="A375" t="s">
        <v>1795</v>
      </c>
      <c r="B375" t="s">
        <v>1823</v>
      </c>
      <c r="C375" t="s">
        <v>250</v>
      </c>
      <c r="D375" t="s">
        <v>13</v>
      </c>
      <c r="E375">
        <v>0.08</v>
      </c>
      <c r="F375" t="str">
        <f>IF(OR(E375&lt;Params!$B$9, E375&gt;Params!$B$10), "outlier!", "")</f>
        <v/>
      </c>
    </row>
    <row r="376" spans="1:6" x14ac:dyDescent="0.2">
      <c r="A376" t="s">
        <v>1267</v>
      </c>
      <c r="B376" t="s">
        <v>1293</v>
      </c>
      <c r="C376" t="s">
        <v>1288</v>
      </c>
      <c r="D376" t="s">
        <v>13</v>
      </c>
      <c r="E376">
        <v>0.08</v>
      </c>
      <c r="F376" t="str">
        <f>IF(OR(E376&lt;Params!$B$9, E376&gt;Params!$B$10), "outlier!", "")</f>
        <v/>
      </c>
    </row>
    <row r="377" spans="1:6" x14ac:dyDescent="0.2">
      <c r="A377" t="s">
        <v>1267</v>
      </c>
      <c r="B377" t="s">
        <v>1295</v>
      </c>
      <c r="C377" t="s">
        <v>797</v>
      </c>
      <c r="D377" t="s">
        <v>13</v>
      </c>
      <c r="E377">
        <v>0.08</v>
      </c>
      <c r="F377" t="str">
        <f>IF(OR(E377&lt;Params!$B$9, E377&gt;Params!$B$10), "outlier!", "")</f>
        <v/>
      </c>
    </row>
    <row r="378" spans="1:6" x14ac:dyDescent="0.2">
      <c r="A378" t="s">
        <v>2776</v>
      </c>
      <c r="B378" t="s">
        <v>2826</v>
      </c>
      <c r="C378" t="s">
        <v>327</v>
      </c>
      <c r="D378" t="s">
        <v>13</v>
      </c>
      <c r="E378">
        <v>0.08</v>
      </c>
      <c r="F378" t="str">
        <f>IF(OR(E378&lt;Params!$B$9, E378&gt;Params!$B$10), "outlier!", "")</f>
        <v/>
      </c>
    </row>
    <row r="379" spans="1:6" x14ac:dyDescent="0.2">
      <c r="A379" t="s">
        <v>2776</v>
      </c>
      <c r="B379" t="s">
        <v>2829</v>
      </c>
      <c r="C379" t="s">
        <v>2823</v>
      </c>
      <c r="D379" t="s">
        <v>13</v>
      </c>
      <c r="E379">
        <v>0.08</v>
      </c>
      <c r="F379" t="str">
        <f>IF(OR(E379&lt;Params!$B$9, E379&gt;Params!$B$10), "outlier!", "")</f>
        <v/>
      </c>
    </row>
    <row r="380" spans="1:6" x14ac:dyDescent="0.2">
      <c r="A380" t="s">
        <v>2776</v>
      </c>
      <c r="B380" t="s">
        <v>2830</v>
      </c>
      <c r="C380" t="s">
        <v>327</v>
      </c>
      <c r="D380" t="s">
        <v>13</v>
      </c>
      <c r="E380">
        <v>0.08</v>
      </c>
      <c r="F380" t="str">
        <f>IF(OR(E380&lt;Params!$B$9, E380&gt;Params!$B$10), "outlier!", "")</f>
        <v/>
      </c>
    </row>
    <row r="381" spans="1:6" x14ac:dyDescent="0.2">
      <c r="A381" t="s">
        <v>701</v>
      </c>
      <c r="B381" t="s">
        <v>733</v>
      </c>
      <c r="C381" t="s">
        <v>327</v>
      </c>
      <c r="D381" t="s">
        <v>13</v>
      </c>
      <c r="E381">
        <v>0.08</v>
      </c>
      <c r="F381" t="str">
        <f>IF(OR(E381&lt;Params!$B$9, E381&gt;Params!$B$10), "outlier!", "")</f>
        <v/>
      </c>
    </row>
    <row r="382" spans="1:6" x14ac:dyDescent="0.2">
      <c r="A382" t="s">
        <v>3029</v>
      </c>
      <c r="B382" t="s">
        <v>3077</v>
      </c>
      <c r="C382" t="s">
        <v>3060</v>
      </c>
      <c r="D382" t="s">
        <v>13</v>
      </c>
      <c r="E382">
        <v>0.08</v>
      </c>
      <c r="F382" t="str">
        <f>IF(OR(E382&lt;Params!$B$9, E382&gt;Params!$B$10), "outlier!", "")</f>
        <v/>
      </c>
    </row>
    <row r="383" spans="1:6" x14ac:dyDescent="0.2">
      <c r="A383" t="s">
        <v>1267</v>
      </c>
      <c r="B383" t="s">
        <v>1332</v>
      </c>
      <c r="C383" t="s">
        <v>499</v>
      </c>
      <c r="D383" t="s">
        <v>13</v>
      </c>
      <c r="E383">
        <v>0.08</v>
      </c>
      <c r="F383" t="str">
        <f>IF(OR(E383&lt;Params!$B$9, E383&gt;Params!$B$10), "outlier!", "")</f>
        <v/>
      </c>
    </row>
    <row r="384" spans="1:6" x14ac:dyDescent="0.2">
      <c r="A384" t="s">
        <v>1267</v>
      </c>
      <c r="B384" t="s">
        <v>1332</v>
      </c>
      <c r="C384" t="s">
        <v>327</v>
      </c>
      <c r="D384" t="s">
        <v>13</v>
      </c>
      <c r="E384">
        <v>0.08</v>
      </c>
      <c r="F384" t="str">
        <f>IF(OR(E384&lt;Params!$B$9, E384&gt;Params!$B$10), "outlier!", "")</f>
        <v/>
      </c>
    </row>
    <row r="385" spans="1:6" x14ac:dyDescent="0.2">
      <c r="A385" t="s">
        <v>1267</v>
      </c>
      <c r="B385" t="s">
        <v>1333</v>
      </c>
      <c r="C385" t="s">
        <v>499</v>
      </c>
      <c r="D385" t="s">
        <v>13</v>
      </c>
      <c r="E385">
        <v>0.08</v>
      </c>
      <c r="F385" t="str">
        <f>IF(OR(E385&lt;Params!$B$9, E385&gt;Params!$B$10), "outlier!", "")</f>
        <v/>
      </c>
    </row>
    <row r="386" spans="1:6" x14ac:dyDescent="0.2">
      <c r="A386" t="s">
        <v>2776</v>
      </c>
      <c r="B386" t="s">
        <v>2854</v>
      </c>
      <c r="C386" t="s">
        <v>56</v>
      </c>
      <c r="D386" t="s">
        <v>9</v>
      </c>
      <c r="E386">
        <v>0.08</v>
      </c>
      <c r="F386" t="str">
        <f>IF(OR(E386&lt;Params!$B$9, E386&gt;Params!$B$10), "outlier!", "")</f>
        <v/>
      </c>
    </row>
    <row r="387" spans="1:6" x14ac:dyDescent="0.2">
      <c r="A387" t="s">
        <v>2163</v>
      </c>
      <c r="B387" t="s">
        <v>2182</v>
      </c>
      <c r="C387" t="s">
        <v>2166</v>
      </c>
      <c r="D387" t="s">
        <v>9</v>
      </c>
      <c r="E387">
        <v>0.08</v>
      </c>
      <c r="F387" t="str">
        <f>IF(OR(E387&lt;Params!$B$9, E387&gt;Params!$B$10), "outlier!", "")</f>
        <v/>
      </c>
    </row>
    <row r="388" spans="1:6" x14ac:dyDescent="0.2">
      <c r="A388" t="s">
        <v>2163</v>
      </c>
      <c r="B388" t="s">
        <v>2192</v>
      </c>
      <c r="C388" t="s">
        <v>2191</v>
      </c>
      <c r="D388" t="s">
        <v>13</v>
      </c>
      <c r="E388">
        <v>0.08</v>
      </c>
      <c r="F388" t="str">
        <f>IF(OR(E388&lt;Params!$B$9, E388&gt;Params!$B$10), "outlier!", "")</f>
        <v/>
      </c>
    </row>
    <row r="389" spans="1:6" x14ac:dyDescent="0.2">
      <c r="A389" t="s">
        <v>2163</v>
      </c>
      <c r="B389" t="s">
        <v>2192</v>
      </c>
      <c r="C389" t="s">
        <v>2183</v>
      </c>
      <c r="D389" t="s">
        <v>13</v>
      </c>
      <c r="E389">
        <v>0.08</v>
      </c>
      <c r="F389" t="str">
        <f>IF(OR(E389&lt;Params!$B$9, E389&gt;Params!$B$10), "outlier!", "")</f>
        <v/>
      </c>
    </row>
    <row r="390" spans="1:6" x14ac:dyDescent="0.2">
      <c r="A390" t="s">
        <v>916</v>
      </c>
      <c r="B390" t="s">
        <v>920</v>
      </c>
      <c r="C390" t="s">
        <v>919</v>
      </c>
      <c r="D390" t="s">
        <v>9</v>
      </c>
      <c r="E390">
        <v>0.08</v>
      </c>
      <c r="F390" t="str">
        <f>IF(OR(E390&lt;Params!$B$9, E390&gt;Params!$B$10), "outlier!", "")</f>
        <v/>
      </c>
    </row>
    <row r="391" spans="1:6" x14ac:dyDescent="0.2">
      <c r="A391" t="s">
        <v>1795</v>
      </c>
      <c r="B391" t="s">
        <v>1869</v>
      </c>
      <c r="C391" t="s">
        <v>270</v>
      </c>
      <c r="D391" t="s">
        <v>13</v>
      </c>
      <c r="E391">
        <v>0.08</v>
      </c>
      <c r="F391" t="str">
        <f>IF(OR(E391&lt;Params!$B$9, E391&gt;Params!$B$10), "outlier!", "")</f>
        <v/>
      </c>
    </row>
    <row r="392" spans="1:6" x14ac:dyDescent="0.2">
      <c r="A392" t="s">
        <v>968</v>
      </c>
      <c r="B392" t="s">
        <v>972</v>
      </c>
      <c r="C392" t="s">
        <v>971</v>
      </c>
      <c r="D392" t="s">
        <v>13</v>
      </c>
      <c r="E392">
        <v>0.08</v>
      </c>
      <c r="F392" t="str">
        <f>IF(OR(E392&lt;Params!$B$9, E392&gt;Params!$B$10), "outlier!", "")</f>
        <v/>
      </c>
    </row>
    <row r="393" spans="1:6" x14ac:dyDescent="0.2">
      <c r="A393" t="s">
        <v>968</v>
      </c>
      <c r="B393" t="s">
        <v>976</v>
      </c>
      <c r="C393" t="s">
        <v>975</v>
      </c>
      <c r="D393" t="s">
        <v>13</v>
      </c>
      <c r="E393">
        <v>0.08</v>
      </c>
      <c r="F393" t="str">
        <f>IF(OR(E393&lt;Params!$B$9, E393&gt;Params!$B$10), "outlier!", "")</f>
        <v/>
      </c>
    </row>
    <row r="394" spans="1:6" x14ac:dyDescent="0.2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  <c r="F394" t="str">
        <f>IF(OR(E394&lt;Params!$B$9, E394&gt;Params!$B$10), "outlier!", "")</f>
        <v/>
      </c>
    </row>
    <row r="395" spans="1:6" x14ac:dyDescent="0.2">
      <c r="A395" t="s">
        <v>1578</v>
      </c>
      <c r="B395" t="s">
        <v>1594</v>
      </c>
      <c r="C395" t="s">
        <v>1595</v>
      </c>
      <c r="D395" t="s">
        <v>13</v>
      </c>
      <c r="E395">
        <v>0.08</v>
      </c>
      <c r="F395" t="str">
        <f>IF(OR(E395&lt;Params!$B$9, E395&gt;Params!$B$10), "outlier!", "")</f>
        <v/>
      </c>
    </row>
    <row r="396" spans="1:6" x14ac:dyDescent="0.2">
      <c r="A396" t="s">
        <v>1983</v>
      </c>
      <c r="B396" t="s">
        <v>2007</v>
      </c>
      <c r="C396" t="s">
        <v>2006</v>
      </c>
      <c r="D396" t="s">
        <v>9</v>
      </c>
      <c r="E396">
        <v>0.08</v>
      </c>
      <c r="F396" t="str">
        <f>IF(OR(E396&lt;Params!$B$9, E396&gt;Params!$B$10), "outlier!", "")</f>
        <v/>
      </c>
    </row>
    <row r="397" spans="1:6" x14ac:dyDescent="0.2">
      <c r="A397" t="s">
        <v>1578</v>
      </c>
      <c r="B397" t="s">
        <v>1600</v>
      </c>
      <c r="C397" t="s">
        <v>351</v>
      </c>
      <c r="D397" t="s">
        <v>9</v>
      </c>
      <c r="E397">
        <v>0.08</v>
      </c>
      <c r="F397" t="str">
        <f>IF(OR(E397&lt;Params!$B$9, E397&gt;Params!$B$10), "outlier!", "")</f>
        <v/>
      </c>
    </row>
    <row r="398" spans="1:6" x14ac:dyDescent="0.2">
      <c r="A398" t="s">
        <v>3029</v>
      </c>
      <c r="B398" t="s">
        <v>3147</v>
      </c>
      <c r="C398" t="s">
        <v>3033</v>
      </c>
      <c r="D398" t="s">
        <v>13</v>
      </c>
      <c r="E398">
        <v>0.08</v>
      </c>
      <c r="F398" t="str">
        <f>IF(OR(E398&lt;Params!$B$9, E398&gt;Params!$B$10), "outlier!", "")</f>
        <v/>
      </c>
    </row>
    <row r="399" spans="1:6" x14ac:dyDescent="0.2">
      <c r="A399" t="s">
        <v>1006</v>
      </c>
      <c r="B399" t="s">
        <v>1178</v>
      </c>
      <c r="C399" t="s">
        <v>56</v>
      </c>
      <c r="D399" t="s">
        <v>9</v>
      </c>
      <c r="E399">
        <v>0.08</v>
      </c>
      <c r="F399" t="str">
        <f>IF(OR(E399&lt;Params!$B$9, E399&gt;Params!$B$10), "outlier!", "")</f>
        <v/>
      </c>
    </row>
    <row r="400" spans="1:6" x14ac:dyDescent="0.2">
      <c r="A400" t="s">
        <v>1267</v>
      </c>
      <c r="B400" t="s">
        <v>1422</v>
      </c>
      <c r="C400" t="s">
        <v>499</v>
      </c>
      <c r="D400" t="s">
        <v>13</v>
      </c>
      <c r="E400">
        <v>0.08</v>
      </c>
      <c r="F400" t="str">
        <f>IF(OR(E400&lt;Params!$B$9, E400&gt;Params!$B$10), "outlier!", "")</f>
        <v/>
      </c>
    </row>
    <row r="401" spans="1:6" x14ac:dyDescent="0.2">
      <c r="A401" t="s">
        <v>1267</v>
      </c>
      <c r="B401" t="s">
        <v>1429</v>
      </c>
      <c r="C401" t="s">
        <v>499</v>
      </c>
      <c r="D401" t="s">
        <v>13</v>
      </c>
      <c r="E401">
        <v>0.08</v>
      </c>
      <c r="F401" t="str">
        <f>IF(OR(E401&lt;Params!$B$9, E401&gt;Params!$B$10), "outlier!", "")</f>
        <v/>
      </c>
    </row>
    <row r="402" spans="1:6" x14ac:dyDescent="0.2">
      <c r="A402" t="s">
        <v>1267</v>
      </c>
      <c r="B402" t="s">
        <v>1431</v>
      </c>
      <c r="C402" t="s">
        <v>327</v>
      </c>
      <c r="D402" t="s">
        <v>13</v>
      </c>
      <c r="E402">
        <v>0.08</v>
      </c>
      <c r="F402" t="str">
        <f>IF(OR(E402&lt;Params!$B$9, E402&gt;Params!$B$10), "outlier!", "")</f>
        <v/>
      </c>
    </row>
    <row r="403" spans="1:6" x14ac:dyDescent="0.2">
      <c r="A403" t="s">
        <v>2776</v>
      </c>
      <c r="B403" t="s">
        <v>2936</v>
      </c>
      <c r="C403" t="s">
        <v>1163</v>
      </c>
      <c r="D403" t="s">
        <v>9</v>
      </c>
      <c r="E403">
        <v>0.08</v>
      </c>
      <c r="F403" t="str">
        <f>IF(OR(E403&lt;Params!$B$9, E403&gt;Params!$B$10), "outlier!", "")</f>
        <v/>
      </c>
    </row>
    <row r="404" spans="1:6" x14ac:dyDescent="0.2">
      <c r="A404" t="s">
        <v>788</v>
      </c>
      <c r="B404" t="s">
        <v>876</v>
      </c>
      <c r="C404" t="s">
        <v>327</v>
      </c>
      <c r="D404" t="s">
        <v>13</v>
      </c>
      <c r="E404">
        <v>0.08</v>
      </c>
      <c r="F404" t="str">
        <f>IF(OR(E404&lt;Params!$B$9, E404&gt;Params!$B$10), "outlier!", "")</f>
        <v/>
      </c>
    </row>
    <row r="405" spans="1:6" x14ac:dyDescent="0.2">
      <c r="A405" t="s">
        <v>1795</v>
      </c>
      <c r="B405" t="s">
        <v>1902</v>
      </c>
      <c r="C405" t="s">
        <v>1840</v>
      </c>
      <c r="D405" t="s">
        <v>13</v>
      </c>
      <c r="E405">
        <v>0.08</v>
      </c>
      <c r="F405" t="str">
        <f>IF(OR(E405&lt;Params!$B$9, E405&gt;Params!$B$10), "outlier!", "")</f>
        <v/>
      </c>
    </row>
    <row r="406" spans="1:6" x14ac:dyDescent="0.2">
      <c r="A406" t="s">
        <v>1795</v>
      </c>
      <c r="B406" t="s">
        <v>1935</v>
      </c>
      <c r="C406" t="s">
        <v>1934</v>
      </c>
      <c r="D406" t="s">
        <v>9</v>
      </c>
      <c r="E406">
        <v>0.08</v>
      </c>
      <c r="F406" t="str">
        <f>IF(OR(E406&lt;Params!$B$9, E406&gt;Params!$B$10), "outlier!", "")</f>
        <v/>
      </c>
    </row>
    <row r="407" spans="1:6" x14ac:dyDescent="0.2">
      <c r="A407" t="s">
        <v>2776</v>
      </c>
      <c r="B407" t="s">
        <v>2952</v>
      </c>
      <c r="C407" t="s">
        <v>225</v>
      </c>
      <c r="D407" t="s">
        <v>9</v>
      </c>
      <c r="E407">
        <v>0.08</v>
      </c>
      <c r="F407" t="str">
        <f>IF(OR(E407&lt;Params!$B$9, E407&gt;Params!$B$10), "outlier!", "")</f>
        <v/>
      </c>
    </row>
    <row r="408" spans="1:6" x14ac:dyDescent="0.2">
      <c r="A408" t="s">
        <v>788</v>
      </c>
      <c r="B408" t="s">
        <v>890</v>
      </c>
      <c r="C408" t="s">
        <v>859</v>
      </c>
      <c r="D408" t="s">
        <v>13</v>
      </c>
      <c r="E408">
        <v>0.08</v>
      </c>
      <c r="F408" t="str">
        <f>IF(OR(E408&lt;Params!$B$9, E408&gt;Params!$B$10), "outlier!", "")</f>
        <v/>
      </c>
    </row>
    <row r="409" spans="1:6" x14ac:dyDescent="0.2">
      <c r="A409" t="s">
        <v>1795</v>
      </c>
      <c r="B409" t="s">
        <v>1942</v>
      </c>
      <c r="C409" t="s">
        <v>250</v>
      </c>
      <c r="D409" t="s">
        <v>13</v>
      </c>
      <c r="E409">
        <v>0.08</v>
      </c>
      <c r="F409" t="str">
        <f>IF(OR(E409&lt;Params!$B$9, E409&gt;Params!$B$10), "outlier!", "")</f>
        <v/>
      </c>
    </row>
    <row r="410" spans="1:6" x14ac:dyDescent="0.2">
      <c r="A410" t="s">
        <v>1267</v>
      </c>
      <c r="B410" t="s">
        <v>1444</v>
      </c>
      <c r="C410" t="s">
        <v>327</v>
      </c>
      <c r="D410" t="s">
        <v>13</v>
      </c>
      <c r="E410">
        <v>0.08</v>
      </c>
      <c r="F410" t="str">
        <f>IF(OR(E410&lt;Params!$B$9, E410&gt;Params!$B$10), "outlier!", "")</f>
        <v/>
      </c>
    </row>
    <row r="411" spans="1:6" x14ac:dyDescent="0.2">
      <c r="A411" t="s">
        <v>1701</v>
      </c>
      <c r="B411" t="s">
        <v>1730</v>
      </c>
      <c r="C411" t="s">
        <v>1729</v>
      </c>
      <c r="D411" t="s">
        <v>9</v>
      </c>
      <c r="E411">
        <v>0.08</v>
      </c>
      <c r="F411" t="str">
        <f>IF(OR(E411&lt;Params!$B$9, E411&gt;Params!$B$10), "outlier!", "")</f>
        <v/>
      </c>
    </row>
    <row r="412" spans="1:6" x14ac:dyDescent="0.2">
      <c r="A412" t="s">
        <v>968</v>
      </c>
      <c r="B412" t="s">
        <v>992</v>
      </c>
      <c r="C412" t="s">
        <v>311</v>
      </c>
      <c r="D412" t="s">
        <v>13</v>
      </c>
      <c r="E412">
        <v>0.08</v>
      </c>
      <c r="F412" t="str">
        <f>IF(OR(E412&lt;Params!$B$9, E412&gt;Params!$B$10), "outlier!", "")</f>
        <v/>
      </c>
    </row>
    <row r="413" spans="1:6" x14ac:dyDescent="0.2">
      <c r="A413" t="s">
        <v>968</v>
      </c>
      <c r="B413" t="s">
        <v>996</v>
      </c>
      <c r="C413" t="s">
        <v>994</v>
      </c>
      <c r="D413" t="s">
        <v>13</v>
      </c>
      <c r="E413">
        <v>0.08</v>
      </c>
      <c r="F413" t="str">
        <f>IF(OR(E413&lt;Params!$B$9, E413&gt;Params!$B$10), "outlier!", "")</f>
        <v/>
      </c>
    </row>
    <row r="414" spans="1:6" x14ac:dyDescent="0.2">
      <c r="A414" t="s">
        <v>149</v>
      </c>
      <c r="B414" t="s">
        <v>356</v>
      </c>
      <c r="C414" t="s">
        <v>355</v>
      </c>
      <c r="D414" t="s">
        <v>9</v>
      </c>
      <c r="E414">
        <v>0.08</v>
      </c>
      <c r="F414" t="str">
        <f>IF(OR(E414&lt;Params!$B$9, E414&gt;Params!$B$10), "outlier!", "")</f>
        <v/>
      </c>
    </row>
    <row r="415" spans="1:6" x14ac:dyDescent="0.2">
      <c r="A415" t="s">
        <v>149</v>
      </c>
      <c r="B415" t="s">
        <v>364</v>
      </c>
      <c r="C415" t="s">
        <v>355</v>
      </c>
      <c r="D415" t="s">
        <v>9</v>
      </c>
      <c r="E415">
        <v>0.08</v>
      </c>
      <c r="F415" t="str">
        <f>IF(OR(E415&lt;Params!$B$9, E415&gt;Params!$B$10), "outlier!", "")</f>
        <v/>
      </c>
    </row>
    <row r="416" spans="1:6" x14ac:dyDescent="0.2">
      <c r="A416" t="s">
        <v>1622</v>
      </c>
      <c r="B416" t="s">
        <v>1689</v>
      </c>
      <c r="C416" t="s">
        <v>1688</v>
      </c>
      <c r="D416" t="s">
        <v>9</v>
      </c>
      <c r="E416">
        <v>0.08</v>
      </c>
      <c r="F416" t="str">
        <f>IF(OR(E416&lt;Params!$B$9, E416&gt;Params!$B$10), "outlier!", "")</f>
        <v/>
      </c>
    </row>
    <row r="417" spans="1:6" x14ac:dyDescent="0.2">
      <c r="A417" t="s">
        <v>1795</v>
      </c>
      <c r="B417" t="s">
        <v>1960</v>
      </c>
      <c r="C417" t="s">
        <v>250</v>
      </c>
      <c r="D417" t="s">
        <v>13</v>
      </c>
      <c r="E417">
        <v>0.08</v>
      </c>
      <c r="F417" t="str">
        <f>IF(OR(E417&lt;Params!$B$9, E417&gt;Params!$B$10), "outlier!", "")</f>
        <v/>
      </c>
    </row>
    <row r="418" spans="1:6" x14ac:dyDescent="0.2">
      <c r="A418" t="s">
        <v>2776</v>
      </c>
      <c r="B418" t="s">
        <v>2973</v>
      </c>
      <c r="C418" t="s">
        <v>86</v>
      </c>
      <c r="D418" t="s">
        <v>9</v>
      </c>
      <c r="E418">
        <v>0.08</v>
      </c>
      <c r="F418" t="str">
        <f>IF(OR(E418&lt;Params!$B$9, E418&gt;Params!$B$10), "outlier!", "")</f>
        <v/>
      </c>
    </row>
    <row r="419" spans="1:6" x14ac:dyDescent="0.2">
      <c r="A419" t="s">
        <v>2776</v>
      </c>
      <c r="B419" t="s">
        <v>2979</v>
      </c>
      <c r="D419" t="s">
        <v>13</v>
      </c>
      <c r="E419">
        <v>0.08</v>
      </c>
      <c r="F419" t="str">
        <f>IF(OR(E419&lt;Params!$B$9, E419&gt;Params!$B$10), "outlier!", "")</f>
        <v/>
      </c>
    </row>
    <row r="420" spans="1:6" x14ac:dyDescent="0.2">
      <c r="A420" t="s">
        <v>968</v>
      </c>
      <c r="B420" t="s">
        <v>1000</v>
      </c>
      <c r="C420" t="s">
        <v>13</v>
      </c>
      <c r="D420" t="s">
        <v>13</v>
      </c>
      <c r="E420">
        <v>0.08</v>
      </c>
      <c r="F420" t="str">
        <f>IF(OR(E420&lt;Params!$B$9, E420&gt;Params!$B$10), "outlier!", "")</f>
        <v/>
      </c>
    </row>
    <row r="421" spans="1:6" x14ac:dyDescent="0.2">
      <c r="A421" t="s">
        <v>149</v>
      </c>
      <c r="B421" t="s">
        <v>446</v>
      </c>
      <c r="C421" t="s">
        <v>270</v>
      </c>
      <c r="D421" t="s">
        <v>13</v>
      </c>
      <c r="E421">
        <v>0.08</v>
      </c>
      <c r="F421" t="str">
        <f>IF(OR(E421&lt;Params!$B$9, E421&gt;Params!$B$10), "outlier!", "")</f>
        <v/>
      </c>
    </row>
    <row r="422" spans="1:6" x14ac:dyDescent="0.2">
      <c r="A422" t="s">
        <v>788</v>
      </c>
      <c r="B422" t="s">
        <v>908</v>
      </c>
      <c r="C422" t="s">
        <v>869</v>
      </c>
      <c r="D422" t="s">
        <v>13</v>
      </c>
      <c r="E422">
        <v>0.08</v>
      </c>
      <c r="F422" t="str">
        <f>IF(OR(E422&lt;Params!$B$9, E422&gt;Params!$B$10), "outlier!", "")</f>
        <v/>
      </c>
    </row>
    <row r="423" spans="1:6" x14ac:dyDescent="0.2">
      <c r="A423" t="s">
        <v>1267</v>
      </c>
      <c r="B423" t="s">
        <v>1500</v>
      </c>
      <c r="C423" t="s">
        <v>1282</v>
      </c>
      <c r="D423" t="s">
        <v>9</v>
      </c>
      <c r="E423">
        <v>0.08</v>
      </c>
      <c r="F423" t="str">
        <f>IF(OR(E423&lt;Params!$B$9, E423&gt;Params!$B$10), "outlier!", "")</f>
        <v/>
      </c>
    </row>
    <row r="424" spans="1:6" x14ac:dyDescent="0.2">
      <c r="A424" t="s">
        <v>701</v>
      </c>
      <c r="B424" t="s">
        <v>786</v>
      </c>
      <c r="C424" t="s">
        <v>104</v>
      </c>
      <c r="D424" t="s">
        <v>9</v>
      </c>
      <c r="E424">
        <v>0.08</v>
      </c>
      <c r="F424" t="str">
        <f>IF(OR(E424&lt;Params!$B$9, E424&gt;Params!$B$10), "outlier!", "")</f>
        <v/>
      </c>
    </row>
    <row r="425" spans="1:6" x14ac:dyDescent="0.2">
      <c r="A425" t="s">
        <v>1795</v>
      </c>
      <c r="B425" t="s">
        <v>1811</v>
      </c>
      <c r="C425" t="s">
        <v>1491</v>
      </c>
      <c r="D425" t="s">
        <v>13</v>
      </c>
      <c r="E425">
        <v>0.09</v>
      </c>
      <c r="F425" t="str">
        <f>IF(OR(E425&lt;Params!$B$9, E425&gt;Params!$B$10), "outlier!", "")</f>
        <v/>
      </c>
    </row>
    <row r="426" spans="1:6" x14ac:dyDescent="0.2">
      <c r="A426" t="s">
        <v>1795</v>
      </c>
      <c r="B426" t="s">
        <v>1812</v>
      </c>
      <c r="C426" t="s">
        <v>1809</v>
      </c>
      <c r="D426" t="s">
        <v>13</v>
      </c>
      <c r="E426">
        <v>0.09</v>
      </c>
      <c r="F426" t="str">
        <f>IF(OR(E426&lt;Params!$B$9, E426&gt;Params!$B$10), "outlier!", "")</f>
        <v/>
      </c>
    </row>
    <row r="427" spans="1:6" x14ac:dyDescent="0.2">
      <c r="A427" t="s">
        <v>149</v>
      </c>
      <c r="B427" t="s">
        <v>165</v>
      </c>
      <c r="C427" t="s">
        <v>168</v>
      </c>
      <c r="D427" t="s">
        <v>13</v>
      </c>
      <c r="E427">
        <v>0.09</v>
      </c>
      <c r="F427" t="str">
        <f>IF(OR(E427&lt;Params!$B$9, E427&gt;Params!$B$10), "outlier!", "")</f>
        <v/>
      </c>
    </row>
    <row r="428" spans="1:6" x14ac:dyDescent="0.2">
      <c r="A428" t="s">
        <v>1795</v>
      </c>
      <c r="B428" t="s">
        <v>1824</v>
      </c>
      <c r="C428" t="s">
        <v>250</v>
      </c>
      <c r="D428" t="s">
        <v>13</v>
      </c>
      <c r="E428">
        <v>0.09</v>
      </c>
      <c r="F428" t="str">
        <f>IF(OR(E428&lt;Params!$B$9, E428&gt;Params!$B$10), "outlier!", "")</f>
        <v/>
      </c>
    </row>
    <row r="429" spans="1:6" x14ac:dyDescent="0.2">
      <c r="A429" t="s">
        <v>1795</v>
      </c>
      <c r="B429" t="s">
        <v>1825</v>
      </c>
      <c r="C429" t="s">
        <v>270</v>
      </c>
      <c r="D429" t="s">
        <v>13</v>
      </c>
      <c r="E429">
        <v>0.09</v>
      </c>
      <c r="F429" t="str">
        <f>IF(OR(E429&lt;Params!$B$9, E429&gt;Params!$B$10), "outlier!", "")</f>
        <v/>
      </c>
    </row>
    <row r="430" spans="1:6" x14ac:dyDescent="0.2">
      <c r="A430" t="s">
        <v>788</v>
      </c>
      <c r="B430" t="s">
        <v>805</v>
      </c>
      <c r="C430" t="s">
        <v>797</v>
      </c>
      <c r="D430" t="s">
        <v>13</v>
      </c>
      <c r="E430">
        <v>0.09</v>
      </c>
      <c r="F430" t="str">
        <f>IF(OR(E430&lt;Params!$B$9, E430&gt;Params!$B$10), "outlier!", "")</f>
        <v/>
      </c>
    </row>
    <row r="431" spans="1:6" x14ac:dyDescent="0.2">
      <c r="A431" t="s">
        <v>2776</v>
      </c>
      <c r="B431" t="s">
        <v>2821</v>
      </c>
      <c r="C431" t="s">
        <v>66</v>
      </c>
      <c r="D431" t="s">
        <v>66</v>
      </c>
      <c r="E431">
        <v>0.09</v>
      </c>
      <c r="F431" t="str">
        <f>IF(OR(E431&lt;Params!$B$9, E431&gt;Params!$B$10), "outlier!", "")</f>
        <v/>
      </c>
    </row>
    <row r="432" spans="1:6" x14ac:dyDescent="0.2">
      <c r="A432" t="s">
        <v>2776</v>
      </c>
      <c r="B432" t="s">
        <v>2830</v>
      </c>
      <c r="C432" t="s">
        <v>2823</v>
      </c>
      <c r="D432" t="s">
        <v>13</v>
      </c>
      <c r="E432">
        <v>0.09</v>
      </c>
      <c r="F432" t="str">
        <f>IF(OR(E432&lt;Params!$B$9, E432&gt;Params!$B$10), "outlier!", "")</f>
        <v/>
      </c>
    </row>
    <row r="433" spans="1:6" x14ac:dyDescent="0.2">
      <c r="A433" t="s">
        <v>701</v>
      </c>
      <c r="B433" t="s">
        <v>716</v>
      </c>
      <c r="C433" t="s">
        <v>582</v>
      </c>
      <c r="D433" t="s">
        <v>13</v>
      </c>
      <c r="E433">
        <v>0.09</v>
      </c>
      <c r="F433" t="str">
        <f>IF(OR(E433&lt;Params!$B$9, E433&gt;Params!$B$10), "outlier!", "")</f>
        <v/>
      </c>
    </row>
    <row r="434" spans="1:6" x14ac:dyDescent="0.2">
      <c r="A434" t="s">
        <v>2058</v>
      </c>
      <c r="B434" t="s">
        <v>2078</v>
      </c>
      <c r="C434" t="s">
        <v>327</v>
      </c>
      <c r="D434" t="s">
        <v>13</v>
      </c>
      <c r="E434">
        <v>0.09</v>
      </c>
      <c r="F434" t="str">
        <f>IF(OR(E434&lt;Params!$B$9, E434&gt;Params!$B$10), "outlier!", "")</f>
        <v/>
      </c>
    </row>
    <row r="435" spans="1:6" x14ac:dyDescent="0.2">
      <c r="A435" t="s">
        <v>2058</v>
      </c>
      <c r="B435" t="s">
        <v>2086</v>
      </c>
      <c r="C435" t="s">
        <v>2059</v>
      </c>
      <c r="D435" t="s">
        <v>13</v>
      </c>
      <c r="E435">
        <v>0.09</v>
      </c>
      <c r="F435" t="str">
        <f>IF(OR(E435&lt;Params!$B$9, E435&gt;Params!$B$10), "outlier!", "")</f>
        <v/>
      </c>
    </row>
    <row r="436" spans="1:6" x14ac:dyDescent="0.2">
      <c r="A436" t="s">
        <v>609</v>
      </c>
      <c r="B436" t="s">
        <v>678</v>
      </c>
      <c r="C436" t="s">
        <v>327</v>
      </c>
      <c r="D436" t="s">
        <v>13</v>
      </c>
      <c r="E436">
        <v>0.09</v>
      </c>
      <c r="F436" t="str">
        <f>IF(OR(E436&lt;Params!$B$9, E436&gt;Params!$B$10), "outlier!", "")</f>
        <v/>
      </c>
    </row>
    <row r="437" spans="1:6" x14ac:dyDescent="0.2">
      <c r="A437" t="s">
        <v>609</v>
      </c>
      <c r="B437" t="s">
        <v>679</v>
      </c>
      <c r="C437" t="s">
        <v>311</v>
      </c>
      <c r="D437" t="s">
        <v>13</v>
      </c>
      <c r="E437">
        <v>0.09</v>
      </c>
      <c r="F437" t="str">
        <f>IF(OR(E437&lt;Params!$B$9, E437&gt;Params!$B$10), "outlier!", "")</f>
        <v/>
      </c>
    </row>
    <row r="438" spans="1:6" x14ac:dyDescent="0.2">
      <c r="A438" t="s">
        <v>2776</v>
      </c>
      <c r="B438" t="s">
        <v>2856</v>
      </c>
      <c r="C438" t="s">
        <v>2855</v>
      </c>
      <c r="D438" t="s">
        <v>9</v>
      </c>
      <c r="E438">
        <v>0.09</v>
      </c>
      <c r="F438" t="str">
        <f>IF(OR(E438&lt;Params!$B$9, E438&gt;Params!$B$10), "outlier!", "")</f>
        <v/>
      </c>
    </row>
    <row r="439" spans="1:6" x14ac:dyDescent="0.2">
      <c r="A439" t="s">
        <v>1267</v>
      </c>
      <c r="B439" t="s">
        <v>1365</v>
      </c>
      <c r="C439" t="s">
        <v>1363</v>
      </c>
      <c r="D439" t="s">
        <v>13</v>
      </c>
      <c r="E439">
        <v>0.09</v>
      </c>
      <c r="F439" t="str">
        <f>IF(OR(E439&lt;Params!$B$9, E439&gt;Params!$B$10), "outlier!", "")</f>
        <v/>
      </c>
    </row>
    <row r="440" spans="1:6" x14ac:dyDescent="0.2">
      <c r="A440" t="s">
        <v>1795</v>
      </c>
      <c r="B440" t="s">
        <v>1867</v>
      </c>
      <c r="C440" t="s">
        <v>250</v>
      </c>
      <c r="D440" t="s">
        <v>13</v>
      </c>
      <c r="E440">
        <v>0.09</v>
      </c>
      <c r="F440" t="str">
        <f>IF(OR(E440&lt;Params!$B$9, E440&gt;Params!$B$10), "outlier!", "")</f>
        <v/>
      </c>
    </row>
    <row r="441" spans="1:6" x14ac:dyDescent="0.2">
      <c r="A441" t="s">
        <v>788</v>
      </c>
      <c r="B441" t="s">
        <v>854</v>
      </c>
      <c r="C441" t="s">
        <v>850</v>
      </c>
      <c r="D441" t="s">
        <v>13</v>
      </c>
      <c r="E441">
        <v>0.09</v>
      </c>
      <c r="F441" t="str">
        <f>IF(OR(E441&lt;Params!$B$9, E441&gt;Params!$B$10), "outlier!", "")</f>
        <v/>
      </c>
    </row>
    <row r="442" spans="1:6" x14ac:dyDescent="0.2">
      <c r="A442" t="s">
        <v>788</v>
      </c>
      <c r="B442" t="s">
        <v>855</v>
      </c>
      <c r="C442" t="s">
        <v>850</v>
      </c>
      <c r="D442" t="s">
        <v>13</v>
      </c>
      <c r="E442">
        <v>0.09</v>
      </c>
      <c r="F442" t="str">
        <f>IF(OR(E442&lt;Params!$B$9, E442&gt;Params!$B$10), "outlier!", "")</f>
        <v/>
      </c>
    </row>
    <row r="443" spans="1:6" x14ac:dyDescent="0.2">
      <c r="A443" t="s">
        <v>788</v>
      </c>
      <c r="B443" t="s">
        <v>856</v>
      </c>
      <c r="C443" t="s">
        <v>850</v>
      </c>
      <c r="D443" t="s">
        <v>13</v>
      </c>
      <c r="E443">
        <v>0.09</v>
      </c>
      <c r="F443" t="str">
        <f>IF(OR(E443&lt;Params!$B$9, E443&gt;Params!$B$10), "outlier!", "")</f>
        <v/>
      </c>
    </row>
    <row r="444" spans="1:6" x14ac:dyDescent="0.2">
      <c r="A444" t="s">
        <v>1267</v>
      </c>
      <c r="B444" t="s">
        <v>1422</v>
      </c>
      <c r="C444" t="s">
        <v>327</v>
      </c>
      <c r="D444" t="s">
        <v>13</v>
      </c>
      <c r="E444">
        <v>0.09</v>
      </c>
      <c r="F444" t="str">
        <f>IF(OR(E444&lt;Params!$B$9, E444&gt;Params!$B$10), "outlier!", "")</f>
        <v/>
      </c>
    </row>
    <row r="445" spans="1:6" x14ac:dyDescent="0.2">
      <c r="A445" t="s">
        <v>1267</v>
      </c>
      <c r="B445" t="s">
        <v>1425</v>
      </c>
      <c r="C445" t="s">
        <v>327</v>
      </c>
      <c r="D445" t="s">
        <v>13</v>
      </c>
      <c r="E445">
        <v>0.09</v>
      </c>
      <c r="F445" t="str">
        <f>IF(OR(E445&lt;Params!$B$9, E445&gt;Params!$B$10), "outlier!", "")</f>
        <v/>
      </c>
    </row>
    <row r="446" spans="1:6" x14ac:dyDescent="0.2">
      <c r="A446" t="s">
        <v>1267</v>
      </c>
      <c r="B446" t="s">
        <v>1425</v>
      </c>
      <c r="C446" t="s">
        <v>499</v>
      </c>
      <c r="D446" t="s">
        <v>13</v>
      </c>
      <c r="E446">
        <v>0.09</v>
      </c>
      <c r="F446" t="str">
        <f>IF(OR(E446&lt;Params!$B$9, E446&gt;Params!$B$10), "outlier!", "")</f>
        <v/>
      </c>
    </row>
    <row r="447" spans="1:6" x14ac:dyDescent="0.2">
      <c r="A447" t="s">
        <v>1267</v>
      </c>
      <c r="B447" t="s">
        <v>1430</v>
      </c>
      <c r="C447" t="s">
        <v>327</v>
      </c>
      <c r="D447" t="s">
        <v>13</v>
      </c>
      <c r="E447">
        <v>0.09</v>
      </c>
      <c r="F447" t="str">
        <f>IF(OR(E447&lt;Params!$B$9, E447&gt;Params!$B$10), "outlier!", "")</f>
        <v/>
      </c>
    </row>
    <row r="448" spans="1:6" x14ac:dyDescent="0.2">
      <c r="A448" t="s">
        <v>1006</v>
      </c>
      <c r="B448" t="s">
        <v>1206</v>
      </c>
      <c r="C448" t="s">
        <v>1034</v>
      </c>
      <c r="D448" t="s">
        <v>13</v>
      </c>
      <c r="E448">
        <v>0.09</v>
      </c>
      <c r="F448" t="str">
        <f>IF(OR(E448&lt;Params!$B$9, E448&gt;Params!$B$10), "outlier!", "")</f>
        <v/>
      </c>
    </row>
    <row r="449" spans="1:6" x14ac:dyDescent="0.2">
      <c r="A449" t="s">
        <v>1578</v>
      </c>
      <c r="B449" t="s">
        <v>1608</v>
      </c>
      <c r="C449" t="s">
        <v>1582</v>
      </c>
      <c r="D449" t="s">
        <v>13</v>
      </c>
      <c r="E449">
        <v>0.09</v>
      </c>
      <c r="F449" t="str">
        <f>IF(OR(E449&lt;Params!$B$9, E449&gt;Params!$B$10), "outlier!", "")</f>
        <v/>
      </c>
    </row>
    <row r="450" spans="1:6" x14ac:dyDescent="0.2">
      <c r="A450" t="s">
        <v>1622</v>
      </c>
      <c r="B450" t="s">
        <v>1675</v>
      </c>
      <c r="C450" t="s">
        <v>327</v>
      </c>
      <c r="D450" t="s">
        <v>13</v>
      </c>
      <c r="E450">
        <v>0.09</v>
      </c>
      <c r="F450" t="str">
        <f>IF(OR(E450&lt;Params!$B$9, E450&gt;Params!$B$10), "outlier!", "")</f>
        <v/>
      </c>
    </row>
    <row r="451" spans="1:6" x14ac:dyDescent="0.2">
      <c r="A451" t="s">
        <v>1795</v>
      </c>
      <c r="B451" t="s">
        <v>1943</v>
      </c>
      <c r="C451" t="s">
        <v>250</v>
      </c>
      <c r="D451" t="s">
        <v>13</v>
      </c>
      <c r="E451">
        <v>0.09</v>
      </c>
      <c r="F451" t="str">
        <f>IF(OR(E451&lt;Params!$B$9, E451&gt;Params!$B$10), "outlier!", "")</f>
        <v/>
      </c>
    </row>
    <row r="452" spans="1:6" x14ac:dyDescent="0.2">
      <c r="A452" t="s">
        <v>2163</v>
      </c>
      <c r="B452" t="s">
        <v>2288</v>
      </c>
      <c r="C452" t="s">
        <v>1139</v>
      </c>
      <c r="D452" t="s">
        <v>9</v>
      </c>
      <c r="E452">
        <v>0.09</v>
      </c>
      <c r="F452" t="str">
        <f>IF(OR(E452&lt;Params!$B$9, E452&gt;Params!$B$10), "outlier!", "")</f>
        <v/>
      </c>
    </row>
    <row r="453" spans="1:6" x14ac:dyDescent="0.2">
      <c r="A453" t="s">
        <v>1795</v>
      </c>
      <c r="B453" t="s">
        <v>1947</v>
      </c>
      <c r="C453" t="s">
        <v>250</v>
      </c>
      <c r="D453" t="s">
        <v>13</v>
      </c>
      <c r="E453">
        <v>0.09</v>
      </c>
      <c r="F453" t="str">
        <f>IF(OR(E453&lt;Params!$B$9, E453&gt;Params!$B$10), "outlier!", "")</f>
        <v/>
      </c>
    </row>
    <row r="454" spans="1:6" x14ac:dyDescent="0.2">
      <c r="A454" t="s">
        <v>701</v>
      </c>
      <c r="B454" t="s">
        <v>774</v>
      </c>
      <c r="C454" t="s">
        <v>104</v>
      </c>
      <c r="D454" t="s">
        <v>9</v>
      </c>
      <c r="E454">
        <v>0.09</v>
      </c>
      <c r="F454" t="str">
        <f>IF(OR(E454&lt;Params!$B$9, E454&gt;Params!$B$10), "outlier!", "")</f>
        <v/>
      </c>
    </row>
    <row r="455" spans="1:6" x14ac:dyDescent="0.2">
      <c r="A455" t="s">
        <v>1622</v>
      </c>
      <c r="B455" t="s">
        <v>1697</v>
      </c>
      <c r="C455" t="s">
        <v>1696</v>
      </c>
      <c r="D455" t="s">
        <v>9</v>
      </c>
      <c r="E455">
        <v>0.09</v>
      </c>
      <c r="F455" t="str">
        <f>IF(OR(E455&lt;Params!$B$9, E455&gt;Params!$B$10), "outlier!", "")</f>
        <v/>
      </c>
    </row>
    <row r="456" spans="1:6" x14ac:dyDescent="0.2">
      <c r="A456" t="s">
        <v>968</v>
      </c>
      <c r="B456" t="s">
        <v>1001</v>
      </c>
      <c r="C456" t="s">
        <v>1002</v>
      </c>
      <c r="D456" t="s">
        <v>13</v>
      </c>
      <c r="E456">
        <v>0.09</v>
      </c>
      <c r="F456" t="str">
        <f>IF(OR(E456&lt;Params!$B$9, E456&gt;Params!$B$10), "outlier!", "")</f>
        <v/>
      </c>
    </row>
    <row r="457" spans="1:6" x14ac:dyDescent="0.2">
      <c r="A457" t="s">
        <v>968</v>
      </c>
      <c r="B457" t="s">
        <v>1005</v>
      </c>
      <c r="C457" t="s">
        <v>994</v>
      </c>
      <c r="D457" t="s">
        <v>13</v>
      </c>
      <c r="E457">
        <v>0.09</v>
      </c>
      <c r="F457" t="str">
        <f>IF(OR(E457&lt;Params!$B$9, E457&gt;Params!$B$10), "outlier!", "")</f>
        <v/>
      </c>
    </row>
    <row r="458" spans="1:6" x14ac:dyDescent="0.2">
      <c r="A458" t="s">
        <v>1578</v>
      </c>
      <c r="B458" t="s">
        <v>1620</v>
      </c>
      <c r="C458" t="s">
        <v>1582</v>
      </c>
      <c r="D458" t="s">
        <v>13</v>
      </c>
      <c r="E458">
        <v>0.09</v>
      </c>
      <c r="F458" t="str">
        <f>IF(OR(E458&lt;Params!$B$9, E458&gt;Params!$B$10), "outlier!", "")</f>
        <v/>
      </c>
    </row>
    <row r="459" spans="1:6" x14ac:dyDescent="0.2">
      <c r="A459" t="s">
        <v>788</v>
      </c>
      <c r="B459" t="s">
        <v>914</v>
      </c>
      <c r="C459" t="s">
        <v>327</v>
      </c>
      <c r="D459" t="s">
        <v>13</v>
      </c>
      <c r="E459">
        <v>0.09</v>
      </c>
      <c r="F459" t="str">
        <f>IF(OR(E459&lt;Params!$B$9, E459&gt;Params!$B$10), "outlier!", "")</f>
        <v/>
      </c>
    </row>
    <row r="460" spans="1:6" x14ac:dyDescent="0.2">
      <c r="A460" t="s">
        <v>1006</v>
      </c>
      <c r="B460" t="s">
        <v>1015</v>
      </c>
      <c r="D460" t="s">
        <v>13</v>
      </c>
      <c r="E460">
        <v>0.1</v>
      </c>
      <c r="F460" t="str">
        <f>IF(OR(E460&lt;Params!$B$9, E460&gt;Params!$B$10), "outlier!", "")</f>
        <v/>
      </c>
    </row>
    <row r="461" spans="1:6" x14ac:dyDescent="0.2">
      <c r="A461" t="s">
        <v>1795</v>
      </c>
      <c r="B461" t="s">
        <v>1796</v>
      </c>
      <c r="C461" t="s">
        <v>250</v>
      </c>
      <c r="D461" t="s">
        <v>13</v>
      </c>
      <c r="E461">
        <v>0.1</v>
      </c>
      <c r="F461" t="str">
        <f>IF(OR(E461&lt;Params!$B$9, E461&gt;Params!$B$10), "outlier!", "")</f>
        <v/>
      </c>
    </row>
    <row r="462" spans="1:6" x14ac:dyDescent="0.2">
      <c r="A462" t="s">
        <v>1267</v>
      </c>
      <c r="B462" t="s">
        <v>1272</v>
      </c>
      <c r="C462" t="s">
        <v>1273</v>
      </c>
      <c r="D462" t="s">
        <v>13</v>
      </c>
      <c r="E462">
        <v>0.1</v>
      </c>
      <c r="F462" t="str">
        <f>IF(OR(E462&lt;Params!$B$9, E462&gt;Params!$B$10), "outlier!", "")</f>
        <v/>
      </c>
    </row>
    <row r="463" spans="1:6" x14ac:dyDescent="0.2">
      <c r="A463" t="s">
        <v>149</v>
      </c>
      <c r="B463" t="s">
        <v>165</v>
      </c>
      <c r="C463" t="s">
        <v>166</v>
      </c>
      <c r="D463" t="s">
        <v>13</v>
      </c>
      <c r="E463">
        <v>0.1</v>
      </c>
      <c r="F463" t="str">
        <f>IF(OR(E463&lt;Params!$B$9, E463&gt;Params!$B$10), "outlier!", "")</f>
        <v/>
      </c>
    </row>
    <row r="464" spans="1:6" x14ac:dyDescent="0.2">
      <c r="A464" t="s">
        <v>149</v>
      </c>
      <c r="B464" t="s">
        <v>165</v>
      </c>
      <c r="C464" t="s">
        <v>167</v>
      </c>
      <c r="D464" t="s">
        <v>13</v>
      </c>
      <c r="E464">
        <v>0.1</v>
      </c>
      <c r="F464" t="str">
        <f>IF(OR(E464&lt;Params!$B$9, E464&gt;Params!$B$10), "outlier!", "")</f>
        <v/>
      </c>
    </row>
    <row r="465" spans="1:6" x14ac:dyDescent="0.2">
      <c r="A465" t="s">
        <v>2776</v>
      </c>
      <c r="B465" t="s">
        <v>2810</v>
      </c>
      <c r="D465" t="s">
        <v>13</v>
      </c>
      <c r="E465">
        <v>0.1</v>
      </c>
      <c r="F465" t="str">
        <f>IF(OR(E465&lt;Params!$B$9, E465&gt;Params!$B$10), "outlier!", "")</f>
        <v/>
      </c>
    </row>
    <row r="466" spans="1:6" x14ac:dyDescent="0.2">
      <c r="A466" t="s">
        <v>2776</v>
      </c>
      <c r="B466" t="s">
        <v>2812</v>
      </c>
      <c r="C466" t="s">
        <v>29</v>
      </c>
      <c r="D466" t="s">
        <v>9</v>
      </c>
      <c r="E466">
        <v>0.1</v>
      </c>
      <c r="F466" t="str">
        <f>IF(OR(E466&lt;Params!$B$9, E466&gt;Params!$B$10), "outlier!", "")</f>
        <v/>
      </c>
    </row>
    <row r="467" spans="1:6" x14ac:dyDescent="0.2">
      <c r="A467" t="s">
        <v>2776</v>
      </c>
      <c r="B467" t="s">
        <v>2822</v>
      </c>
      <c r="D467" t="s">
        <v>13</v>
      </c>
      <c r="E467">
        <v>0.1</v>
      </c>
      <c r="F467" t="str">
        <f>IF(OR(E467&lt;Params!$B$9, E467&gt;Params!$B$10), "outlier!", "")</f>
        <v/>
      </c>
    </row>
    <row r="468" spans="1:6" x14ac:dyDescent="0.2">
      <c r="A468" t="s">
        <v>2776</v>
      </c>
      <c r="B468" t="s">
        <v>2843</v>
      </c>
      <c r="C468" t="s">
        <v>66</v>
      </c>
      <c r="D468" t="s">
        <v>9</v>
      </c>
      <c r="E468">
        <v>0.1</v>
      </c>
      <c r="F468" t="str">
        <f>IF(OR(E468&lt;Params!$B$9, E468&gt;Params!$B$10), "outlier!", "")</f>
        <v/>
      </c>
    </row>
    <row r="469" spans="1:6" x14ac:dyDescent="0.2">
      <c r="A469" t="s">
        <v>701</v>
      </c>
      <c r="B469" t="s">
        <v>720</v>
      </c>
      <c r="C469" t="s">
        <v>721</v>
      </c>
      <c r="D469" t="s">
        <v>13</v>
      </c>
      <c r="E469">
        <v>0.1</v>
      </c>
      <c r="F469" t="str">
        <f>IF(OR(E469&lt;Params!$B$9, E469&gt;Params!$B$10), "outlier!", "")</f>
        <v/>
      </c>
    </row>
    <row r="470" spans="1:6" x14ac:dyDescent="0.2">
      <c r="A470" t="s">
        <v>701</v>
      </c>
      <c r="B470" t="s">
        <v>723</v>
      </c>
      <c r="C470" t="s">
        <v>327</v>
      </c>
      <c r="D470" t="s">
        <v>13</v>
      </c>
      <c r="E470">
        <v>0.1</v>
      </c>
      <c r="F470" t="str">
        <f>IF(OR(E470&lt;Params!$B$9, E470&gt;Params!$B$10), "outlier!", "")</f>
        <v/>
      </c>
    </row>
    <row r="471" spans="1:6" x14ac:dyDescent="0.2">
      <c r="A471" t="s">
        <v>701</v>
      </c>
      <c r="B471" t="s">
        <v>734</v>
      </c>
      <c r="C471" t="s">
        <v>104</v>
      </c>
      <c r="D471" t="s">
        <v>9</v>
      </c>
      <c r="E471">
        <v>0.1</v>
      </c>
      <c r="F471" t="str">
        <f>IF(OR(E471&lt;Params!$B$9, E471&gt;Params!$B$10), "outlier!", "")</f>
        <v/>
      </c>
    </row>
    <row r="472" spans="1:6" x14ac:dyDescent="0.2">
      <c r="A472" t="s">
        <v>1578</v>
      </c>
      <c r="B472" t="s">
        <v>1586</v>
      </c>
      <c r="C472" t="s">
        <v>1579</v>
      </c>
      <c r="D472" t="s">
        <v>13</v>
      </c>
      <c r="E472">
        <v>0.1</v>
      </c>
      <c r="F472" t="str">
        <f>IF(OR(E472&lt;Params!$B$9, E472&gt;Params!$B$10), "outlier!", "")</f>
        <v/>
      </c>
    </row>
    <row r="473" spans="1:6" x14ac:dyDescent="0.2">
      <c r="A473" t="s">
        <v>609</v>
      </c>
      <c r="B473" t="s">
        <v>680</v>
      </c>
      <c r="C473" t="s">
        <v>646</v>
      </c>
      <c r="D473" t="s">
        <v>13</v>
      </c>
      <c r="E473">
        <v>0.1</v>
      </c>
      <c r="F473" t="str">
        <f>IF(OR(E473&lt;Params!$B$9, E473&gt;Params!$B$10), "outlier!", "")</f>
        <v/>
      </c>
    </row>
    <row r="474" spans="1:6" x14ac:dyDescent="0.2">
      <c r="A474" t="s">
        <v>2776</v>
      </c>
      <c r="B474" t="s">
        <v>2876</v>
      </c>
      <c r="C474" t="s">
        <v>2864</v>
      </c>
      <c r="D474" t="s">
        <v>13</v>
      </c>
      <c r="E474">
        <v>0.1</v>
      </c>
      <c r="F474" t="str">
        <f>IF(OR(E474&lt;Params!$B$9, E474&gt;Params!$B$10), "outlier!", "")</f>
        <v/>
      </c>
    </row>
    <row r="475" spans="1:6" x14ac:dyDescent="0.2">
      <c r="A475" t="s">
        <v>1795</v>
      </c>
      <c r="B475" t="s">
        <v>1875</v>
      </c>
      <c r="C475" t="s">
        <v>271</v>
      </c>
      <c r="D475" t="s">
        <v>13</v>
      </c>
      <c r="E475">
        <v>0.1</v>
      </c>
      <c r="F475" t="str">
        <f>IF(OR(E475&lt;Params!$B$9, E475&gt;Params!$B$10), "outlier!", "")</f>
        <v/>
      </c>
    </row>
    <row r="476" spans="1:6" x14ac:dyDescent="0.2">
      <c r="A476" t="s">
        <v>788</v>
      </c>
      <c r="B476" t="s">
        <v>849</v>
      </c>
      <c r="C476" t="s">
        <v>848</v>
      </c>
      <c r="D476" t="s">
        <v>13</v>
      </c>
      <c r="E476">
        <v>0.1</v>
      </c>
      <c r="F476" t="str">
        <f>IF(OR(E476&lt;Params!$B$9, E476&gt;Params!$B$10), "outlier!", "")</f>
        <v/>
      </c>
    </row>
    <row r="477" spans="1:6" x14ac:dyDescent="0.2">
      <c r="A477" t="s">
        <v>1622</v>
      </c>
      <c r="B477" t="s">
        <v>1655</v>
      </c>
      <c r="C477" t="s">
        <v>4</v>
      </c>
      <c r="D477" t="s">
        <v>4</v>
      </c>
      <c r="E477">
        <v>0.1</v>
      </c>
      <c r="F477" t="str">
        <f>IF(OR(E477&lt;Params!$B$9, E477&gt;Params!$B$10), "outlier!", "")</f>
        <v/>
      </c>
    </row>
    <row r="478" spans="1:6" x14ac:dyDescent="0.2">
      <c r="A478" t="s">
        <v>2776</v>
      </c>
      <c r="B478" t="s">
        <v>2893</v>
      </c>
      <c r="C478" t="s">
        <v>225</v>
      </c>
      <c r="D478" t="s">
        <v>9</v>
      </c>
      <c r="E478">
        <v>0.1</v>
      </c>
      <c r="F478" t="str">
        <f>IF(OR(E478&lt;Params!$B$9, E478&gt;Params!$B$10), "outlier!", "")</f>
        <v/>
      </c>
    </row>
    <row r="479" spans="1:6" x14ac:dyDescent="0.2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  <c r="F479" t="str">
        <f>IF(OR(E479&lt;Params!$B$9, E479&gt;Params!$B$10), "outlier!", "")</f>
        <v/>
      </c>
    </row>
    <row r="480" spans="1:6" x14ac:dyDescent="0.2">
      <c r="A480" t="s">
        <v>1622</v>
      </c>
      <c r="B480" t="s">
        <v>1663</v>
      </c>
      <c r="C480" t="s">
        <v>1448</v>
      </c>
      <c r="D480" t="s">
        <v>9</v>
      </c>
      <c r="E480">
        <v>0.1</v>
      </c>
      <c r="F480" t="str">
        <f>IF(OR(E480&lt;Params!$B$9, E480&gt;Params!$B$10), "outlier!", "")</f>
        <v/>
      </c>
    </row>
    <row r="481" spans="1:6" x14ac:dyDescent="0.2">
      <c r="A481" t="s">
        <v>1267</v>
      </c>
      <c r="B481" t="s">
        <v>1421</v>
      </c>
      <c r="C481" t="s">
        <v>327</v>
      </c>
      <c r="D481" t="s">
        <v>13</v>
      </c>
      <c r="E481">
        <v>0.1</v>
      </c>
      <c r="F481" t="str">
        <f>IF(OR(E481&lt;Params!$B$9, E481&gt;Params!$B$10), "outlier!", "")</f>
        <v/>
      </c>
    </row>
    <row r="482" spans="1:6" x14ac:dyDescent="0.2">
      <c r="A482" t="s">
        <v>1267</v>
      </c>
      <c r="B482" t="s">
        <v>1424</v>
      </c>
      <c r="C482" t="s">
        <v>327</v>
      </c>
      <c r="D482" t="s">
        <v>13</v>
      </c>
      <c r="E482">
        <v>0.1</v>
      </c>
      <c r="F482" t="str">
        <f>IF(OR(E482&lt;Params!$B$9, E482&gt;Params!$B$10), "outlier!", "")</f>
        <v/>
      </c>
    </row>
    <row r="483" spans="1:6" x14ac:dyDescent="0.2">
      <c r="A483" t="s">
        <v>1267</v>
      </c>
      <c r="B483" t="s">
        <v>1428</v>
      </c>
      <c r="C483" t="s">
        <v>499</v>
      </c>
      <c r="D483" t="s">
        <v>13</v>
      </c>
      <c r="E483">
        <v>0.1</v>
      </c>
      <c r="F483" t="str">
        <f>IF(OR(E483&lt;Params!$B$9, E483&gt;Params!$B$10), "outlier!", "")</f>
        <v/>
      </c>
    </row>
    <row r="484" spans="1:6" x14ac:dyDescent="0.2">
      <c r="A484" t="s">
        <v>788</v>
      </c>
      <c r="B484" t="s">
        <v>868</v>
      </c>
      <c r="C484" t="s">
        <v>869</v>
      </c>
      <c r="D484" t="s">
        <v>13</v>
      </c>
      <c r="E484">
        <v>0.1</v>
      </c>
      <c r="F484" t="str">
        <f>IF(OR(E484&lt;Params!$B$9, E484&gt;Params!$B$10), "outlier!", "")</f>
        <v/>
      </c>
    </row>
    <row r="485" spans="1:6" x14ac:dyDescent="0.2">
      <c r="A485" t="s">
        <v>1006</v>
      </c>
      <c r="B485" t="s">
        <v>1203</v>
      </c>
      <c r="D485" t="s">
        <v>9</v>
      </c>
      <c r="E485">
        <v>0.1</v>
      </c>
      <c r="F485" t="str">
        <f>IF(OR(E485&lt;Params!$B$9, E485&gt;Params!$B$10), "outlier!", "")</f>
        <v/>
      </c>
    </row>
    <row r="486" spans="1:6" x14ac:dyDescent="0.2">
      <c r="A486" t="s">
        <v>1006</v>
      </c>
      <c r="B486" t="s">
        <v>1204</v>
      </c>
      <c r="C486" t="s">
        <v>1205</v>
      </c>
      <c r="D486" t="s">
        <v>13</v>
      </c>
      <c r="E486">
        <v>0.1</v>
      </c>
      <c r="F486" t="str">
        <f>IF(OR(E486&lt;Params!$B$9, E486&gt;Params!$B$10), "outlier!", "")</f>
        <v/>
      </c>
    </row>
    <row r="487" spans="1:6" x14ac:dyDescent="0.2">
      <c r="A487" t="s">
        <v>1006</v>
      </c>
      <c r="B487" t="s">
        <v>1206</v>
      </c>
      <c r="C487" t="s">
        <v>327</v>
      </c>
      <c r="D487" t="s">
        <v>13</v>
      </c>
      <c r="E487">
        <v>0.1</v>
      </c>
      <c r="F487" t="str">
        <f>IF(OR(E487&lt;Params!$B$9, E487&gt;Params!$B$10), "outlier!", "")</f>
        <v/>
      </c>
    </row>
    <row r="488" spans="1:6" x14ac:dyDescent="0.2">
      <c r="A488" t="s">
        <v>1006</v>
      </c>
      <c r="B488" t="s">
        <v>1206</v>
      </c>
      <c r="C488" t="s">
        <v>1205</v>
      </c>
      <c r="D488" t="s">
        <v>13</v>
      </c>
      <c r="E488">
        <v>0.1</v>
      </c>
      <c r="F488" t="str">
        <f>IF(OR(E488&lt;Params!$B$9, E488&gt;Params!$B$10), "outlier!", "")</f>
        <v/>
      </c>
    </row>
    <row r="489" spans="1:6" x14ac:dyDescent="0.2">
      <c r="A489" t="s">
        <v>1006</v>
      </c>
      <c r="B489" t="s">
        <v>1209</v>
      </c>
      <c r="C489" t="s">
        <v>1034</v>
      </c>
      <c r="D489" t="s">
        <v>13</v>
      </c>
      <c r="E489">
        <v>0.1</v>
      </c>
      <c r="F489" t="str">
        <f>IF(OR(E489&lt;Params!$B$9, E489&gt;Params!$B$10), "outlier!", "")</f>
        <v/>
      </c>
    </row>
    <row r="490" spans="1:6" x14ac:dyDescent="0.2">
      <c r="A490" t="s">
        <v>1006</v>
      </c>
      <c r="B490" t="s">
        <v>1213</v>
      </c>
      <c r="C490" t="s">
        <v>1212</v>
      </c>
      <c r="D490" t="s">
        <v>9</v>
      </c>
      <c r="E490">
        <v>0.1</v>
      </c>
      <c r="F490" t="str">
        <f>IF(OR(E490&lt;Params!$B$9, E490&gt;Params!$B$10), "outlier!", "")</f>
        <v/>
      </c>
    </row>
    <row r="491" spans="1:6" x14ac:dyDescent="0.2">
      <c r="A491" t="s">
        <v>1578</v>
      </c>
      <c r="B491" t="s">
        <v>1608</v>
      </c>
      <c r="C491" t="s">
        <v>1595</v>
      </c>
      <c r="D491" t="s">
        <v>13</v>
      </c>
      <c r="E491">
        <v>0.1</v>
      </c>
      <c r="F491" t="str">
        <f>IF(OR(E491&lt;Params!$B$9, E491&gt;Params!$B$10), "outlier!", "")</f>
        <v/>
      </c>
    </row>
    <row r="492" spans="1:6" x14ac:dyDescent="0.2">
      <c r="A492" t="s">
        <v>1578</v>
      </c>
      <c r="B492" t="s">
        <v>1608</v>
      </c>
      <c r="C492" t="s">
        <v>1579</v>
      </c>
      <c r="D492" t="s">
        <v>13</v>
      </c>
      <c r="E492">
        <v>0.1</v>
      </c>
      <c r="F492" t="str">
        <f>IF(OR(E492&lt;Params!$B$9, E492&gt;Params!$B$10), "outlier!", "")</f>
        <v/>
      </c>
    </row>
    <row r="493" spans="1:6" x14ac:dyDescent="0.2">
      <c r="A493" t="s">
        <v>1622</v>
      </c>
      <c r="B493" t="s">
        <v>1670</v>
      </c>
      <c r="C493" t="s">
        <v>327</v>
      </c>
      <c r="D493" t="s">
        <v>13</v>
      </c>
      <c r="E493">
        <v>0.1</v>
      </c>
      <c r="F493" t="str">
        <f>IF(OR(E493&lt;Params!$B$9, E493&gt;Params!$B$10), "outlier!", "")</f>
        <v/>
      </c>
    </row>
    <row r="494" spans="1:6" x14ac:dyDescent="0.2">
      <c r="A494" t="s">
        <v>1983</v>
      </c>
      <c r="B494" t="s">
        <v>2026</v>
      </c>
      <c r="C494" t="s">
        <v>2027</v>
      </c>
      <c r="D494" t="s">
        <v>9</v>
      </c>
      <c r="E494">
        <v>0.1</v>
      </c>
      <c r="F494" t="str">
        <f>IF(OR(E494&lt;Params!$B$9, E494&gt;Params!$B$10), "outlier!", "")</f>
        <v/>
      </c>
    </row>
    <row r="495" spans="1:6" x14ac:dyDescent="0.2">
      <c r="A495" t="s">
        <v>1795</v>
      </c>
      <c r="B495" t="s">
        <v>1898</v>
      </c>
      <c r="C495" t="s">
        <v>1900</v>
      </c>
      <c r="D495" t="s">
        <v>13</v>
      </c>
      <c r="E495">
        <v>0.1</v>
      </c>
      <c r="F495" t="str">
        <f>IF(OR(E495&lt;Params!$B$9, E495&gt;Params!$B$10), "outlier!", "")</f>
        <v/>
      </c>
    </row>
    <row r="496" spans="1:6" x14ac:dyDescent="0.2">
      <c r="A496" t="s">
        <v>1795</v>
      </c>
      <c r="B496" t="s">
        <v>1919</v>
      </c>
      <c r="C496" t="s">
        <v>33</v>
      </c>
      <c r="D496" t="s">
        <v>9</v>
      </c>
      <c r="E496">
        <v>0.1</v>
      </c>
      <c r="F496" t="str">
        <f>IF(OR(E496&lt;Params!$B$9, E496&gt;Params!$B$10), "outlier!", "")</f>
        <v/>
      </c>
    </row>
    <row r="497" spans="1:6" x14ac:dyDescent="0.2">
      <c r="A497" t="s">
        <v>1267</v>
      </c>
      <c r="B497" t="s">
        <v>1455</v>
      </c>
      <c r="C497" t="s">
        <v>1451</v>
      </c>
      <c r="D497" t="s">
        <v>13</v>
      </c>
      <c r="E497">
        <v>0.1</v>
      </c>
      <c r="F497" t="str">
        <f>IF(OR(E497&lt;Params!$B$9, E497&gt;Params!$B$10), "outlier!", "")</f>
        <v/>
      </c>
    </row>
    <row r="498" spans="1:6" x14ac:dyDescent="0.2">
      <c r="A498" t="s">
        <v>1267</v>
      </c>
      <c r="B498" t="s">
        <v>1455</v>
      </c>
      <c r="C498" t="s">
        <v>1451</v>
      </c>
      <c r="D498" t="s">
        <v>13</v>
      </c>
      <c r="E498">
        <v>0.1</v>
      </c>
      <c r="F498" t="str">
        <f>IF(OR(E498&lt;Params!$B$9, E498&gt;Params!$B$10), "outlier!", "")</f>
        <v/>
      </c>
    </row>
    <row r="499" spans="1:6" x14ac:dyDescent="0.2">
      <c r="A499" t="s">
        <v>968</v>
      </c>
      <c r="B499" t="s">
        <v>996</v>
      </c>
      <c r="C499" t="s">
        <v>969</v>
      </c>
      <c r="D499" t="s">
        <v>13</v>
      </c>
      <c r="E499">
        <v>0.1</v>
      </c>
      <c r="F499" t="str">
        <f>IF(OR(E499&lt;Params!$B$9, E499&gt;Params!$B$10), "outlier!", "")</f>
        <v/>
      </c>
    </row>
    <row r="500" spans="1:6" x14ac:dyDescent="0.2">
      <c r="A500" t="s">
        <v>1622</v>
      </c>
      <c r="B500" t="s">
        <v>1693</v>
      </c>
      <c r="C500" t="s">
        <v>1686</v>
      </c>
      <c r="D500" t="s">
        <v>13</v>
      </c>
      <c r="E500">
        <v>0.1</v>
      </c>
      <c r="F500" t="str">
        <f>IF(OR(E500&lt;Params!$B$9, E500&gt;Params!$B$10), "outlier!", "")</f>
        <v/>
      </c>
    </row>
    <row r="501" spans="1:6" x14ac:dyDescent="0.2">
      <c r="A501" t="s">
        <v>1736</v>
      </c>
      <c r="B501" t="s">
        <v>1775</v>
      </c>
      <c r="C501" t="s">
        <v>1774</v>
      </c>
      <c r="D501" t="s">
        <v>9</v>
      </c>
      <c r="E501">
        <v>0.1</v>
      </c>
      <c r="F501" t="str">
        <f>IF(OR(E501&lt;Params!$B$9, E501&gt;Params!$B$10), "outlier!", "")</f>
        <v/>
      </c>
    </row>
    <row r="502" spans="1:6" x14ac:dyDescent="0.2">
      <c r="A502" t="s">
        <v>1006</v>
      </c>
      <c r="B502" t="s">
        <v>1259</v>
      </c>
      <c r="D502" t="s">
        <v>9</v>
      </c>
      <c r="E502">
        <v>0.1</v>
      </c>
      <c r="F502" t="str">
        <f>IF(OR(E502&lt;Params!$B$9, E502&gt;Params!$B$10), "outlier!", "")</f>
        <v/>
      </c>
    </row>
    <row r="503" spans="1:6" x14ac:dyDescent="0.2">
      <c r="A503" t="s">
        <v>1795</v>
      </c>
      <c r="B503" t="s">
        <v>1967</v>
      </c>
      <c r="C503" t="s">
        <v>1828</v>
      </c>
      <c r="D503" t="s">
        <v>13</v>
      </c>
      <c r="E503">
        <v>0.1</v>
      </c>
      <c r="F503" t="str">
        <f>IF(OR(E503&lt;Params!$B$9, E503&gt;Params!$B$10), "outlier!", "")</f>
        <v/>
      </c>
    </row>
    <row r="504" spans="1:6" x14ac:dyDescent="0.2">
      <c r="A504" t="s">
        <v>149</v>
      </c>
      <c r="B504" t="s">
        <v>389</v>
      </c>
      <c r="C504" t="s">
        <v>388</v>
      </c>
      <c r="D504" t="s">
        <v>383</v>
      </c>
      <c r="E504">
        <v>0.1</v>
      </c>
      <c r="F504" t="str">
        <f>IF(OR(E504&lt;Params!$B$9, E504&gt;Params!$B$10), "outlier!", "")</f>
        <v/>
      </c>
    </row>
    <row r="505" spans="1:6" x14ac:dyDescent="0.2">
      <c r="A505" t="s">
        <v>968</v>
      </c>
      <c r="B505" t="s">
        <v>1001</v>
      </c>
      <c r="C505" t="s">
        <v>969</v>
      </c>
      <c r="D505" t="s">
        <v>13</v>
      </c>
      <c r="E505">
        <v>0.1</v>
      </c>
      <c r="F505" t="str">
        <f>IF(OR(E505&lt;Params!$B$9, E505&gt;Params!$B$10), "outlier!", "")</f>
        <v/>
      </c>
    </row>
    <row r="506" spans="1:6" x14ac:dyDescent="0.2">
      <c r="A506" t="s">
        <v>1736</v>
      </c>
      <c r="B506" t="s">
        <v>1786</v>
      </c>
      <c r="C506" t="s">
        <v>1582</v>
      </c>
      <c r="D506" t="s">
        <v>9</v>
      </c>
      <c r="E506">
        <v>0.1</v>
      </c>
      <c r="F506" t="str">
        <f>IF(OR(E506&lt;Params!$B$9, E506&gt;Params!$B$10), "outlier!", "")</f>
        <v/>
      </c>
    </row>
    <row r="507" spans="1:6" x14ac:dyDescent="0.2">
      <c r="A507" t="s">
        <v>788</v>
      </c>
      <c r="B507" t="s">
        <v>912</v>
      </c>
      <c r="C507" t="s">
        <v>327</v>
      </c>
      <c r="D507" t="s">
        <v>13</v>
      </c>
      <c r="E507">
        <v>0.1</v>
      </c>
      <c r="F507" t="str">
        <f>IF(OR(E507&lt;Params!$B$9, E507&gt;Params!$B$10), "outlier!", "")</f>
        <v/>
      </c>
    </row>
    <row r="508" spans="1:6" x14ac:dyDescent="0.2">
      <c r="A508" t="s">
        <v>149</v>
      </c>
      <c r="B508" t="s">
        <v>448</v>
      </c>
      <c r="C508" t="s">
        <v>447</v>
      </c>
      <c r="D508" t="s">
        <v>9</v>
      </c>
      <c r="E508">
        <v>0.1</v>
      </c>
      <c r="F508" t="str">
        <f>IF(OR(E508&lt;Params!$B$9, E508&gt;Params!$B$10), "outlier!", "")</f>
        <v/>
      </c>
    </row>
    <row r="509" spans="1:6" x14ac:dyDescent="0.2">
      <c r="A509" t="s">
        <v>1267</v>
      </c>
      <c r="B509" t="s">
        <v>1272</v>
      </c>
      <c r="C509" t="s">
        <v>1271</v>
      </c>
      <c r="D509" t="s">
        <v>13</v>
      </c>
      <c r="E509">
        <v>0.11</v>
      </c>
      <c r="F509" t="str">
        <f>IF(OR(E509&lt;Params!$B$9, E509&gt;Params!$B$10), "outlier!", "")</f>
        <v/>
      </c>
    </row>
    <row r="510" spans="1:6" x14ac:dyDescent="0.2">
      <c r="A510" t="s">
        <v>1267</v>
      </c>
      <c r="B510" t="s">
        <v>1275</v>
      </c>
      <c r="C510" t="s">
        <v>1274</v>
      </c>
      <c r="D510" t="s">
        <v>13</v>
      </c>
      <c r="E510">
        <v>0.11</v>
      </c>
      <c r="F510" t="str">
        <f>IF(OR(E510&lt;Params!$B$9, E510&gt;Params!$B$10), "outlier!", "")</f>
        <v/>
      </c>
    </row>
    <row r="511" spans="1:6" x14ac:dyDescent="0.2">
      <c r="A511" t="s">
        <v>1795</v>
      </c>
      <c r="B511" t="s">
        <v>1808</v>
      </c>
      <c r="C511" t="s">
        <v>1809</v>
      </c>
      <c r="D511" t="s">
        <v>13</v>
      </c>
      <c r="E511">
        <v>0.11</v>
      </c>
      <c r="F511" t="str">
        <f>IF(OR(E511&lt;Params!$B$9, E511&gt;Params!$B$10), "outlier!", "")</f>
        <v/>
      </c>
    </row>
    <row r="512" spans="1:6" x14ac:dyDescent="0.2">
      <c r="A512" t="s">
        <v>1795</v>
      </c>
      <c r="B512" t="s">
        <v>1815</v>
      </c>
      <c r="C512" t="s">
        <v>1809</v>
      </c>
      <c r="D512" t="s">
        <v>13</v>
      </c>
      <c r="E512">
        <v>0.11</v>
      </c>
      <c r="F512" t="str">
        <f>IF(OR(E512&lt;Params!$B$9, E512&gt;Params!$B$10), "outlier!", "")</f>
        <v/>
      </c>
    </row>
    <row r="513" spans="1:6" x14ac:dyDescent="0.2">
      <c r="A513" t="s">
        <v>1795</v>
      </c>
      <c r="B513" t="s">
        <v>1815</v>
      </c>
      <c r="C513" t="s">
        <v>1813</v>
      </c>
      <c r="D513" t="s">
        <v>13</v>
      </c>
      <c r="E513">
        <v>0.11</v>
      </c>
      <c r="F513" t="str">
        <f>IF(OR(E513&lt;Params!$B$9, E513&gt;Params!$B$10), "outlier!", "")</f>
        <v/>
      </c>
    </row>
    <row r="514" spans="1:6" x14ac:dyDescent="0.2">
      <c r="A514" t="s">
        <v>149</v>
      </c>
      <c r="B514" t="s">
        <v>196</v>
      </c>
      <c r="C514" t="s">
        <v>195</v>
      </c>
      <c r="D514" t="s">
        <v>9</v>
      </c>
      <c r="E514">
        <v>0.11</v>
      </c>
      <c r="F514" t="str">
        <f>IF(OR(E514&lt;Params!$B$9, E514&gt;Params!$B$10), "outlier!", "")</f>
        <v/>
      </c>
    </row>
    <row r="515" spans="1:6" x14ac:dyDescent="0.2">
      <c r="A515" t="s">
        <v>1795</v>
      </c>
      <c r="B515" t="s">
        <v>1826</v>
      </c>
      <c r="C515" t="s">
        <v>270</v>
      </c>
      <c r="D515" t="s">
        <v>13</v>
      </c>
      <c r="E515">
        <v>0.11</v>
      </c>
      <c r="F515" t="str">
        <f>IF(OR(E515&lt;Params!$B$9, E515&gt;Params!$B$10), "outlier!", "")</f>
        <v/>
      </c>
    </row>
    <row r="516" spans="1:6" x14ac:dyDescent="0.2">
      <c r="A516" t="s">
        <v>496</v>
      </c>
      <c r="B516" t="s">
        <v>608</v>
      </c>
      <c r="C516" t="s">
        <v>607</v>
      </c>
      <c r="D516" t="s">
        <v>9</v>
      </c>
      <c r="E516">
        <v>0.11</v>
      </c>
      <c r="F516" t="str">
        <f>IF(OR(E516&lt;Params!$B$9, E516&gt;Params!$B$10), "outlier!", "")</f>
        <v/>
      </c>
    </row>
    <row r="517" spans="1:6" x14ac:dyDescent="0.2">
      <c r="A517" t="s">
        <v>701</v>
      </c>
      <c r="B517" t="s">
        <v>720</v>
      </c>
      <c r="C517" t="s">
        <v>722</v>
      </c>
      <c r="D517" t="s">
        <v>13</v>
      </c>
      <c r="E517">
        <v>0.11</v>
      </c>
      <c r="F517" t="str">
        <f>IF(OR(E517&lt;Params!$B$9, E517&gt;Params!$B$10), "outlier!", "")</f>
        <v/>
      </c>
    </row>
    <row r="518" spans="1:6" x14ac:dyDescent="0.2">
      <c r="A518" t="s">
        <v>1795</v>
      </c>
      <c r="B518" t="s">
        <v>1845</v>
      </c>
      <c r="C518" t="s">
        <v>250</v>
      </c>
      <c r="D518" t="s">
        <v>13</v>
      </c>
      <c r="E518">
        <v>0.11</v>
      </c>
      <c r="F518" t="str">
        <f>IF(OR(E518&lt;Params!$B$9, E518&gt;Params!$B$10), "outlier!", "")</f>
        <v/>
      </c>
    </row>
    <row r="519" spans="1:6" x14ac:dyDescent="0.2">
      <c r="A519" t="s">
        <v>2058</v>
      </c>
      <c r="B519" t="s">
        <v>2087</v>
      </c>
      <c r="C519" t="s">
        <v>2069</v>
      </c>
      <c r="D519" t="s">
        <v>13</v>
      </c>
      <c r="E519">
        <v>0.11</v>
      </c>
      <c r="F519" t="str">
        <f>IF(OR(E519&lt;Params!$B$9, E519&gt;Params!$B$10), "outlier!", "")</f>
        <v/>
      </c>
    </row>
    <row r="520" spans="1:6" x14ac:dyDescent="0.2">
      <c r="A520" t="s">
        <v>1736</v>
      </c>
      <c r="B520" t="s">
        <v>1750</v>
      </c>
      <c r="C520" t="s">
        <v>351</v>
      </c>
      <c r="D520" t="s">
        <v>9</v>
      </c>
      <c r="E520">
        <v>0.11</v>
      </c>
      <c r="F520" t="str">
        <f>IF(OR(E520&lt;Params!$B$9, E520&gt;Params!$B$10), "outlier!", "")</f>
        <v/>
      </c>
    </row>
    <row r="521" spans="1:6" x14ac:dyDescent="0.2">
      <c r="A521" t="s">
        <v>788</v>
      </c>
      <c r="B521" t="s">
        <v>843</v>
      </c>
      <c r="C521" t="s">
        <v>837</v>
      </c>
      <c r="D521" t="s">
        <v>13</v>
      </c>
      <c r="E521">
        <v>0.11</v>
      </c>
      <c r="F521" t="str">
        <f>IF(OR(E521&lt;Params!$B$9, E521&gt;Params!$B$10), "outlier!", "")</f>
        <v/>
      </c>
    </row>
    <row r="522" spans="1:6" x14ac:dyDescent="0.2">
      <c r="A522" t="s">
        <v>2163</v>
      </c>
      <c r="B522" t="s">
        <v>2201</v>
      </c>
      <c r="C522" t="s">
        <v>2166</v>
      </c>
      <c r="D522" t="s">
        <v>9</v>
      </c>
      <c r="E522">
        <v>0.11</v>
      </c>
      <c r="F522" t="str">
        <f>IF(OR(E522&lt;Params!$B$9, E522&gt;Params!$B$10), "outlier!", "")</f>
        <v/>
      </c>
    </row>
    <row r="523" spans="1:6" x14ac:dyDescent="0.2">
      <c r="A523" t="s">
        <v>1267</v>
      </c>
      <c r="B523" t="s">
        <v>1384</v>
      </c>
      <c r="C523" t="s">
        <v>1278</v>
      </c>
      <c r="D523" t="s">
        <v>13</v>
      </c>
      <c r="E523">
        <v>0.11</v>
      </c>
      <c r="F523" t="str">
        <f>IF(OR(E523&lt;Params!$B$9, E523&gt;Params!$B$10), "outlier!", "")</f>
        <v/>
      </c>
    </row>
    <row r="524" spans="1:6" x14ac:dyDescent="0.2">
      <c r="A524" t="s">
        <v>1701</v>
      </c>
      <c r="B524" t="s">
        <v>1715</v>
      </c>
      <c r="C524" t="s">
        <v>1392</v>
      </c>
      <c r="D524" t="s">
        <v>9</v>
      </c>
      <c r="E524">
        <v>0.11</v>
      </c>
      <c r="F524" t="str">
        <f>IF(OR(E524&lt;Params!$B$9, E524&gt;Params!$B$10), "outlier!", "")</f>
        <v/>
      </c>
    </row>
    <row r="525" spans="1:6" x14ac:dyDescent="0.2">
      <c r="A525" t="s">
        <v>1006</v>
      </c>
      <c r="B525" t="s">
        <v>1081</v>
      </c>
      <c r="C525" t="s">
        <v>746</v>
      </c>
      <c r="D525" t="s">
        <v>9</v>
      </c>
      <c r="E525">
        <v>0.11</v>
      </c>
      <c r="F525" t="str">
        <f>IF(OR(E525&lt;Params!$B$9, E525&gt;Params!$B$10), "outlier!", "")</f>
        <v/>
      </c>
    </row>
    <row r="526" spans="1:6" x14ac:dyDescent="0.2">
      <c r="A526" t="s">
        <v>968</v>
      </c>
      <c r="B526" t="s">
        <v>984</v>
      </c>
      <c r="C526" t="s">
        <v>9</v>
      </c>
      <c r="D526" t="s">
        <v>9</v>
      </c>
      <c r="E526">
        <v>0.11</v>
      </c>
      <c r="F526" t="str">
        <f>IF(OR(E526&lt;Params!$B$9, E526&gt;Params!$B$10), "outlier!", "")</f>
        <v/>
      </c>
    </row>
    <row r="527" spans="1:6" x14ac:dyDescent="0.2">
      <c r="A527" t="s">
        <v>2776</v>
      </c>
      <c r="B527" t="s">
        <v>2915</v>
      </c>
      <c r="C527" t="s">
        <v>2910</v>
      </c>
      <c r="D527" t="s">
        <v>13</v>
      </c>
      <c r="E527">
        <v>0.11</v>
      </c>
      <c r="F527" t="str">
        <f>IF(OR(E527&lt;Params!$B$9, E527&gt;Params!$B$10), "outlier!", "")</f>
        <v/>
      </c>
    </row>
    <row r="528" spans="1:6" x14ac:dyDescent="0.2">
      <c r="A528" t="s">
        <v>1622</v>
      </c>
      <c r="B528" t="s">
        <v>1667</v>
      </c>
      <c r="D528" t="s">
        <v>13</v>
      </c>
      <c r="E528">
        <v>0.11</v>
      </c>
      <c r="F528" t="str">
        <f>IF(OR(E528&lt;Params!$B$9, E528&gt;Params!$B$10), "outlier!", "")</f>
        <v/>
      </c>
    </row>
    <row r="529" spans="1:6" x14ac:dyDescent="0.2">
      <c r="A529" t="s">
        <v>1006</v>
      </c>
      <c r="B529" t="s">
        <v>1177</v>
      </c>
      <c r="C529" t="s">
        <v>426</v>
      </c>
      <c r="D529" t="s">
        <v>9</v>
      </c>
      <c r="E529">
        <v>0.11</v>
      </c>
      <c r="F529" t="str">
        <f>IF(OR(E529&lt;Params!$B$9, E529&gt;Params!$B$10), "outlier!", "")</f>
        <v/>
      </c>
    </row>
    <row r="530" spans="1:6" x14ac:dyDescent="0.2">
      <c r="A530" t="s">
        <v>149</v>
      </c>
      <c r="B530" t="s">
        <v>346</v>
      </c>
      <c r="C530" t="s">
        <v>345</v>
      </c>
      <c r="D530" t="s">
        <v>13</v>
      </c>
      <c r="E530">
        <v>0.11</v>
      </c>
      <c r="F530" t="str">
        <f>IF(OR(E530&lt;Params!$B$9, E530&gt;Params!$B$10), "outlier!", "")</f>
        <v/>
      </c>
    </row>
    <row r="531" spans="1:6" x14ac:dyDescent="0.2">
      <c r="A531" t="s">
        <v>1267</v>
      </c>
      <c r="B531" t="s">
        <v>1421</v>
      </c>
      <c r="C531" t="s">
        <v>499</v>
      </c>
      <c r="D531" t="s">
        <v>13</v>
      </c>
      <c r="E531">
        <v>0.11</v>
      </c>
      <c r="F531" t="str">
        <f>IF(OR(E531&lt;Params!$B$9, E531&gt;Params!$B$10), "outlier!", "")</f>
        <v/>
      </c>
    </row>
    <row r="532" spans="1:6" x14ac:dyDescent="0.2">
      <c r="A532" t="s">
        <v>1267</v>
      </c>
      <c r="B532" t="s">
        <v>1424</v>
      </c>
      <c r="C532" t="s">
        <v>499</v>
      </c>
      <c r="D532" t="s">
        <v>13</v>
      </c>
      <c r="E532">
        <v>0.11</v>
      </c>
      <c r="F532" t="str">
        <f>IF(OR(E532&lt;Params!$B$9, E532&gt;Params!$B$10), "outlier!", "")</f>
        <v/>
      </c>
    </row>
    <row r="533" spans="1:6" x14ac:dyDescent="0.2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  <c r="F533" t="str">
        <f>IF(OR(E533&lt;Params!$B$9, E533&gt;Params!$B$10), "outlier!", "")</f>
        <v/>
      </c>
    </row>
    <row r="534" spans="1:6" x14ac:dyDescent="0.2">
      <c r="A534" t="s">
        <v>2776</v>
      </c>
      <c r="B534" t="s">
        <v>2936</v>
      </c>
      <c r="C534" t="s">
        <v>225</v>
      </c>
      <c r="D534" t="s">
        <v>9</v>
      </c>
      <c r="E534">
        <v>0.11</v>
      </c>
      <c r="F534" t="str">
        <f>IF(OR(E534&lt;Params!$B$9, E534&gt;Params!$B$10), "outlier!", "")</f>
        <v/>
      </c>
    </row>
    <row r="535" spans="1:6" x14ac:dyDescent="0.2">
      <c r="A535" t="s">
        <v>1006</v>
      </c>
      <c r="B535" t="s">
        <v>1204</v>
      </c>
      <c r="C535" t="s">
        <v>327</v>
      </c>
      <c r="D535" t="s">
        <v>13</v>
      </c>
      <c r="E535">
        <v>0.11</v>
      </c>
      <c r="F535" t="str">
        <f>IF(OR(E535&lt;Params!$B$9, E535&gt;Params!$B$10), "outlier!", "")</f>
        <v/>
      </c>
    </row>
    <row r="536" spans="1:6" x14ac:dyDescent="0.2">
      <c r="A536" t="s">
        <v>1622</v>
      </c>
      <c r="B536" t="s">
        <v>1670</v>
      </c>
      <c r="C536" t="s">
        <v>1671</v>
      </c>
      <c r="D536" t="s">
        <v>13</v>
      </c>
      <c r="E536">
        <v>0.11</v>
      </c>
      <c r="F536" t="str">
        <f>IF(OR(E536&lt;Params!$B$9, E536&gt;Params!$B$10), "outlier!", "")</f>
        <v/>
      </c>
    </row>
    <row r="537" spans="1:6" x14ac:dyDescent="0.2">
      <c r="A537" t="s">
        <v>1622</v>
      </c>
      <c r="B537" t="s">
        <v>1676</v>
      </c>
      <c r="C537" t="s">
        <v>327</v>
      </c>
      <c r="D537" t="s">
        <v>13</v>
      </c>
      <c r="E537">
        <v>0.11</v>
      </c>
      <c r="F537" t="str">
        <f>IF(OR(E537&lt;Params!$B$9, E537&gt;Params!$B$10), "outlier!", "")</f>
        <v/>
      </c>
    </row>
    <row r="538" spans="1:6" x14ac:dyDescent="0.2">
      <c r="A538" t="s">
        <v>1622</v>
      </c>
      <c r="B538" t="s">
        <v>1676</v>
      </c>
      <c r="C538" t="s">
        <v>1034</v>
      </c>
      <c r="D538" t="s">
        <v>13</v>
      </c>
      <c r="E538">
        <v>0.11</v>
      </c>
      <c r="F538" t="str">
        <f>IF(OR(E538&lt;Params!$B$9, E538&gt;Params!$B$10), "outlier!", "")</f>
        <v/>
      </c>
    </row>
    <row r="539" spans="1:6" x14ac:dyDescent="0.2">
      <c r="A539" t="s">
        <v>1795</v>
      </c>
      <c r="B539" t="s">
        <v>1898</v>
      </c>
      <c r="C539" t="s">
        <v>1901</v>
      </c>
      <c r="D539" t="s">
        <v>13</v>
      </c>
      <c r="E539">
        <v>0.11</v>
      </c>
      <c r="F539" t="str">
        <f>IF(OR(E539&lt;Params!$B$9, E539&gt;Params!$B$10), "outlier!", "")</f>
        <v/>
      </c>
    </row>
    <row r="540" spans="1:6" x14ac:dyDescent="0.2">
      <c r="A540" t="s">
        <v>3029</v>
      </c>
      <c r="B540" t="s">
        <v>3168</v>
      </c>
      <c r="C540" t="s">
        <v>3167</v>
      </c>
      <c r="D540" t="s">
        <v>9</v>
      </c>
      <c r="E540">
        <v>0.11</v>
      </c>
      <c r="F540" t="str">
        <f>IF(OR(E540&lt;Params!$B$9, E540&gt;Params!$B$10), "outlier!", "")</f>
        <v/>
      </c>
    </row>
    <row r="541" spans="1:6" x14ac:dyDescent="0.2">
      <c r="A541" t="s">
        <v>1578</v>
      </c>
      <c r="B541" t="s">
        <v>1615</v>
      </c>
      <c r="C541" t="s">
        <v>1595</v>
      </c>
      <c r="D541" t="s">
        <v>13</v>
      </c>
      <c r="E541">
        <v>0.11</v>
      </c>
      <c r="F541" t="str">
        <f>IF(OR(E541&lt;Params!$B$9, E541&gt;Params!$B$10), "outlier!", "")</f>
        <v/>
      </c>
    </row>
    <row r="542" spans="1:6" x14ac:dyDescent="0.2">
      <c r="A542" t="s">
        <v>1006</v>
      </c>
      <c r="B542" t="s">
        <v>1254</v>
      </c>
      <c r="D542" t="s">
        <v>9</v>
      </c>
      <c r="E542">
        <v>0.11</v>
      </c>
      <c r="F542" t="str">
        <f>IF(OR(E542&lt;Params!$B$9, E542&gt;Params!$B$10), "outlier!", "")</f>
        <v/>
      </c>
    </row>
    <row r="543" spans="1:6" x14ac:dyDescent="0.2">
      <c r="A543" t="s">
        <v>2776</v>
      </c>
      <c r="B543" t="s">
        <v>2973</v>
      </c>
      <c r="C543" t="s">
        <v>9</v>
      </c>
      <c r="D543" t="s">
        <v>9</v>
      </c>
      <c r="E543">
        <v>0.11</v>
      </c>
      <c r="F543" t="str">
        <f>IF(OR(E543&lt;Params!$B$9, E543&gt;Params!$B$10), "outlier!", "")</f>
        <v/>
      </c>
    </row>
    <row r="544" spans="1:6" x14ac:dyDescent="0.2">
      <c r="A544" t="s">
        <v>1795</v>
      </c>
      <c r="B544" t="s">
        <v>1977</v>
      </c>
      <c r="C544" t="s">
        <v>1976</v>
      </c>
      <c r="D544" t="s">
        <v>13</v>
      </c>
      <c r="E544">
        <v>0.11</v>
      </c>
      <c r="F544" t="str">
        <f>IF(OR(E544&lt;Params!$B$9, E544&gt;Params!$B$10), "outlier!", "")</f>
        <v/>
      </c>
    </row>
    <row r="545" spans="1:6" x14ac:dyDescent="0.2">
      <c r="A545" t="s">
        <v>1736</v>
      </c>
      <c r="B545" t="s">
        <v>1786</v>
      </c>
      <c r="C545" t="s">
        <v>311</v>
      </c>
      <c r="D545" t="s">
        <v>13</v>
      </c>
      <c r="E545">
        <v>0.11</v>
      </c>
      <c r="F545" t="str">
        <f>IF(OR(E545&lt;Params!$B$9, E545&gt;Params!$B$10), "outlier!", "")</f>
        <v/>
      </c>
    </row>
    <row r="546" spans="1:6" x14ac:dyDescent="0.2">
      <c r="A546" t="s">
        <v>1736</v>
      </c>
      <c r="B546" t="s">
        <v>1786</v>
      </c>
      <c r="C546" t="s">
        <v>1582</v>
      </c>
      <c r="D546" t="s">
        <v>13</v>
      </c>
      <c r="E546">
        <v>0.11</v>
      </c>
      <c r="F546" t="str">
        <f>IF(OR(E546&lt;Params!$B$9, E546&gt;Params!$B$10), "outlier!", "")</f>
        <v/>
      </c>
    </row>
    <row r="547" spans="1:6" x14ac:dyDescent="0.2">
      <c r="A547" t="s">
        <v>788</v>
      </c>
      <c r="B547" t="s">
        <v>911</v>
      </c>
      <c r="C547" t="s">
        <v>869</v>
      </c>
      <c r="D547" t="s">
        <v>13</v>
      </c>
      <c r="E547">
        <v>0.11</v>
      </c>
      <c r="F547" t="str">
        <f>IF(OR(E547&lt;Params!$B$9, E547&gt;Params!$B$10), "outlier!", "")</f>
        <v/>
      </c>
    </row>
    <row r="548" spans="1:6" x14ac:dyDescent="0.2">
      <c r="A548" t="s">
        <v>788</v>
      </c>
      <c r="B548" t="s">
        <v>915</v>
      </c>
      <c r="C548" t="s">
        <v>869</v>
      </c>
      <c r="D548" t="s">
        <v>13</v>
      </c>
      <c r="E548">
        <v>0.11</v>
      </c>
      <c r="F548" t="str">
        <f>IF(OR(E548&lt;Params!$B$9, E548&gt;Params!$B$10), "outlier!", "")</f>
        <v/>
      </c>
    </row>
    <row r="549" spans="1:6" x14ac:dyDescent="0.2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  <c r="F549" t="str">
        <f>IF(OR(E549&lt;Params!$B$9, E549&gt;Params!$B$10), "outlier!", "")</f>
        <v/>
      </c>
    </row>
    <row r="550" spans="1:6" x14ac:dyDescent="0.2">
      <c r="A550" t="s">
        <v>701</v>
      </c>
      <c r="B550" t="s">
        <v>779</v>
      </c>
      <c r="C550" t="s">
        <v>778</v>
      </c>
      <c r="D550" t="s">
        <v>13</v>
      </c>
      <c r="E550">
        <v>0.11</v>
      </c>
      <c r="F550" t="str">
        <f>IF(OR(E550&lt;Params!$B$9, E550&gt;Params!$B$10), "outlier!", "")</f>
        <v/>
      </c>
    </row>
    <row r="551" spans="1:6" x14ac:dyDescent="0.2">
      <c r="A551" t="s">
        <v>701</v>
      </c>
      <c r="B551" t="s">
        <v>785</v>
      </c>
      <c r="C551" t="s">
        <v>104</v>
      </c>
      <c r="D551" t="s">
        <v>9</v>
      </c>
      <c r="E551">
        <v>0.11</v>
      </c>
      <c r="F551" t="str">
        <f>IF(OR(E551&lt;Params!$B$9, E551&gt;Params!$B$10), "outlier!", "")</f>
        <v/>
      </c>
    </row>
    <row r="552" spans="1:6" x14ac:dyDescent="0.2">
      <c r="A552" t="s">
        <v>149</v>
      </c>
      <c r="B552" t="s">
        <v>151</v>
      </c>
      <c r="C552" t="s">
        <v>150</v>
      </c>
      <c r="D552" t="s">
        <v>9</v>
      </c>
      <c r="E552">
        <v>0.12</v>
      </c>
      <c r="F552" t="str">
        <f>IF(OR(E552&lt;Params!$B$9, E552&gt;Params!$B$10), "outlier!", "")</f>
        <v/>
      </c>
    </row>
    <row r="553" spans="1:6" x14ac:dyDescent="0.2">
      <c r="A553" t="s">
        <v>1267</v>
      </c>
      <c r="B553" t="s">
        <v>1279</v>
      </c>
      <c r="C553" t="s">
        <v>1278</v>
      </c>
      <c r="D553" t="s">
        <v>13</v>
      </c>
      <c r="E553">
        <v>0.12</v>
      </c>
      <c r="F553" t="str">
        <f>IF(OR(E553&lt;Params!$B$9, E553&gt;Params!$B$10), "outlier!", "")</f>
        <v/>
      </c>
    </row>
    <row r="554" spans="1:6" x14ac:dyDescent="0.2">
      <c r="A554" t="s">
        <v>2058</v>
      </c>
      <c r="B554" t="s">
        <v>2063</v>
      </c>
      <c r="C554" t="s">
        <v>2064</v>
      </c>
      <c r="D554" t="s">
        <v>13</v>
      </c>
      <c r="E554">
        <v>0.12</v>
      </c>
      <c r="F554" t="str">
        <f>IF(OR(E554&lt;Params!$B$9, E554&gt;Params!$B$10), "outlier!", "")</f>
        <v/>
      </c>
    </row>
    <row r="555" spans="1:6" x14ac:dyDescent="0.2">
      <c r="A555" t="s">
        <v>1795</v>
      </c>
      <c r="B555" t="s">
        <v>1812</v>
      </c>
      <c r="C555" t="s">
        <v>1810</v>
      </c>
      <c r="D555" t="s">
        <v>13</v>
      </c>
      <c r="E555">
        <v>0.12</v>
      </c>
      <c r="F555" t="str">
        <f>IF(OR(E555&lt;Params!$B$9, E555&gt;Params!$B$10), "outlier!", "")</f>
        <v/>
      </c>
    </row>
    <row r="556" spans="1:6" x14ac:dyDescent="0.2">
      <c r="A556" t="s">
        <v>1795</v>
      </c>
      <c r="B556" t="s">
        <v>1817</v>
      </c>
      <c r="C556" t="s">
        <v>1820</v>
      </c>
      <c r="D556" t="s">
        <v>13</v>
      </c>
      <c r="E556">
        <v>0.12</v>
      </c>
      <c r="F556" t="str">
        <f>IF(OR(E556&lt;Params!$B$9, E556&gt;Params!$B$10), "outlier!", "")</f>
        <v/>
      </c>
    </row>
    <row r="557" spans="1:6" x14ac:dyDescent="0.2">
      <c r="A557" t="s">
        <v>149</v>
      </c>
      <c r="B557" t="s">
        <v>188</v>
      </c>
      <c r="C557" t="s">
        <v>189</v>
      </c>
      <c r="D557" t="s">
        <v>13</v>
      </c>
      <c r="E557">
        <v>0.12</v>
      </c>
      <c r="F557" t="str">
        <f>IF(OR(E557&lt;Params!$B$9, E557&gt;Params!$B$10), "outlier!", "")</f>
        <v/>
      </c>
    </row>
    <row r="558" spans="1:6" x14ac:dyDescent="0.2">
      <c r="A558" t="s">
        <v>149</v>
      </c>
      <c r="B558" t="s">
        <v>188</v>
      </c>
      <c r="C558" t="s">
        <v>190</v>
      </c>
      <c r="D558" t="s">
        <v>13</v>
      </c>
      <c r="E558">
        <v>0.12</v>
      </c>
      <c r="F558" t="str">
        <f>IF(OR(E558&lt;Params!$B$9, E558&gt;Params!$B$10), "outlier!", "")</f>
        <v/>
      </c>
    </row>
    <row r="559" spans="1:6" x14ac:dyDescent="0.2">
      <c r="A559" t="s">
        <v>1795</v>
      </c>
      <c r="B559" t="s">
        <v>1827</v>
      </c>
      <c r="C559" t="s">
        <v>271</v>
      </c>
      <c r="D559" t="s">
        <v>13</v>
      </c>
      <c r="E559">
        <v>0.12</v>
      </c>
      <c r="F559" t="str">
        <f>IF(OR(E559&lt;Params!$B$9, E559&gt;Params!$B$10), "outlier!", "")</f>
        <v/>
      </c>
    </row>
    <row r="560" spans="1:6" x14ac:dyDescent="0.2">
      <c r="A560" t="s">
        <v>1795</v>
      </c>
      <c r="B560" t="s">
        <v>1830</v>
      </c>
      <c r="C560" t="s">
        <v>1828</v>
      </c>
      <c r="D560" t="s">
        <v>13</v>
      </c>
      <c r="E560">
        <v>0.12</v>
      </c>
      <c r="F560" t="str">
        <f>IF(OR(E560&lt;Params!$B$9, E560&gt;Params!$B$10), "outlier!", "")</f>
        <v/>
      </c>
    </row>
    <row r="561" spans="1:6" x14ac:dyDescent="0.2">
      <c r="A561" t="s">
        <v>1795</v>
      </c>
      <c r="B561" t="s">
        <v>1832</v>
      </c>
      <c r="C561" t="s">
        <v>1828</v>
      </c>
      <c r="D561" t="s">
        <v>13</v>
      </c>
      <c r="E561">
        <v>0.12</v>
      </c>
      <c r="F561" t="str">
        <f>IF(OR(E561&lt;Params!$B$9, E561&gt;Params!$B$10), "outlier!", "")</f>
        <v/>
      </c>
    </row>
    <row r="562" spans="1:6" x14ac:dyDescent="0.2">
      <c r="A562" t="s">
        <v>701</v>
      </c>
      <c r="B562" t="s">
        <v>720</v>
      </c>
      <c r="C562" t="s">
        <v>719</v>
      </c>
      <c r="D562" t="s">
        <v>13</v>
      </c>
      <c r="E562">
        <v>0.12</v>
      </c>
      <c r="F562" t="str">
        <f>IF(OR(E562&lt;Params!$B$9, E562&gt;Params!$B$10), "outlier!", "")</f>
        <v/>
      </c>
    </row>
    <row r="563" spans="1:6" x14ac:dyDescent="0.2">
      <c r="A563" t="s">
        <v>1578</v>
      </c>
      <c r="B563" t="s">
        <v>1588</v>
      </c>
      <c r="C563" t="s">
        <v>1587</v>
      </c>
      <c r="D563" t="s">
        <v>9</v>
      </c>
      <c r="E563">
        <v>0.12</v>
      </c>
      <c r="F563" t="str">
        <f>IF(OR(E563&lt;Params!$B$9, E563&gt;Params!$B$10), "outlier!", "")</f>
        <v/>
      </c>
    </row>
    <row r="564" spans="1:6" x14ac:dyDescent="0.2">
      <c r="A564" t="s">
        <v>2058</v>
      </c>
      <c r="B564" t="s">
        <v>2078</v>
      </c>
      <c r="C564" t="s">
        <v>2069</v>
      </c>
      <c r="D564" t="s">
        <v>13</v>
      </c>
      <c r="E564">
        <v>0.12</v>
      </c>
      <c r="F564" t="str">
        <f>IF(OR(E564&lt;Params!$B$9, E564&gt;Params!$B$10), "outlier!", "")</f>
        <v/>
      </c>
    </row>
    <row r="565" spans="1:6" x14ac:dyDescent="0.2">
      <c r="A565" t="s">
        <v>2058</v>
      </c>
      <c r="B565" t="s">
        <v>2079</v>
      </c>
      <c r="C565" t="s">
        <v>2080</v>
      </c>
      <c r="D565" t="s">
        <v>13</v>
      </c>
      <c r="E565">
        <v>0.12</v>
      </c>
      <c r="F565" t="str">
        <f>IF(OR(E565&lt;Params!$B$9, E565&gt;Params!$B$10), "outlier!", "")</f>
        <v/>
      </c>
    </row>
    <row r="566" spans="1:6" x14ac:dyDescent="0.2">
      <c r="A566" t="s">
        <v>2058</v>
      </c>
      <c r="B566" t="s">
        <v>2085</v>
      </c>
      <c r="C566" t="s">
        <v>270</v>
      </c>
      <c r="D566" t="s">
        <v>13</v>
      </c>
      <c r="E566">
        <v>0.12</v>
      </c>
      <c r="F566" t="str">
        <f>IF(OR(E566&lt;Params!$B$9, E566&gt;Params!$B$10), "outlier!", "")</f>
        <v/>
      </c>
    </row>
    <row r="567" spans="1:6" x14ac:dyDescent="0.2">
      <c r="A567" t="s">
        <v>2058</v>
      </c>
      <c r="B567" t="s">
        <v>2087</v>
      </c>
      <c r="C567" t="s">
        <v>2059</v>
      </c>
      <c r="D567" t="s">
        <v>13</v>
      </c>
      <c r="E567">
        <v>0.12</v>
      </c>
      <c r="F567" t="str">
        <f>IF(OR(E567&lt;Params!$B$9, E567&gt;Params!$B$10), "outlier!", "")</f>
        <v/>
      </c>
    </row>
    <row r="568" spans="1:6" x14ac:dyDescent="0.2">
      <c r="A568" t="s">
        <v>2058</v>
      </c>
      <c r="B568" t="s">
        <v>2087</v>
      </c>
      <c r="C568" t="s">
        <v>1846</v>
      </c>
      <c r="D568" t="s">
        <v>13</v>
      </c>
      <c r="E568">
        <v>0.12</v>
      </c>
      <c r="F568" t="str">
        <f>IF(OR(E568&lt;Params!$B$9, E568&gt;Params!$B$10), "outlier!", "")</f>
        <v/>
      </c>
    </row>
    <row r="569" spans="1:6" x14ac:dyDescent="0.2">
      <c r="A569" t="s">
        <v>2058</v>
      </c>
      <c r="B569" t="s">
        <v>2087</v>
      </c>
      <c r="C569" t="s">
        <v>2088</v>
      </c>
      <c r="D569" t="s">
        <v>13</v>
      </c>
      <c r="E569">
        <v>0.12</v>
      </c>
      <c r="F569" t="str">
        <f>IF(OR(E569&lt;Params!$B$9, E569&gt;Params!$B$10), "outlier!", "")</f>
        <v/>
      </c>
    </row>
    <row r="570" spans="1:6" x14ac:dyDescent="0.2">
      <c r="A570" t="s">
        <v>1267</v>
      </c>
      <c r="B570" t="s">
        <v>1324</v>
      </c>
      <c r="C570" t="s">
        <v>327</v>
      </c>
      <c r="D570" t="s">
        <v>13</v>
      </c>
      <c r="E570">
        <v>0.12</v>
      </c>
      <c r="F570" t="str">
        <f>IF(OR(E570&lt;Params!$B$9, E570&gt;Params!$B$10), "outlier!", "")</f>
        <v/>
      </c>
    </row>
    <row r="571" spans="1:6" x14ac:dyDescent="0.2">
      <c r="A571" t="s">
        <v>968</v>
      </c>
      <c r="B571" t="s">
        <v>970</v>
      </c>
      <c r="C571" t="s">
        <v>969</v>
      </c>
      <c r="D571" t="s">
        <v>13</v>
      </c>
      <c r="E571">
        <v>0.12</v>
      </c>
      <c r="F571" t="str">
        <f>IF(OR(E571&lt;Params!$B$9, E571&gt;Params!$B$10), "outlier!", "")</f>
        <v/>
      </c>
    </row>
    <row r="572" spans="1:6" x14ac:dyDescent="0.2">
      <c r="A572" t="s">
        <v>1795</v>
      </c>
      <c r="B572" t="s">
        <v>1874</v>
      </c>
      <c r="C572" t="s">
        <v>271</v>
      </c>
      <c r="D572" t="s">
        <v>13</v>
      </c>
      <c r="E572">
        <v>0.12</v>
      </c>
      <c r="F572" t="str">
        <f>IF(OR(E572&lt;Params!$B$9, E572&gt;Params!$B$10), "outlier!", "")</f>
        <v/>
      </c>
    </row>
    <row r="573" spans="1:6" x14ac:dyDescent="0.2">
      <c r="A573" t="s">
        <v>1701</v>
      </c>
      <c r="B573" t="s">
        <v>1714</v>
      </c>
      <c r="C573" t="s">
        <v>1702</v>
      </c>
      <c r="D573" t="s">
        <v>9</v>
      </c>
      <c r="E573">
        <v>0.12</v>
      </c>
      <c r="F573" t="str">
        <f>IF(OR(E573&lt;Params!$B$9, E573&gt;Params!$B$10), "outlier!", "")</f>
        <v/>
      </c>
    </row>
    <row r="574" spans="1:6" x14ac:dyDescent="0.2">
      <c r="A574" t="s">
        <v>1795</v>
      </c>
      <c r="B574" t="s">
        <v>1877</v>
      </c>
      <c r="C574" t="s">
        <v>271</v>
      </c>
      <c r="D574" t="s">
        <v>13</v>
      </c>
      <c r="E574">
        <v>0.12</v>
      </c>
      <c r="F574" t="str">
        <f>IF(OR(E574&lt;Params!$B$9, E574&gt;Params!$B$10), "outlier!", "")</f>
        <v/>
      </c>
    </row>
    <row r="575" spans="1:6" x14ac:dyDescent="0.2">
      <c r="A575" t="s">
        <v>1006</v>
      </c>
      <c r="B575" t="s">
        <v>1080</v>
      </c>
      <c r="D575" t="s">
        <v>13</v>
      </c>
      <c r="E575">
        <v>0.12</v>
      </c>
      <c r="F575" t="str">
        <f>IF(OR(E575&lt;Params!$B$9, E575&gt;Params!$B$10), "outlier!", "")</f>
        <v/>
      </c>
    </row>
    <row r="576" spans="1:6" x14ac:dyDescent="0.2">
      <c r="A576" t="s">
        <v>1006</v>
      </c>
      <c r="B576" t="s">
        <v>1087</v>
      </c>
      <c r="C576" t="s">
        <v>564</v>
      </c>
      <c r="D576" t="s">
        <v>9</v>
      </c>
      <c r="E576">
        <v>0.12</v>
      </c>
      <c r="F576" t="str">
        <f>IF(OR(E576&lt;Params!$B$9, E576&gt;Params!$B$10), "outlier!", "")</f>
        <v/>
      </c>
    </row>
    <row r="577" spans="1:6" x14ac:dyDescent="0.2">
      <c r="A577" t="s">
        <v>1795</v>
      </c>
      <c r="B577" t="s">
        <v>1882</v>
      </c>
      <c r="C577" t="s">
        <v>1883</v>
      </c>
      <c r="D577" t="s">
        <v>13</v>
      </c>
      <c r="E577">
        <v>0.12</v>
      </c>
      <c r="F577" t="str">
        <f>IF(OR(E577&lt;Params!$B$9, E577&gt;Params!$B$10), "outlier!", "")</f>
        <v/>
      </c>
    </row>
    <row r="578" spans="1:6" x14ac:dyDescent="0.2">
      <c r="A578" t="s">
        <v>1795</v>
      </c>
      <c r="B578" t="s">
        <v>1886</v>
      </c>
      <c r="C578" t="s">
        <v>1885</v>
      </c>
      <c r="D578" t="s">
        <v>13</v>
      </c>
      <c r="E578">
        <v>0.12</v>
      </c>
      <c r="F578" t="str">
        <f>IF(OR(E578&lt;Params!$B$9, E578&gt;Params!$B$10), "outlier!", "")</f>
        <v/>
      </c>
    </row>
    <row r="579" spans="1:6" x14ac:dyDescent="0.2">
      <c r="A579" t="s">
        <v>968</v>
      </c>
      <c r="B579" t="s">
        <v>983</v>
      </c>
      <c r="C579" t="s">
        <v>9</v>
      </c>
      <c r="D579" t="s">
        <v>9</v>
      </c>
      <c r="E579">
        <v>0.12</v>
      </c>
      <c r="F579" t="str">
        <f>IF(OR(E579&lt;Params!$B$9, E579&gt;Params!$B$10), "outlier!", "")</f>
        <v/>
      </c>
    </row>
    <row r="580" spans="1:6" x14ac:dyDescent="0.2">
      <c r="A580" t="s">
        <v>1006</v>
      </c>
      <c r="B580" t="s">
        <v>1174</v>
      </c>
      <c r="C580" t="s">
        <v>1173</v>
      </c>
      <c r="D580" t="s">
        <v>9</v>
      </c>
      <c r="E580">
        <v>0.12</v>
      </c>
      <c r="F580" t="str">
        <f>IF(OR(E580&lt;Params!$B$9, E580&gt;Params!$B$10), "outlier!", "")</f>
        <v/>
      </c>
    </row>
    <row r="581" spans="1:6" x14ac:dyDescent="0.2">
      <c r="A581" t="s">
        <v>3029</v>
      </c>
      <c r="B581" t="s">
        <v>3144</v>
      </c>
      <c r="C581" t="s">
        <v>3033</v>
      </c>
      <c r="D581" t="s">
        <v>13</v>
      </c>
      <c r="E581">
        <v>0.12</v>
      </c>
      <c r="F581" t="str">
        <f>IF(OR(E581&lt;Params!$B$9, E581&gt;Params!$B$10), "outlier!", "")</f>
        <v/>
      </c>
    </row>
    <row r="582" spans="1:6" x14ac:dyDescent="0.2">
      <c r="A582" t="s">
        <v>3029</v>
      </c>
      <c r="B582" t="s">
        <v>3156</v>
      </c>
      <c r="C582" t="s">
        <v>3122</v>
      </c>
      <c r="D582" t="s">
        <v>13</v>
      </c>
      <c r="E582">
        <v>0.12</v>
      </c>
      <c r="F582" t="str">
        <f>IF(OR(E582&lt;Params!$B$9, E582&gt;Params!$B$10), "outlier!", "")</f>
        <v/>
      </c>
    </row>
    <row r="583" spans="1:6" x14ac:dyDescent="0.2">
      <c r="A583" t="s">
        <v>1006</v>
      </c>
      <c r="B583" t="s">
        <v>1182</v>
      </c>
      <c r="D583" t="s">
        <v>13</v>
      </c>
      <c r="E583">
        <v>0.12</v>
      </c>
      <c r="F583" t="str">
        <f>IF(OR(E583&lt;Params!$B$9, E583&gt;Params!$B$10), "outlier!", "")</f>
        <v/>
      </c>
    </row>
    <row r="584" spans="1:6" x14ac:dyDescent="0.2">
      <c r="A584" t="s">
        <v>2776</v>
      </c>
      <c r="B584" t="s">
        <v>2933</v>
      </c>
      <c r="C584" t="s">
        <v>457</v>
      </c>
      <c r="D584" t="s">
        <v>9</v>
      </c>
      <c r="E584">
        <v>0.12</v>
      </c>
      <c r="F584" t="str">
        <f>IF(OR(E584&lt;Params!$B$9, E584&gt;Params!$B$10), "outlier!", "")</f>
        <v/>
      </c>
    </row>
    <row r="585" spans="1:6" x14ac:dyDescent="0.2">
      <c r="A585" t="s">
        <v>1622</v>
      </c>
      <c r="B585" t="s">
        <v>1675</v>
      </c>
      <c r="C585" t="s">
        <v>1674</v>
      </c>
      <c r="D585" t="s">
        <v>13</v>
      </c>
      <c r="E585">
        <v>0.12</v>
      </c>
      <c r="F585" t="str">
        <f>IF(OR(E585&lt;Params!$B$9, E585&gt;Params!$B$10), "outlier!", "")</f>
        <v/>
      </c>
    </row>
    <row r="586" spans="1:6" x14ac:dyDescent="0.2">
      <c r="A586" t="s">
        <v>1622</v>
      </c>
      <c r="B586" t="s">
        <v>1675</v>
      </c>
      <c r="C586" t="s">
        <v>1034</v>
      </c>
      <c r="D586" t="s">
        <v>13</v>
      </c>
      <c r="E586">
        <v>0.12</v>
      </c>
      <c r="F586" t="str">
        <f>IF(OR(E586&lt;Params!$B$9, E586&gt;Params!$B$10), "outlier!", "")</f>
        <v/>
      </c>
    </row>
    <row r="587" spans="1:6" x14ac:dyDescent="0.2">
      <c r="A587" t="s">
        <v>1622</v>
      </c>
      <c r="B587" t="s">
        <v>1676</v>
      </c>
      <c r="C587" t="s">
        <v>1674</v>
      </c>
      <c r="D587" t="s">
        <v>13</v>
      </c>
      <c r="E587">
        <v>0.12</v>
      </c>
      <c r="F587" t="str">
        <f>IF(OR(E587&lt;Params!$B$9, E587&gt;Params!$B$10), "outlier!", "")</f>
        <v/>
      </c>
    </row>
    <row r="588" spans="1:6" x14ac:dyDescent="0.2">
      <c r="A588" t="s">
        <v>1622</v>
      </c>
      <c r="B588" t="s">
        <v>1678</v>
      </c>
      <c r="C588" t="s">
        <v>1677</v>
      </c>
      <c r="D588" t="s">
        <v>9</v>
      </c>
      <c r="E588">
        <v>0.12</v>
      </c>
      <c r="F588" t="str">
        <f>IF(OR(E588&lt;Params!$B$9, E588&gt;Params!$B$10), "outlier!", "")</f>
        <v/>
      </c>
    </row>
    <row r="589" spans="1:6" x14ac:dyDescent="0.2">
      <c r="A589" t="s">
        <v>2776</v>
      </c>
      <c r="B589" t="s">
        <v>2959</v>
      </c>
      <c r="D589" t="s">
        <v>13</v>
      </c>
      <c r="E589">
        <v>0.12</v>
      </c>
      <c r="F589" t="str">
        <f>IF(OR(E589&lt;Params!$B$9, E589&gt;Params!$B$10), "outlier!", "")</f>
        <v/>
      </c>
    </row>
    <row r="590" spans="1:6" x14ac:dyDescent="0.2">
      <c r="A590" t="s">
        <v>1267</v>
      </c>
      <c r="B590" t="s">
        <v>1455</v>
      </c>
      <c r="C590" t="s">
        <v>327</v>
      </c>
      <c r="D590" t="s">
        <v>13</v>
      </c>
      <c r="E590">
        <v>0.12</v>
      </c>
      <c r="F590" t="str">
        <f>IF(OR(E590&lt;Params!$B$9, E590&gt;Params!$B$10), "outlier!", "")</f>
        <v/>
      </c>
    </row>
    <row r="591" spans="1:6" x14ac:dyDescent="0.2">
      <c r="A591" t="s">
        <v>1267</v>
      </c>
      <c r="B591" t="s">
        <v>1462</v>
      </c>
      <c r="C591" t="s">
        <v>1460</v>
      </c>
      <c r="D591" t="s">
        <v>13</v>
      </c>
      <c r="E591">
        <v>0.12</v>
      </c>
      <c r="F591" t="str">
        <f>IF(OR(E591&lt;Params!$B$9, E591&gt;Params!$B$10), "outlier!", "")</f>
        <v/>
      </c>
    </row>
    <row r="592" spans="1:6" x14ac:dyDescent="0.2">
      <c r="A592" t="s">
        <v>2163</v>
      </c>
      <c r="B592" t="s">
        <v>2391</v>
      </c>
      <c r="C592" t="s">
        <v>298</v>
      </c>
      <c r="D592" t="s">
        <v>9</v>
      </c>
      <c r="E592">
        <v>0.12</v>
      </c>
      <c r="F592" t="str">
        <f>IF(OR(E592&lt;Params!$B$9, E592&gt;Params!$B$10), "outlier!", "")</f>
        <v/>
      </c>
    </row>
    <row r="593" spans="1:6" x14ac:dyDescent="0.2">
      <c r="A593" t="s">
        <v>1795</v>
      </c>
      <c r="B593" t="s">
        <v>1955</v>
      </c>
      <c r="C593" t="s">
        <v>1893</v>
      </c>
      <c r="D593" t="s">
        <v>13</v>
      </c>
      <c r="E593">
        <v>0.12</v>
      </c>
      <c r="F593" t="str">
        <f>IF(OR(E593&lt;Params!$B$9, E593&gt;Params!$B$10), "outlier!", "")</f>
        <v/>
      </c>
    </row>
    <row r="594" spans="1:6" x14ac:dyDescent="0.2">
      <c r="A594" t="s">
        <v>1267</v>
      </c>
      <c r="B594" t="s">
        <v>1476</v>
      </c>
      <c r="C594" t="s">
        <v>327</v>
      </c>
      <c r="D594" t="s">
        <v>13</v>
      </c>
      <c r="E594">
        <v>0.12</v>
      </c>
      <c r="F594" t="str">
        <f>IF(OR(E594&lt;Params!$B$9, E594&gt;Params!$B$10), "outlier!", "")</f>
        <v/>
      </c>
    </row>
    <row r="595" spans="1:6" x14ac:dyDescent="0.2">
      <c r="A595" t="s">
        <v>1267</v>
      </c>
      <c r="B595" t="s">
        <v>1476</v>
      </c>
      <c r="C595" t="s">
        <v>564</v>
      </c>
      <c r="D595" t="s">
        <v>9</v>
      </c>
      <c r="E595">
        <v>0.12</v>
      </c>
      <c r="F595" t="str">
        <f>IF(OR(E595&lt;Params!$B$9, E595&gt;Params!$B$10), "outlier!", "")</f>
        <v/>
      </c>
    </row>
    <row r="596" spans="1:6" x14ac:dyDescent="0.2">
      <c r="A596" t="s">
        <v>1267</v>
      </c>
      <c r="B596" t="s">
        <v>1476</v>
      </c>
      <c r="C596" t="s">
        <v>1376</v>
      </c>
      <c r="D596" t="s">
        <v>13</v>
      </c>
      <c r="E596">
        <v>0.12</v>
      </c>
      <c r="F596" t="str">
        <f>IF(OR(E596&lt;Params!$B$9, E596&gt;Params!$B$10), "outlier!", "")</f>
        <v/>
      </c>
    </row>
    <row r="597" spans="1:6" x14ac:dyDescent="0.2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  <c r="F597" t="str">
        <f>IF(OR(E597&lt;Params!$B$9, E597&gt;Params!$B$10), "outlier!", "")</f>
        <v/>
      </c>
    </row>
    <row r="598" spans="1:6" x14ac:dyDescent="0.2">
      <c r="A598" t="s">
        <v>968</v>
      </c>
      <c r="B598" t="s">
        <v>1001</v>
      </c>
      <c r="C598" t="s">
        <v>327</v>
      </c>
      <c r="D598" t="s">
        <v>13</v>
      </c>
      <c r="E598">
        <v>0.12</v>
      </c>
      <c r="F598" t="str">
        <f>IF(OR(E598&lt;Params!$B$9, E598&gt;Params!$B$10), "outlier!", "")</f>
        <v/>
      </c>
    </row>
    <row r="599" spans="1:6" x14ac:dyDescent="0.2">
      <c r="A599" t="s">
        <v>701</v>
      </c>
      <c r="B599" t="s">
        <v>775</v>
      </c>
      <c r="C599" t="s">
        <v>250</v>
      </c>
      <c r="D599" t="s">
        <v>13</v>
      </c>
      <c r="E599">
        <v>0.12</v>
      </c>
      <c r="F599" t="str">
        <f>IF(OR(E599&lt;Params!$B$9, E599&gt;Params!$B$10), "outlier!", "")</f>
        <v/>
      </c>
    </row>
    <row r="600" spans="1:6" x14ac:dyDescent="0.2">
      <c r="A600" t="s">
        <v>1578</v>
      </c>
      <c r="B600" t="s">
        <v>1620</v>
      </c>
      <c r="C600" t="s">
        <v>1581</v>
      </c>
      <c r="D600" t="s">
        <v>13</v>
      </c>
      <c r="E600">
        <v>0.12</v>
      </c>
      <c r="F600" t="str">
        <f>IF(OR(E600&lt;Params!$B$9, E600&gt;Params!$B$10), "outlier!", "")</f>
        <v/>
      </c>
    </row>
    <row r="601" spans="1:6" x14ac:dyDescent="0.2">
      <c r="A601" t="s">
        <v>1736</v>
      </c>
      <c r="B601" t="s">
        <v>1786</v>
      </c>
      <c r="C601" t="s">
        <v>327</v>
      </c>
      <c r="D601" t="s">
        <v>13</v>
      </c>
      <c r="E601">
        <v>0.12</v>
      </c>
      <c r="F601" t="str">
        <f>IF(OR(E601&lt;Params!$B$9, E601&gt;Params!$B$10), "outlier!", "")</f>
        <v/>
      </c>
    </row>
    <row r="602" spans="1:6" x14ac:dyDescent="0.2">
      <c r="A602" t="s">
        <v>788</v>
      </c>
      <c r="B602" t="s">
        <v>908</v>
      </c>
      <c r="C602" t="s">
        <v>867</v>
      </c>
      <c r="D602" t="s">
        <v>13</v>
      </c>
      <c r="E602">
        <v>0.12</v>
      </c>
      <c r="F602" t="str">
        <f>IF(OR(E602&lt;Params!$B$9, E602&gt;Params!$B$10), "outlier!", "")</f>
        <v/>
      </c>
    </row>
    <row r="603" spans="1:6" x14ac:dyDescent="0.2">
      <c r="A603" t="s">
        <v>788</v>
      </c>
      <c r="B603" t="s">
        <v>909</v>
      </c>
      <c r="C603" t="s">
        <v>867</v>
      </c>
      <c r="D603" t="s">
        <v>13</v>
      </c>
      <c r="E603">
        <v>0.12</v>
      </c>
      <c r="F603" t="str">
        <f>IF(OR(E603&lt;Params!$B$9, E603&gt;Params!$B$10), "outlier!", "")</f>
        <v/>
      </c>
    </row>
    <row r="604" spans="1:6" x14ac:dyDescent="0.2">
      <c r="A604" t="s">
        <v>1267</v>
      </c>
      <c r="B604" t="s">
        <v>1501</v>
      </c>
      <c r="C604" t="s">
        <v>1284</v>
      </c>
      <c r="D604" t="s">
        <v>9</v>
      </c>
      <c r="E604">
        <v>0.12</v>
      </c>
      <c r="F604" t="str">
        <f>IF(OR(E604&lt;Params!$B$9, E604&gt;Params!$B$10), "outlier!", "")</f>
        <v/>
      </c>
    </row>
    <row r="605" spans="1:6" x14ac:dyDescent="0.2">
      <c r="A605" t="s">
        <v>1983</v>
      </c>
      <c r="B605" t="s">
        <v>1989</v>
      </c>
      <c r="C605" t="s">
        <v>426</v>
      </c>
      <c r="D605" t="s">
        <v>9</v>
      </c>
      <c r="E605">
        <v>0.13</v>
      </c>
      <c r="F605" t="str">
        <f>IF(OR(E605&lt;Params!$B$9, E605&gt;Params!$B$10), "outlier!", "")</f>
        <v/>
      </c>
    </row>
    <row r="606" spans="1:6" x14ac:dyDescent="0.2">
      <c r="A606" t="s">
        <v>3029</v>
      </c>
      <c r="B606" t="s">
        <v>3032</v>
      </c>
      <c r="D606" t="s">
        <v>9</v>
      </c>
      <c r="E606">
        <v>0.13</v>
      </c>
      <c r="F606" t="str">
        <f>IF(OR(E606&lt;Params!$B$9, E606&gt;Params!$B$10), "outlier!", "")</f>
        <v/>
      </c>
    </row>
    <row r="607" spans="1:6" x14ac:dyDescent="0.2">
      <c r="A607" t="s">
        <v>1795</v>
      </c>
      <c r="B607" t="s">
        <v>1808</v>
      </c>
      <c r="C607" t="s">
        <v>1807</v>
      </c>
      <c r="D607" t="s">
        <v>13</v>
      </c>
      <c r="E607">
        <v>0.13</v>
      </c>
      <c r="F607" t="str">
        <f>IF(OR(E607&lt;Params!$B$9, E607&gt;Params!$B$10), "outlier!", "")</f>
        <v/>
      </c>
    </row>
    <row r="608" spans="1:6" x14ac:dyDescent="0.2">
      <c r="A608" t="s">
        <v>1795</v>
      </c>
      <c r="B608" t="s">
        <v>1808</v>
      </c>
      <c r="C608" t="s">
        <v>1810</v>
      </c>
      <c r="D608" t="s">
        <v>13</v>
      </c>
      <c r="E608">
        <v>0.13</v>
      </c>
      <c r="F608" t="str">
        <f>IF(OR(E608&lt;Params!$B$9, E608&gt;Params!$B$10), "outlier!", "")</f>
        <v/>
      </c>
    </row>
    <row r="609" spans="1:6" x14ac:dyDescent="0.2">
      <c r="A609" t="s">
        <v>1795</v>
      </c>
      <c r="B609" t="s">
        <v>1811</v>
      </c>
      <c r="C609" t="s">
        <v>1809</v>
      </c>
      <c r="D609" t="s">
        <v>13</v>
      </c>
      <c r="E609">
        <v>0.13</v>
      </c>
      <c r="F609" t="str">
        <f>IF(OR(E609&lt;Params!$B$9, E609&gt;Params!$B$10), "outlier!", "")</f>
        <v/>
      </c>
    </row>
    <row r="610" spans="1:6" x14ac:dyDescent="0.2">
      <c r="A610" t="s">
        <v>1795</v>
      </c>
      <c r="B610" t="s">
        <v>1822</v>
      </c>
      <c r="C610" t="s">
        <v>1820</v>
      </c>
      <c r="D610" t="s">
        <v>13</v>
      </c>
      <c r="E610">
        <v>0.13</v>
      </c>
      <c r="F610" t="str">
        <f>IF(OR(E610&lt;Params!$B$9, E610&gt;Params!$B$10), "outlier!", "")</f>
        <v/>
      </c>
    </row>
    <row r="611" spans="1:6" x14ac:dyDescent="0.2">
      <c r="A611" t="s">
        <v>149</v>
      </c>
      <c r="B611" t="s">
        <v>157</v>
      </c>
      <c r="C611" t="s">
        <v>156</v>
      </c>
      <c r="D611" t="s">
        <v>9</v>
      </c>
      <c r="E611">
        <v>0.13</v>
      </c>
      <c r="F611" t="str">
        <f>IF(OR(E611&lt;Params!$B$9, E611&gt;Params!$B$10), "outlier!", "")</f>
        <v/>
      </c>
    </row>
    <row r="612" spans="1:6" x14ac:dyDescent="0.2">
      <c r="A612" t="s">
        <v>149</v>
      </c>
      <c r="B612" t="s">
        <v>161</v>
      </c>
      <c r="C612" t="s">
        <v>160</v>
      </c>
      <c r="D612" t="s">
        <v>9</v>
      </c>
      <c r="E612">
        <v>0.13</v>
      </c>
      <c r="F612" t="str">
        <f>IF(OR(E612&lt;Params!$B$9, E612&gt;Params!$B$10), "outlier!", "")</f>
        <v/>
      </c>
    </row>
    <row r="613" spans="1:6" x14ac:dyDescent="0.2">
      <c r="A613" t="s">
        <v>1578</v>
      </c>
      <c r="B613" t="s">
        <v>1583</v>
      </c>
      <c r="C613" t="s">
        <v>1584</v>
      </c>
      <c r="D613" t="s">
        <v>13</v>
      </c>
      <c r="E613">
        <v>0.13</v>
      </c>
      <c r="F613" t="str">
        <f>IF(OR(E613&lt;Params!$B$9, E613&gt;Params!$B$10), "outlier!", "")</f>
        <v/>
      </c>
    </row>
    <row r="614" spans="1:6" x14ac:dyDescent="0.2">
      <c r="A614" t="s">
        <v>1795</v>
      </c>
      <c r="B614" t="s">
        <v>1831</v>
      </c>
      <c r="C614" t="s">
        <v>1828</v>
      </c>
      <c r="D614" t="s">
        <v>13</v>
      </c>
      <c r="E614">
        <v>0.13</v>
      </c>
      <c r="F614" t="str">
        <f>IF(OR(E614&lt;Params!$B$9, E614&gt;Params!$B$10), "outlier!", "")</f>
        <v/>
      </c>
    </row>
    <row r="615" spans="1:6" x14ac:dyDescent="0.2">
      <c r="A615" t="s">
        <v>2776</v>
      </c>
      <c r="B615" t="s">
        <v>2842</v>
      </c>
      <c r="C615" t="s">
        <v>29</v>
      </c>
      <c r="D615" t="s">
        <v>9</v>
      </c>
      <c r="E615">
        <v>0.13</v>
      </c>
      <c r="F615" t="str">
        <f>IF(OR(E615&lt;Params!$B$9, E615&gt;Params!$B$10), "outlier!", "")</f>
        <v/>
      </c>
    </row>
    <row r="616" spans="1:6" x14ac:dyDescent="0.2">
      <c r="A616" t="s">
        <v>1795</v>
      </c>
      <c r="B616" t="s">
        <v>1841</v>
      </c>
      <c r="C616" t="s">
        <v>1840</v>
      </c>
      <c r="D616" t="s">
        <v>13</v>
      </c>
      <c r="E616">
        <v>0.13</v>
      </c>
      <c r="F616" t="str">
        <f>IF(OR(E616&lt;Params!$B$9, E616&gt;Params!$B$10), "outlier!", "")</f>
        <v/>
      </c>
    </row>
    <row r="617" spans="1:6" x14ac:dyDescent="0.2">
      <c r="A617" t="s">
        <v>2058</v>
      </c>
      <c r="B617" t="s">
        <v>2082</v>
      </c>
      <c r="C617" t="s">
        <v>2081</v>
      </c>
      <c r="D617" t="s">
        <v>13</v>
      </c>
      <c r="E617">
        <v>0.13</v>
      </c>
      <c r="F617" t="str">
        <f>IF(OR(E617&lt;Params!$B$9, E617&gt;Params!$B$10), "outlier!", "")</f>
        <v/>
      </c>
    </row>
    <row r="618" spans="1:6" x14ac:dyDescent="0.2">
      <c r="A618" t="s">
        <v>2058</v>
      </c>
      <c r="B618" t="s">
        <v>2082</v>
      </c>
      <c r="C618" t="s">
        <v>2059</v>
      </c>
      <c r="D618" t="s">
        <v>13</v>
      </c>
      <c r="E618">
        <v>0.13</v>
      </c>
      <c r="F618" t="str">
        <f>IF(OR(E618&lt;Params!$B$9, E618&gt;Params!$B$10), "outlier!", "")</f>
        <v/>
      </c>
    </row>
    <row r="619" spans="1:6" x14ac:dyDescent="0.2">
      <c r="A619" t="s">
        <v>2058</v>
      </c>
      <c r="B619" t="s">
        <v>2086</v>
      </c>
      <c r="C619" t="s">
        <v>166</v>
      </c>
      <c r="D619" t="s">
        <v>13</v>
      </c>
      <c r="E619">
        <v>0.13</v>
      </c>
      <c r="F619" t="str">
        <f>IF(OR(E619&lt;Params!$B$9, E619&gt;Params!$B$10), "outlier!", "")</f>
        <v/>
      </c>
    </row>
    <row r="620" spans="1:6" x14ac:dyDescent="0.2">
      <c r="A620" t="s">
        <v>1795</v>
      </c>
      <c r="B620" t="s">
        <v>1871</v>
      </c>
      <c r="C620" t="s">
        <v>250</v>
      </c>
      <c r="D620" t="s">
        <v>13</v>
      </c>
      <c r="E620">
        <v>0.13</v>
      </c>
      <c r="F620" t="str">
        <f>IF(OR(E620&lt;Params!$B$9, E620&gt;Params!$B$10), "outlier!", "")</f>
        <v/>
      </c>
    </row>
    <row r="621" spans="1:6" x14ac:dyDescent="0.2">
      <c r="A621" t="s">
        <v>2776</v>
      </c>
      <c r="B621" t="s">
        <v>2877</v>
      </c>
      <c r="C621" t="s">
        <v>2864</v>
      </c>
      <c r="D621" t="s">
        <v>13</v>
      </c>
      <c r="E621">
        <v>0.13</v>
      </c>
      <c r="F621" t="str">
        <f>IF(OR(E621&lt;Params!$B$9, E621&gt;Params!$B$10), "outlier!", "")</f>
        <v/>
      </c>
    </row>
    <row r="622" spans="1:6" x14ac:dyDescent="0.2">
      <c r="A622" t="s">
        <v>1006</v>
      </c>
      <c r="B622" t="s">
        <v>1073</v>
      </c>
      <c r="D622" t="s">
        <v>13</v>
      </c>
      <c r="E622">
        <v>0.13</v>
      </c>
      <c r="F622" t="str">
        <f>IF(OR(E622&lt;Params!$B$9, E622&gt;Params!$B$10), "outlier!", "")</f>
        <v/>
      </c>
    </row>
    <row r="623" spans="1:6" x14ac:dyDescent="0.2">
      <c r="A623" t="s">
        <v>1795</v>
      </c>
      <c r="B623" t="s">
        <v>1872</v>
      </c>
      <c r="C623" t="s">
        <v>250</v>
      </c>
      <c r="D623" t="s">
        <v>13</v>
      </c>
      <c r="E623">
        <v>0.13</v>
      </c>
      <c r="F623" t="str">
        <f>IF(OR(E623&lt;Params!$B$9, E623&gt;Params!$B$10), "outlier!", "")</f>
        <v/>
      </c>
    </row>
    <row r="624" spans="1:6" x14ac:dyDescent="0.2">
      <c r="A624" t="s">
        <v>1736</v>
      </c>
      <c r="B624" t="s">
        <v>1754</v>
      </c>
      <c r="C624" t="s">
        <v>1363</v>
      </c>
      <c r="D624" t="s">
        <v>13</v>
      </c>
      <c r="E624">
        <v>0.13</v>
      </c>
      <c r="F624" t="str">
        <f>IF(OR(E624&lt;Params!$B$9, E624&gt;Params!$B$10), "outlier!", "")</f>
        <v/>
      </c>
    </row>
    <row r="625" spans="1:6" x14ac:dyDescent="0.2">
      <c r="A625" t="s">
        <v>1795</v>
      </c>
      <c r="B625" t="s">
        <v>1880</v>
      </c>
      <c r="C625" t="s">
        <v>1879</v>
      </c>
      <c r="D625" t="s">
        <v>13</v>
      </c>
      <c r="E625">
        <v>0.13</v>
      </c>
      <c r="F625" t="str">
        <f>IF(OR(E625&lt;Params!$B$9, E625&gt;Params!$B$10), "outlier!", "")</f>
        <v/>
      </c>
    </row>
    <row r="626" spans="1:6" x14ac:dyDescent="0.2">
      <c r="A626" t="s">
        <v>2776</v>
      </c>
      <c r="B626" t="s">
        <v>2891</v>
      </c>
      <c r="D626" t="s">
        <v>13</v>
      </c>
      <c r="E626">
        <v>0.13</v>
      </c>
      <c r="F626" t="str">
        <f>IF(OR(E626&lt;Params!$B$9, E626&gt;Params!$B$10), "outlier!", "")</f>
        <v/>
      </c>
    </row>
    <row r="627" spans="1:6" x14ac:dyDescent="0.2">
      <c r="A627" t="s">
        <v>788</v>
      </c>
      <c r="B627" t="s">
        <v>870</v>
      </c>
      <c r="C627" t="s">
        <v>869</v>
      </c>
      <c r="D627" t="s">
        <v>13</v>
      </c>
      <c r="E627">
        <v>0.13</v>
      </c>
      <c r="F627" t="str">
        <f>IF(OR(E627&lt;Params!$B$9, E627&gt;Params!$B$10), "outlier!", "")</f>
        <v/>
      </c>
    </row>
    <row r="628" spans="1:6" x14ac:dyDescent="0.2">
      <c r="A628" t="s">
        <v>1795</v>
      </c>
      <c r="B628" t="s">
        <v>1896</v>
      </c>
      <c r="C628" t="s">
        <v>33</v>
      </c>
      <c r="D628" t="s">
        <v>9</v>
      </c>
      <c r="E628">
        <v>0.13</v>
      </c>
      <c r="F628" t="str">
        <f>IF(OR(E628&lt;Params!$B$9, E628&gt;Params!$B$10), "outlier!", "")</f>
        <v/>
      </c>
    </row>
    <row r="629" spans="1:6" x14ac:dyDescent="0.2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  <c r="F629" t="str">
        <f>IF(OR(E629&lt;Params!$B$9, E629&gt;Params!$B$10), "outlier!", "")</f>
        <v/>
      </c>
    </row>
    <row r="630" spans="1:6" x14ac:dyDescent="0.2">
      <c r="A630" t="s">
        <v>788</v>
      </c>
      <c r="B630" t="s">
        <v>884</v>
      </c>
      <c r="C630" t="s">
        <v>859</v>
      </c>
      <c r="D630" t="s">
        <v>13</v>
      </c>
      <c r="E630">
        <v>0.13</v>
      </c>
      <c r="F630" t="str">
        <f>IF(OR(E630&lt;Params!$B$9, E630&gt;Params!$B$10), "outlier!", "")</f>
        <v/>
      </c>
    </row>
    <row r="631" spans="1:6" x14ac:dyDescent="0.2">
      <c r="A631" t="s">
        <v>968</v>
      </c>
      <c r="B631" t="s">
        <v>996</v>
      </c>
      <c r="C631" t="s">
        <v>327</v>
      </c>
      <c r="D631" t="s">
        <v>13</v>
      </c>
      <c r="E631">
        <v>0.13</v>
      </c>
      <c r="F631" t="str">
        <f>IF(OR(E631&lt;Params!$B$9, E631&gt;Params!$B$10), "outlier!", "")</f>
        <v/>
      </c>
    </row>
    <row r="632" spans="1:6" x14ac:dyDescent="0.2">
      <c r="A632" t="s">
        <v>149</v>
      </c>
      <c r="B632" t="s">
        <v>370</v>
      </c>
      <c r="C632" t="s">
        <v>182</v>
      </c>
      <c r="D632" t="s">
        <v>9</v>
      </c>
      <c r="E632">
        <v>0.13</v>
      </c>
      <c r="F632" t="str">
        <f>IF(OR(E632&lt;Params!$B$9, E632&gt;Params!$B$10), "outlier!", "")</f>
        <v/>
      </c>
    </row>
    <row r="633" spans="1:6" x14ac:dyDescent="0.2">
      <c r="A633" t="s">
        <v>2163</v>
      </c>
      <c r="B633" t="s">
        <v>2390</v>
      </c>
      <c r="C633" t="s">
        <v>1934</v>
      </c>
      <c r="D633" t="s">
        <v>9</v>
      </c>
      <c r="E633">
        <v>0.13</v>
      </c>
      <c r="F633" t="str">
        <f>IF(OR(E633&lt;Params!$B$9, E633&gt;Params!$B$10), "outlier!", "")</f>
        <v/>
      </c>
    </row>
    <row r="634" spans="1:6" x14ac:dyDescent="0.2">
      <c r="A634" t="s">
        <v>1795</v>
      </c>
      <c r="B634" t="s">
        <v>1954</v>
      </c>
      <c r="C634" t="s">
        <v>1893</v>
      </c>
      <c r="D634" t="s">
        <v>13</v>
      </c>
      <c r="E634">
        <v>0.13</v>
      </c>
      <c r="F634" t="str">
        <f>IF(OR(E634&lt;Params!$B$9, E634&gt;Params!$B$10), "outlier!", "")</f>
        <v/>
      </c>
    </row>
    <row r="635" spans="1:6" x14ac:dyDescent="0.2">
      <c r="A635" t="s">
        <v>1267</v>
      </c>
      <c r="B635" t="s">
        <v>1476</v>
      </c>
      <c r="C635" t="s">
        <v>1477</v>
      </c>
      <c r="D635" t="s">
        <v>9</v>
      </c>
      <c r="E635">
        <v>0.13</v>
      </c>
      <c r="F635" t="str">
        <f>IF(OR(E635&lt;Params!$B$9, E635&gt;Params!$B$10), "outlier!", "")</f>
        <v/>
      </c>
    </row>
    <row r="636" spans="1:6" x14ac:dyDescent="0.2">
      <c r="A636" t="s">
        <v>1795</v>
      </c>
      <c r="B636" t="s">
        <v>1957</v>
      </c>
      <c r="C636" t="s">
        <v>1893</v>
      </c>
      <c r="D636" t="s">
        <v>13</v>
      </c>
      <c r="E636">
        <v>0.13</v>
      </c>
      <c r="F636" t="str">
        <f>IF(OR(E636&lt;Params!$B$9, E636&gt;Params!$B$10), "outlier!", "")</f>
        <v/>
      </c>
    </row>
    <row r="637" spans="1:6" x14ac:dyDescent="0.2">
      <c r="A637" t="s">
        <v>1795</v>
      </c>
      <c r="B637" t="s">
        <v>1964</v>
      </c>
      <c r="C637" t="s">
        <v>1963</v>
      </c>
      <c r="D637" t="s">
        <v>9</v>
      </c>
      <c r="E637">
        <v>0.13</v>
      </c>
      <c r="F637" t="str">
        <f>IF(OR(E637&lt;Params!$B$9, E637&gt;Params!$B$10), "outlier!", "")</f>
        <v/>
      </c>
    </row>
    <row r="638" spans="1:6" x14ac:dyDescent="0.2">
      <c r="A638" t="s">
        <v>1795</v>
      </c>
      <c r="B638" t="s">
        <v>1965</v>
      </c>
      <c r="C638" t="s">
        <v>1828</v>
      </c>
      <c r="D638" t="s">
        <v>13</v>
      </c>
      <c r="E638">
        <v>0.13</v>
      </c>
      <c r="F638" t="str">
        <f>IF(OR(E638&lt;Params!$B$9, E638&gt;Params!$B$10), "outlier!", "")</f>
        <v/>
      </c>
    </row>
    <row r="639" spans="1:6" x14ac:dyDescent="0.2">
      <c r="A639" t="s">
        <v>701</v>
      </c>
      <c r="B639" t="s">
        <v>787</v>
      </c>
      <c r="C639" t="s">
        <v>337</v>
      </c>
      <c r="D639" t="s">
        <v>13</v>
      </c>
      <c r="E639">
        <v>0.13</v>
      </c>
      <c r="F639" t="str">
        <f>IF(OR(E639&lt;Params!$B$9, E639&gt;Params!$B$10), "outlier!", "")</f>
        <v/>
      </c>
    </row>
    <row r="640" spans="1:6" x14ac:dyDescent="0.2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  <c r="F640" t="str">
        <f>IF(OR(E640&lt;Params!$B$9, E640&gt;Params!$B$10), "outlier!", "")</f>
        <v/>
      </c>
    </row>
    <row r="641" spans="1:6" x14ac:dyDescent="0.2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  <c r="F641" t="str">
        <f>IF(OR(E641&lt;Params!$B$9, E641&gt;Params!$B$10), "outlier!", "")</f>
        <v/>
      </c>
    </row>
    <row r="642" spans="1:6" x14ac:dyDescent="0.2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  <c r="F642" t="str">
        <f>IF(OR(E642&lt;Params!$B$9, E642&gt;Params!$B$10), "outlier!", "")</f>
        <v/>
      </c>
    </row>
    <row r="643" spans="1:6" x14ac:dyDescent="0.2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  <c r="F643" t="str">
        <f>IF(OR(E643&lt;Params!$B$9, E643&gt;Params!$B$10), "outlier!", "")</f>
        <v/>
      </c>
    </row>
    <row r="644" spans="1:6" x14ac:dyDescent="0.2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  <c r="F644" t="str">
        <f>IF(OR(E644&lt;Params!$B$9, E644&gt;Params!$B$10), "outlier!", "")</f>
        <v/>
      </c>
    </row>
    <row r="645" spans="1:6" x14ac:dyDescent="0.2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  <c r="F645" t="str">
        <f>IF(OR(E645&lt;Params!$B$9, E645&gt;Params!$B$10), "outlier!", "")</f>
        <v/>
      </c>
    </row>
    <row r="646" spans="1:6" x14ac:dyDescent="0.2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  <c r="F646" t="str">
        <f>IF(OR(E646&lt;Params!$B$9, E646&gt;Params!$B$10), "outlier!", "")</f>
        <v/>
      </c>
    </row>
    <row r="647" spans="1:6" x14ac:dyDescent="0.2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  <c r="F647" t="str">
        <f>IF(OR(E647&lt;Params!$B$9, E647&gt;Params!$B$10), "outlier!", "")</f>
        <v/>
      </c>
    </row>
    <row r="648" spans="1:6" x14ac:dyDescent="0.2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  <c r="F648" t="str">
        <f>IF(OR(E648&lt;Params!$B$9, E648&gt;Params!$B$10), "outlier!", "")</f>
        <v/>
      </c>
    </row>
    <row r="649" spans="1:6" x14ac:dyDescent="0.2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  <c r="F649" t="str">
        <f>IF(OR(E649&lt;Params!$B$9, E649&gt;Params!$B$10), "outlier!", "")</f>
        <v/>
      </c>
    </row>
    <row r="650" spans="1:6" x14ac:dyDescent="0.2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  <c r="F650" t="str">
        <f>IF(OR(E650&lt;Params!$B$9, E650&gt;Params!$B$10), "outlier!", "")</f>
        <v/>
      </c>
    </row>
    <row r="651" spans="1:6" x14ac:dyDescent="0.2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  <c r="F651" t="str">
        <f>IF(OR(E651&lt;Params!$B$9, E651&gt;Params!$B$10), "outlier!", "")</f>
        <v/>
      </c>
    </row>
    <row r="652" spans="1:6" x14ac:dyDescent="0.2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  <c r="F652" t="str">
        <f>IF(OR(E652&lt;Params!$B$9, E652&gt;Params!$B$10), "outlier!", "")</f>
        <v/>
      </c>
    </row>
    <row r="653" spans="1:6" x14ac:dyDescent="0.2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  <c r="F653" t="str">
        <f>IF(OR(E653&lt;Params!$B$9, E653&gt;Params!$B$10), "outlier!", "")</f>
        <v/>
      </c>
    </row>
    <row r="654" spans="1:6" x14ac:dyDescent="0.2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  <c r="F654" t="str">
        <f>IF(OR(E654&lt;Params!$B$9, E654&gt;Params!$B$10), "outlier!", "")</f>
        <v/>
      </c>
    </row>
    <row r="655" spans="1:6" x14ac:dyDescent="0.2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  <c r="F655" t="str">
        <f>IF(OR(E655&lt;Params!$B$9, E655&gt;Params!$B$10), "outlier!", "")</f>
        <v/>
      </c>
    </row>
    <row r="656" spans="1:6" x14ac:dyDescent="0.2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  <c r="F656" t="str">
        <f>IF(OR(E656&lt;Params!$B$9, E656&gt;Params!$B$10), "outlier!", "")</f>
        <v/>
      </c>
    </row>
    <row r="657" spans="1:6" x14ac:dyDescent="0.2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  <c r="F657" t="str">
        <f>IF(OR(E657&lt;Params!$B$9, E657&gt;Params!$B$10), "outlier!", "")</f>
        <v/>
      </c>
    </row>
    <row r="658" spans="1:6" x14ac:dyDescent="0.2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  <c r="F658" t="str">
        <f>IF(OR(E658&lt;Params!$B$9, E658&gt;Params!$B$10), "outlier!", "")</f>
        <v/>
      </c>
    </row>
    <row r="659" spans="1:6" x14ac:dyDescent="0.2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  <c r="F659" t="str">
        <f>IF(OR(E659&lt;Params!$B$9, E659&gt;Params!$B$10), "outlier!", "")</f>
        <v/>
      </c>
    </row>
    <row r="660" spans="1:6" x14ac:dyDescent="0.2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  <c r="F660" t="str">
        <f>IF(OR(E660&lt;Params!$B$9, E660&gt;Params!$B$10), "outlier!", "")</f>
        <v/>
      </c>
    </row>
    <row r="661" spans="1:6" x14ac:dyDescent="0.2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  <c r="F661" t="str">
        <f>IF(OR(E661&lt;Params!$B$9, E661&gt;Params!$B$10), "outlier!", "")</f>
        <v/>
      </c>
    </row>
    <row r="662" spans="1:6" x14ac:dyDescent="0.2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  <c r="F662" t="str">
        <f>IF(OR(E662&lt;Params!$B$9, E662&gt;Params!$B$10), "outlier!", "")</f>
        <v/>
      </c>
    </row>
    <row r="663" spans="1:6" x14ac:dyDescent="0.2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  <c r="F663" t="str">
        <f>IF(OR(E663&lt;Params!$B$9, E663&gt;Params!$B$10), "outlier!", "")</f>
        <v/>
      </c>
    </row>
    <row r="664" spans="1:6" x14ac:dyDescent="0.2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  <c r="F664" t="str">
        <f>IF(OR(E664&lt;Params!$B$9, E664&gt;Params!$B$10), "outlier!", "")</f>
        <v/>
      </c>
    </row>
    <row r="665" spans="1:6" x14ac:dyDescent="0.2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  <c r="F665" t="str">
        <f>IF(OR(E665&lt;Params!$B$9, E665&gt;Params!$B$10), "outlier!", "")</f>
        <v/>
      </c>
    </row>
    <row r="666" spans="1:6" x14ac:dyDescent="0.2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  <c r="F666" t="str">
        <f>IF(OR(E666&lt;Params!$B$9, E666&gt;Params!$B$10), "outlier!", "")</f>
        <v/>
      </c>
    </row>
    <row r="667" spans="1:6" x14ac:dyDescent="0.2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  <c r="F667" t="str">
        <f>IF(OR(E667&lt;Params!$B$9, E667&gt;Params!$B$10), "outlier!", "")</f>
        <v/>
      </c>
    </row>
    <row r="668" spans="1:6" x14ac:dyDescent="0.2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  <c r="F668" t="str">
        <f>IF(OR(E668&lt;Params!$B$9, E668&gt;Params!$B$10), "outlier!", "")</f>
        <v/>
      </c>
    </row>
    <row r="669" spans="1:6" x14ac:dyDescent="0.2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  <c r="F669" t="str">
        <f>IF(OR(E669&lt;Params!$B$9, E669&gt;Params!$B$10), "outlier!", "")</f>
        <v/>
      </c>
    </row>
    <row r="670" spans="1:6" x14ac:dyDescent="0.2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  <c r="F670" t="str">
        <f>IF(OR(E670&lt;Params!$B$9, E670&gt;Params!$B$10), "outlier!", "")</f>
        <v/>
      </c>
    </row>
    <row r="671" spans="1:6" x14ac:dyDescent="0.2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  <c r="F671" t="str">
        <f>IF(OR(E671&lt;Params!$B$9, E671&gt;Params!$B$10), "outlier!", "")</f>
        <v/>
      </c>
    </row>
    <row r="672" spans="1:6" x14ac:dyDescent="0.2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  <c r="F672" t="str">
        <f>IF(OR(E672&lt;Params!$B$9, E672&gt;Params!$B$10), "outlier!", "")</f>
        <v/>
      </c>
    </row>
    <row r="673" spans="1:6" x14ac:dyDescent="0.2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  <c r="F673" t="str">
        <f>IF(OR(E673&lt;Params!$B$9, E673&gt;Params!$B$10), "outlier!", "")</f>
        <v/>
      </c>
    </row>
    <row r="674" spans="1:6" x14ac:dyDescent="0.2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  <c r="F674" t="str">
        <f>IF(OR(E674&lt;Params!$B$9, E674&gt;Params!$B$10), "outlier!", "")</f>
        <v/>
      </c>
    </row>
    <row r="675" spans="1:6" x14ac:dyDescent="0.2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  <c r="F675" t="str">
        <f>IF(OR(E675&lt;Params!$B$9, E675&gt;Params!$B$10), "outlier!", "")</f>
        <v/>
      </c>
    </row>
    <row r="676" spans="1:6" x14ac:dyDescent="0.2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  <c r="F676" t="str">
        <f>IF(OR(E676&lt;Params!$B$9, E676&gt;Params!$B$10), "outlier!", "")</f>
        <v/>
      </c>
    </row>
    <row r="677" spans="1:6" x14ac:dyDescent="0.2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  <c r="F677" t="str">
        <f>IF(OR(E677&lt;Params!$B$9, E677&gt;Params!$B$10), "outlier!", "")</f>
        <v/>
      </c>
    </row>
    <row r="678" spans="1:6" x14ac:dyDescent="0.2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  <c r="F678" t="str">
        <f>IF(OR(E678&lt;Params!$B$9, E678&gt;Params!$B$10), "outlier!", "")</f>
        <v/>
      </c>
    </row>
    <row r="679" spans="1:6" x14ac:dyDescent="0.2">
      <c r="A679" t="s">
        <v>1006</v>
      </c>
      <c r="B679" t="s">
        <v>1014</v>
      </c>
      <c r="C679" t="s">
        <v>383</v>
      </c>
      <c r="D679" t="s">
        <v>9</v>
      </c>
      <c r="E679">
        <v>0.15</v>
      </c>
      <c r="F679" t="str">
        <f>IF(OR(E679&lt;Params!$B$9, E679&gt;Params!$B$10), "outlier!", "")</f>
        <v/>
      </c>
    </row>
    <row r="680" spans="1:6" x14ac:dyDescent="0.2">
      <c r="A680" t="s">
        <v>1267</v>
      </c>
      <c r="B680" t="s">
        <v>1275</v>
      </c>
      <c r="C680" t="s">
        <v>1276</v>
      </c>
      <c r="D680" t="s">
        <v>13</v>
      </c>
      <c r="E680">
        <v>0.15</v>
      </c>
      <c r="F680" t="str">
        <f>IF(OR(E680&lt;Params!$B$9, E680&gt;Params!$B$10), "outlier!", "")</f>
        <v/>
      </c>
    </row>
    <row r="681" spans="1:6" x14ac:dyDescent="0.2">
      <c r="A681" t="s">
        <v>149</v>
      </c>
      <c r="B681" t="s">
        <v>188</v>
      </c>
      <c r="C681" t="s">
        <v>191</v>
      </c>
      <c r="D681" t="s">
        <v>13</v>
      </c>
      <c r="E681">
        <v>0.15</v>
      </c>
      <c r="F681" t="str">
        <f>IF(OR(E681&lt;Params!$B$9, E681&gt;Params!$B$10), "outlier!", "")</f>
        <v/>
      </c>
    </row>
    <row r="682" spans="1:6" x14ac:dyDescent="0.2">
      <c r="A682" t="s">
        <v>2776</v>
      </c>
      <c r="B682" t="s">
        <v>2810</v>
      </c>
      <c r="C682" t="s">
        <v>9</v>
      </c>
      <c r="D682" t="s">
        <v>9</v>
      </c>
      <c r="E682">
        <v>0.15</v>
      </c>
      <c r="F682" t="str">
        <f>IF(OR(E682&lt;Params!$B$9, E682&gt;Params!$B$10), "outlier!", "")</f>
        <v/>
      </c>
    </row>
    <row r="683" spans="1:6" x14ac:dyDescent="0.2">
      <c r="A683" t="s">
        <v>788</v>
      </c>
      <c r="B683" t="s">
        <v>807</v>
      </c>
      <c r="C683" t="s">
        <v>803</v>
      </c>
      <c r="D683" t="s">
        <v>13</v>
      </c>
      <c r="E683">
        <v>0.15</v>
      </c>
      <c r="F683" t="str">
        <f>IF(OR(E683&lt;Params!$B$9, E683&gt;Params!$B$10), "outlier!", "")</f>
        <v/>
      </c>
    </row>
    <row r="684" spans="1:6" x14ac:dyDescent="0.2">
      <c r="A684" t="s">
        <v>2776</v>
      </c>
      <c r="B684" t="s">
        <v>2832</v>
      </c>
      <c r="C684" t="s">
        <v>6</v>
      </c>
      <c r="D684" t="s">
        <v>4</v>
      </c>
      <c r="E684">
        <v>0.15</v>
      </c>
      <c r="F684" t="str">
        <f>IF(OR(E684&lt;Params!$B$9, E684&gt;Params!$B$10), "outlier!", "")</f>
        <v/>
      </c>
    </row>
    <row r="685" spans="1:6" x14ac:dyDescent="0.2">
      <c r="A685" t="s">
        <v>1795</v>
      </c>
      <c r="B685" t="s">
        <v>1844</v>
      </c>
      <c r="C685" t="s">
        <v>270</v>
      </c>
      <c r="D685" t="s">
        <v>13</v>
      </c>
      <c r="E685">
        <v>0.15</v>
      </c>
      <c r="F685" t="str">
        <f>IF(OR(E685&lt;Params!$B$9, E685&gt;Params!$B$10), "outlier!", "")</f>
        <v/>
      </c>
    </row>
    <row r="686" spans="1:6" x14ac:dyDescent="0.2">
      <c r="A686" t="s">
        <v>1578</v>
      </c>
      <c r="B686" t="s">
        <v>1589</v>
      </c>
      <c r="C686" t="s">
        <v>257</v>
      </c>
      <c r="D686" t="s">
        <v>9</v>
      </c>
      <c r="E686">
        <v>0.15</v>
      </c>
      <c r="F686" t="str">
        <f>IF(OR(E686&lt;Params!$B$9, E686&gt;Params!$B$10), "outlier!", "")</f>
        <v/>
      </c>
    </row>
    <row r="687" spans="1:6" x14ac:dyDescent="0.2">
      <c r="A687" t="s">
        <v>2058</v>
      </c>
      <c r="B687" t="s">
        <v>2067</v>
      </c>
      <c r="C687" t="s">
        <v>2066</v>
      </c>
      <c r="D687" t="s">
        <v>13</v>
      </c>
      <c r="E687">
        <v>0.15</v>
      </c>
      <c r="F687" t="str">
        <f>IF(OR(E687&lt;Params!$B$9, E687&gt;Params!$B$10), "outlier!", "")</f>
        <v/>
      </c>
    </row>
    <row r="688" spans="1:6" x14ac:dyDescent="0.2">
      <c r="A688" t="s">
        <v>2058</v>
      </c>
      <c r="B688" t="s">
        <v>2067</v>
      </c>
      <c r="C688" t="s">
        <v>2069</v>
      </c>
      <c r="D688" t="s">
        <v>13</v>
      </c>
      <c r="E688">
        <v>0.15</v>
      </c>
      <c r="F688" t="str">
        <f>IF(OR(E688&lt;Params!$B$9, E688&gt;Params!$B$10), "outlier!", "")</f>
        <v/>
      </c>
    </row>
    <row r="689" spans="1:6" x14ac:dyDescent="0.2">
      <c r="A689" t="s">
        <v>2058</v>
      </c>
      <c r="B689" t="s">
        <v>2083</v>
      </c>
      <c r="C689" t="s">
        <v>2059</v>
      </c>
      <c r="D689" t="s">
        <v>13</v>
      </c>
      <c r="E689">
        <v>0.15</v>
      </c>
      <c r="F689" t="str">
        <f>IF(OR(E689&lt;Params!$B$9, E689&gt;Params!$B$10), "outlier!", "")</f>
        <v/>
      </c>
    </row>
    <row r="690" spans="1:6" x14ac:dyDescent="0.2">
      <c r="A690" t="s">
        <v>2058</v>
      </c>
      <c r="B690" t="s">
        <v>2084</v>
      </c>
      <c r="C690" t="s">
        <v>271</v>
      </c>
      <c r="D690" t="s">
        <v>13</v>
      </c>
      <c r="E690">
        <v>0.15</v>
      </c>
      <c r="F690" t="str">
        <f>IF(OR(E690&lt;Params!$B$9, E690&gt;Params!$B$10), "outlier!", "")</f>
        <v/>
      </c>
    </row>
    <row r="691" spans="1:6" x14ac:dyDescent="0.2">
      <c r="A691" t="s">
        <v>2058</v>
      </c>
      <c r="B691" t="s">
        <v>2090</v>
      </c>
      <c r="C691" t="s">
        <v>1846</v>
      </c>
      <c r="D691" t="s">
        <v>13</v>
      </c>
      <c r="E691">
        <v>0.15</v>
      </c>
      <c r="F691" t="str">
        <f>IF(OR(E691&lt;Params!$B$9, E691&gt;Params!$B$10), "outlier!", "")</f>
        <v/>
      </c>
    </row>
    <row r="692" spans="1:6" x14ac:dyDescent="0.2">
      <c r="A692" t="s">
        <v>149</v>
      </c>
      <c r="B692" t="s">
        <v>284</v>
      </c>
      <c r="C692" t="s">
        <v>33</v>
      </c>
      <c r="D692" t="s">
        <v>9</v>
      </c>
      <c r="E692">
        <v>0.15</v>
      </c>
      <c r="F692" t="str">
        <f>IF(OR(E692&lt;Params!$B$9, E692&gt;Params!$B$10), "outlier!", "")</f>
        <v/>
      </c>
    </row>
    <row r="693" spans="1:6" x14ac:dyDescent="0.2">
      <c r="A693" t="s">
        <v>1795</v>
      </c>
      <c r="B693" t="s">
        <v>1862</v>
      </c>
      <c r="C693" t="s">
        <v>270</v>
      </c>
      <c r="D693" t="s">
        <v>13</v>
      </c>
      <c r="E693">
        <v>0.15</v>
      </c>
      <c r="F693" t="str">
        <f>IF(OR(E693&lt;Params!$B$9, E693&gt;Params!$B$10), "outlier!", "")</f>
        <v/>
      </c>
    </row>
    <row r="694" spans="1:6" x14ac:dyDescent="0.2">
      <c r="A694" t="s">
        <v>1622</v>
      </c>
      <c r="B694" t="s">
        <v>1656</v>
      </c>
      <c r="C694" t="s">
        <v>4</v>
      </c>
      <c r="D694" t="s">
        <v>4</v>
      </c>
      <c r="E694">
        <v>0.15</v>
      </c>
      <c r="F694" t="str">
        <f>IF(OR(E694&lt;Params!$B$9, E694&gt;Params!$B$10), "outlier!", "")</f>
        <v/>
      </c>
    </row>
    <row r="695" spans="1:6" x14ac:dyDescent="0.2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  <c r="F695" t="str">
        <f>IF(OR(E695&lt;Params!$B$9, E695&gt;Params!$B$10), "outlier!", "")</f>
        <v/>
      </c>
    </row>
    <row r="696" spans="1:6" x14ac:dyDescent="0.2">
      <c r="A696" t="s">
        <v>3029</v>
      </c>
      <c r="B696" t="s">
        <v>3139</v>
      </c>
      <c r="C696" t="s">
        <v>3138</v>
      </c>
      <c r="D696" t="s">
        <v>13</v>
      </c>
      <c r="E696">
        <v>0.15</v>
      </c>
      <c r="F696" t="str">
        <f>IF(OR(E696&lt;Params!$B$9, E696&gt;Params!$B$10), "outlier!", "")</f>
        <v/>
      </c>
    </row>
    <row r="697" spans="1:6" x14ac:dyDescent="0.2">
      <c r="A697" t="s">
        <v>3029</v>
      </c>
      <c r="B697" t="s">
        <v>3153</v>
      </c>
      <c r="C697" t="s">
        <v>3122</v>
      </c>
      <c r="D697" t="s">
        <v>13</v>
      </c>
      <c r="E697">
        <v>0.15</v>
      </c>
      <c r="F697" t="str">
        <f>IF(OR(E697&lt;Params!$B$9, E697&gt;Params!$B$10), "outlier!", "")</f>
        <v/>
      </c>
    </row>
    <row r="698" spans="1:6" x14ac:dyDescent="0.2">
      <c r="A698" t="s">
        <v>1006</v>
      </c>
      <c r="B698" t="s">
        <v>1203</v>
      </c>
      <c r="D698" t="s">
        <v>13</v>
      </c>
      <c r="E698">
        <v>0.15</v>
      </c>
      <c r="F698" t="str">
        <f>IF(OR(E698&lt;Params!$B$9, E698&gt;Params!$B$10), "outlier!", "")</f>
        <v/>
      </c>
    </row>
    <row r="699" spans="1:6" x14ac:dyDescent="0.2">
      <c r="A699" t="s">
        <v>1622</v>
      </c>
      <c r="B699" t="s">
        <v>1673</v>
      </c>
      <c r="C699" t="s">
        <v>1034</v>
      </c>
      <c r="D699" t="s">
        <v>13</v>
      </c>
      <c r="E699">
        <v>0.15</v>
      </c>
      <c r="F699" t="str">
        <f>IF(OR(E699&lt;Params!$B$9, E699&gt;Params!$B$10), "outlier!", "")</f>
        <v/>
      </c>
    </row>
    <row r="700" spans="1:6" x14ac:dyDescent="0.2">
      <c r="A700" t="s">
        <v>2776</v>
      </c>
      <c r="B700" t="s">
        <v>2945</v>
      </c>
      <c r="C700" t="s">
        <v>2852</v>
      </c>
      <c r="D700" t="s">
        <v>13</v>
      </c>
      <c r="E700">
        <v>0.15</v>
      </c>
      <c r="F700" t="str">
        <f>IF(OR(E700&lt;Params!$B$9, E700&gt;Params!$B$10), "outlier!", "")</f>
        <v/>
      </c>
    </row>
    <row r="701" spans="1:6" x14ac:dyDescent="0.2">
      <c r="A701" t="s">
        <v>788</v>
      </c>
      <c r="B701" t="s">
        <v>875</v>
      </c>
      <c r="C701" t="s">
        <v>327</v>
      </c>
      <c r="D701" t="s">
        <v>13</v>
      </c>
      <c r="E701">
        <v>0.15</v>
      </c>
      <c r="F701" t="str">
        <f>IF(OR(E701&lt;Params!$B$9, E701&gt;Params!$B$10), "outlier!", "")</f>
        <v/>
      </c>
    </row>
    <row r="702" spans="1:6" x14ac:dyDescent="0.2">
      <c r="A702" t="s">
        <v>1795</v>
      </c>
      <c r="B702" t="s">
        <v>1898</v>
      </c>
      <c r="C702" t="s">
        <v>1897</v>
      </c>
      <c r="D702" t="s">
        <v>13</v>
      </c>
      <c r="E702">
        <v>0.15</v>
      </c>
      <c r="F702" t="str">
        <f>IF(OR(E702&lt;Params!$B$9, E702&gt;Params!$B$10), "outlier!", "")</f>
        <v/>
      </c>
    </row>
    <row r="703" spans="1:6" x14ac:dyDescent="0.2">
      <c r="A703" t="s">
        <v>1795</v>
      </c>
      <c r="B703" t="s">
        <v>1935</v>
      </c>
      <c r="C703" t="s">
        <v>426</v>
      </c>
      <c r="D703" t="s">
        <v>9</v>
      </c>
      <c r="E703">
        <v>0.15</v>
      </c>
      <c r="F703" t="str">
        <f>IF(OR(E703&lt;Params!$B$9, E703&gt;Params!$B$10), "outlier!", "")</f>
        <v/>
      </c>
    </row>
    <row r="704" spans="1:6" x14ac:dyDescent="0.2">
      <c r="A704" t="s">
        <v>1578</v>
      </c>
      <c r="B704" t="s">
        <v>1610</v>
      </c>
      <c r="C704" t="s">
        <v>1587</v>
      </c>
      <c r="D704" t="s">
        <v>9</v>
      </c>
      <c r="E704">
        <v>0.15</v>
      </c>
      <c r="F704" t="str">
        <f>IF(OR(E704&lt;Params!$B$9, E704&gt;Params!$B$10), "outlier!", "")</f>
        <v/>
      </c>
    </row>
    <row r="705" spans="1:6" x14ac:dyDescent="0.2">
      <c r="A705" t="s">
        <v>2100</v>
      </c>
      <c r="B705" t="s">
        <v>2138</v>
      </c>
      <c r="C705" t="s">
        <v>2137</v>
      </c>
      <c r="D705" t="s">
        <v>13</v>
      </c>
      <c r="E705">
        <v>0.15</v>
      </c>
      <c r="F705" t="str">
        <f>IF(OR(E705&lt;Params!$B$9, E705&gt;Params!$B$10), "outlier!", "")</f>
        <v/>
      </c>
    </row>
    <row r="706" spans="1:6" x14ac:dyDescent="0.2">
      <c r="A706" t="s">
        <v>2163</v>
      </c>
      <c r="B706" t="s">
        <v>2387</v>
      </c>
      <c r="C706" t="s">
        <v>298</v>
      </c>
      <c r="D706" t="s">
        <v>9</v>
      </c>
      <c r="E706">
        <v>0.15</v>
      </c>
      <c r="F706" t="str">
        <f>IF(OR(E706&lt;Params!$B$9, E706&gt;Params!$B$10), "outlier!", "")</f>
        <v/>
      </c>
    </row>
    <row r="707" spans="1:6" x14ac:dyDescent="0.2">
      <c r="A707" t="s">
        <v>701</v>
      </c>
      <c r="B707" t="s">
        <v>773</v>
      </c>
      <c r="C707" t="s">
        <v>104</v>
      </c>
      <c r="D707" t="s">
        <v>9</v>
      </c>
      <c r="E707">
        <v>0.15</v>
      </c>
      <c r="F707" t="str">
        <f>IF(OR(E707&lt;Params!$B$9, E707&gt;Params!$B$10), "outlier!", "")</f>
        <v/>
      </c>
    </row>
    <row r="708" spans="1:6" x14ac:dyDescent="0.2">
      <c r="A708" t="s">
        <v>1795</v>
      </c>
      <c r="B708" t="s">
        <v>1959</v>
      </c>
      <c r="C708" t="s">
        <v>250</v>
      </c>
      <c r="D708" t="s">
        <v>13</v>
      </c>
      <c r="E708">
        <v>0.15</v>
      </c>
      <c r="F708" t="str">
        <f>IF(OR(E708&lt;Params!$B$9, E708&gt;Params!$B$10), "outlier!", "")</f>
        <v/>
      </c>
    </row>
    <row r="709" spans="1:6" x14ac:dyDescent="0.2">
      <c r="A709" t="s">
        <v>2776</v>
      </c>
      <c r="B709" t="s">
        <v>2977</v>
      </c>
      <c r="D709" t="s">
        <v>13</v>
      </c>
      <c r="E709">
        <v>0.15</v>
      </c>
      <c r="F709" t="str">
        <f>IF(OR(E709&lt;Params!$B$9, E709&gt;Params!$B$10), "outlier!", "")</f>
        <v/>
      </c>
    </row>
    <row r="710" spans="1:6" x14ac:dyDescent="0.2">
      <c r="A710" t="s">
        <v>788</v>
      </c>
      <c r="B710" t="s">
        <v>902</v>
      </c>
      <c r="C710" t="s">
        <v>903</v>
      </c>
      <c r="D710" t="s">
        <v>13</v>
      </c>
      <c r="E710">
        <v>0.15</v>
      </c>
      <c r="F710" t="str">
        <f>IF(OR(E710&lt;Params!$B$9, E710&gt;Params!$B$10), "outlier!", "")</f>
        <v/>
      </c>
    </row>
    <row r="711" spans="1:6" x14ac:dyDescent="0.2">
      <c r="A711" t="s">
        <v>1267</v>
      </c>
      <c r="B711" t="s">
        <v>1506</v>
      </c>
      <c r="C711" t="s">
        <v>1497</v>
      </c>
      <c r="D711" t="s">
        <v>13</v>
      </c>
      <c r="E711">
        <v>0.15</v>
      </c>
      <c r="F711" t="str">
        <f>IF(OR(E711&lt;Params!$B$9, E711&gt;Params!$B$10), "outlier!", "")</f>
        <v/>
      </c>
    </row>
    <row r="712" spans="1:6" x14ac:dyDescent="0.2">
      <c r="A712" t="s">
        <v>496</v>
      </c>
      <c r="B712" t="s">
        <v>500</v>
      </c>
      <c r="C712" t="s">
        <v>499</v>
      </c>
      <c r="D712" t="s">
        <v>13</v>
      </c>
      <c r="E712">
        <v>0.16</v>
      </c>
      <c r="F712" t="str">
        <f>IF(OR(E712&lt;Params!$B$9, E712&gt;Params!$B$10), "outlier!", "")</f>
        <v/>
      </c>
    </row>
    <row r="713" spans="1:6" x14ac:dyDescent="0.2">
      <c r="A713" t="s">
        <v>1795</v>
      </c>
      <c r="B713" t="s">
        <v>1802</v>
      </c>
      <c r="C713" t="s">
        <v>1800</v>
      </c>
      <c r="D713" t="s">
        <v>13</v>
      </c>
      <c r="E713">
        <v>0.16</v>
      </c>
      <c r="F713" t="str">
        <f>IF(OR(E713&lt;Params!$B$9, E713&gt;Params!$B$10), "outlier!", "")</f>
        <v/>
      </c>
    </row>
    <row r="714" spans="1:6" x14ac:dyDescent="0.2">
      <c r="A714" t="s">
        <v>2776</v>
      </c>
      <c r="B714" t="s">
        <v>2800</v>
      </c>
      <c r="C714" t="s">
        <v>2799</v>
      </c>
      <c r="D714" t="s">
        <v>9</v>
      </c>
      <c r="E714">
        <v>0.16</v>
      </c>
      <c r="F714" t="str">
        <f>IF(OR(E714&lt;Params!$B$9, E714&gt;Params!$B$10), "outlier!", "")</f>
        <v/>
      </c>
    </row>
    <row r="715" spans="1:6" x14ac:dyDescent="0.2">
      <c r="A715" t="s">
        <v>1267</v>
      </c>
      <c r="B715" t="s">
        <v>1298</v>
      </c>
      <c r="C715" t="s">
        <v>797</v>
      </c>
      <c r="D715" t="s">
        <v>13</v>
      </c>
      <c r="E715">
        <v>0.16</v>
      </c>
      <c r="F715" t="str">
        <f>IF(OR(E715&lt;Params!$B$9, E715&gt;Params!$B$10), "outlier!", "")</f>
        <v/>
      </c>
    </row>
    <row r="716" spans="1:6" x14ac:dyDescent="0.2">
      <c r="A716" t="s">
        <v>1795</v>
      </c>
      <c r="B716" t="s">
        <v>1829</v>
      </c>
      <c r="C716" t="s">
        <v>1828</v>
      </c>
      <c r="D716" t="s">
        <v>13</v>
      </c>
      <c r="E716">
        <v>0.16</v>
      </c>
      <c r="F716" t="str">
        <f>IF(OR(E716&lt;Params!$B$9, E716&gt;Params!$B$10), "outlier!", "")</f>
        <v/>
      </c>
    </row>
    <row r="717" spans="1:6" x14ac:dyDescent="0.2">
      <c r="A717" t="s">
        <v>1795</v>
      </c>
      <c r="B717" t="s">
        <v>1843</v>
      </c>
      <c r="C717" t="s">
        <v>1842</v>
      </c>
      <c r="D717" t="s">
        <v>13</v>
      </c>
      <c r="E717">
        <v>0.16</v>
      </c>
      <c r="F717" t="str">
        <f>IF(OR(E717&lt;Params!$B$9, E717&gt;Params!$B$10), "outlier!", "")</f>
        <v/>
      </c>
    </row>
    <row r="718" spans="1:6" x14ac:dyDescent="0.2">
      <c r="A718" t="s">
        <v>2058</v>
      </c>
      <c r="B718" t="s">
        <v>2067</v>
      </c>
      <c r="C718" t="s">
        <v>2071</v>
      </c>
      <c r="D718" t="s">
        <v>13</v>
      </c>
      <c r="E718">
        <v>0.16</v>
      </c>
      <c r="F718" t="str">
        <f>IF(OR(E718&lt;Params!$B$9, E718&gt;Params!$B$10), "outlier!", "")</f>
        <v/>
      </c>
    </row>
    <row r="719" spans="1:6" x14ac:dyDescent="0.2">
      <c r="A719" t="s">
        <v>2058</v>
      </c>
      <c r="B719" t="s">
        <v>2079</v>
      </c>
      <c r="C719" t="s">
        <v>2069</v>
      </c>
      <c r="D719" t="s">
        <v>13</v>
      </c>
      <c r="E719">
        <v>0.16</v>
      </c>
      <c r="F719" t="str">
        <f>IF(OR(E719&lt;Params!$B$9, E719&gt;Params!$B$10), "outlier!", "")</f>
        <v/>
      </c>
    </row>
    <row r="720" spans="1:6" x14ac:dyDescent="0.2">
      <c r="A720" t="s">
        <v>2058</v>
      </c>
      <c r="B720" t="s">
        <v>2087</v>
      </c>
      <c r="C720" t="s">
        <v>327</v>
      </c>
      <c r="D720" t="s">
        <v>13</v>
      </c>
      <c r="E720">
        <v>0.16</v>
      </c>
      <c r="F720" t="str">
        <f>IF(OR(E720&lt;Params!$B$9, E720&gt;Params!$B$10), "outlier!", "")</f>
        <v/>
      </c>
    </row>
    <row r="721" spans="1:6" x14ac:dyDescent="0.2">
      <c r="A721" t="s">
        <v>1795</v>
      </c>
      <c r="B721" t="s">
        <v>1864</v>
      </c>
      <c r="C721" t="s">
        <v>270</v>
      </c>
      <c r="D721" t="s">
        <v>13</v>
      </c>
      <c r="E721">
        <v>0.16</v>
      </c>
      <c r="F721" t="str">
        <f>IF(OR(E721&lt;Params!$B$9, E721&gt;Params!$B$10), "outlier!", "")</f>
        <v/>
      </c>
    </row>
    <row r="722" spans="1:6" x14ac:dyDescent="0.2">
      <c r="A722" t="s">
        <v>1267</v>
      </c>
      <c r="B722" t="s">
        <v>1369</v>
      </c>
      <c r="C722" t="s">
        <v>1273</v>
      </c>
      <c r="D722" t="s">
        <v>13</v>
      </c>
      <c r="E722">
        <v>0.16</v>
      </c>
      <c r="F722" t="str">
        <f>IF(OR(E722&lt;Params!$B$9, E722&gt;Params!$B$10), "outlier!", "")</f>
        <v/>
      </c>
    </row>
    <row r="723" spans="1:6" x14ac:dyDescent="0.2">
      <c r="A723" t="s">
        <v>788</v>
      </c>
      <c r="B723" t="s">
        <v>841</v>
      </c>
      <c r="C723" t="s">
        <v>842</v>
      </c>
      <c r="D723" t="s">
        <v>13</v>
      </c>
      <c r="E723">
        <v>0.16</v>
      </c>
      <c r="F723" t="str">
        <f>IF(OR(E723&lt;Params!$B$9, E723&gt;Params!$B$10), "outlier!", "")</f>
        <v/>
      </c>
    </row>
    <row r="724" spans="1:6" x14ac:dyDescent="0.2">
      <c r="A724" t="s">
        <v>916</v>
      </c>
      <c r="B724" t="s">
        <v>925</v>
      </c>
      <c r="C724" t="s">
        <v>919</v>
      </c>
      <c r="D724" t="s">
        <v>9</v>
      </c>
      <c r="E724">
        <v>0.16</v>
      </c>
      <c r="F724" t="str">
        <f>IF(OR(E724&lt;Params!$B$9, E724&gt;Params!$B$10), "outlier!", "")</f>
        <v/>
      </c>
    </row>
    <row r="725" spans="1:6" x14ac:dyDescent="0.2">
      <c r="A725" t="s">
        <v>1267</v>
      </c>
      <c r="B725" t="s">
        <v>1384</v>
      </c>
      <c r="C725" t="s">
        <v>327</v>
      </c>
      <c r="D725" t="s">
        <v>13</v>
      </c>
      <c r="E725">
        <v>0.16</v>
      </c>
      <c r="F725" t="str">
        <f>IF(OR(E725&lt;Params!$B$9, E725&gt;Params!$B$10), "outlier!", "")</f>
        <v/>
      </c>
    </row>
    <row r="726" spans="1:6" x14ac:dyDescent="0.2">
      <c r="A726" t="s">
        <v>2776</v>
      </c>
      <c r="B726" t="s">
        <v>2881</v>
      </c>
      <c r="C726" t="s">
        <v>2880</v>
      </c>
      <c r="D726" t="s">
        <v>9</v>
      </c>
      <c r="E726">
        <v>0.16</v>
      </c>
      <c r="F726" t="str">
        <f>IF(OR(E726&lt;Params!$B$9, E726&gt;Params!$B$10), "outlier!", "")</f>
        <v/>
      </c>
    </row>
    <row r="727" spans="1:6" x14ac:dyDescent="0.2">
      <c r="A727" t="s">
        <v>788</v>
      </c>
      <c r="B727" t="s">
        <v>845</v>
      </c>
      <c r="C727" t="s">
        <v>271</v>
      </c>
      <c r="D727" t="s">
        <v>13</v>
      </c>
      <c r="E727">
        <v>0.16</v>
      </c>
      <c r="F727" t="str">
        <f>IF(OR(E727&lt;Params!$B$9, E727&gt;Params!$B$10), "outlier!", "")</f>
        <v/>
      </c>
    </row>
    <row r="728" spans="1:6" x14ac:dyDescent="0.2">
      <c r="A728" t="s">
        <v>1983</v>
      </c>
      <c r="B728" t="s">
        <v>2007</v>
      </c>
      <c r="C728" t="s">
        <v>2005</v>
      </c>
      <c r="D728" t="s">
        <v>9</v>
      </c>
      <c r="E728">
        <v>0.16</v>
      </c>
      <c r="F728" t="str">
        <f>IF(OR(E728&lt;Params!$B$9, E728&gt;Params!$B$10), "outlier!", "")</f>
        <v/>
      </c>
    </row>
    <row r="729" spans="1:6" x14ac:dyDescent="0.2">
      <c r="A729" t="s">
        <v>1736</v>
      </c>
      <c r="B729" t="s">
        <v>1754</v>
      </c>
      <c r="C729" t="s">
        <v>327</v>
      </c>
      <c r="D729" t="s">
        <v>13</v>
      </c>
      <c r="E729">
        <v>0.16</v>
      </c>
      <c r="F729" t="str">
        <f>IF(OR(E729&lt;Params!$B$9, E729&gt;Params!$B$10), "outlier!", "")</f>
        <v/>
      </c>
    </row>
    <row r="730" spans="1:6" x14ac:dyDescent="0.2">
      <c r="A730" t="s">
        <v>1736</v>
      </c>
      <c r="B730" t="s">
        <v>1759</v>
      </c>
      <c r="C730" t="s">
        <v>1758</v>
      </c>
      <c r="D730" t="s">
        <v>13</v>
      </c>
      <c r="E730">
        <v>0.16</v>
      </c>
      <c r="F730" t="str">
        <f>IF(OR(E730&lt;Params!$B$9, E730&gt;Params!$B$10), "outlier!", "")</f>
        <v/>
      </c>
    </row>
    <row r="731" spans="1:6" x14ac:dyDescent="0.2">
      <c r="A731" t="s">
        <v>1736</v>
      </c>
      <c r="B731" t="s">
        <v>1761</v>
      </c>
      <c r="C731" t="s">
        <v>1760</v>
      </c>
      <c r="D731" t="s">
        <v>9</v>
      </c>
      <c r="E731">
        <v>0.16</v>
      </c>
      <c r="F731" t="str">
        <f>IF(OR(E731&lt;Params!$B$9, E731&gt;Params!$B$10), "outlier!", "")</f>
        <v/>
      </c>
    </row>
    <row r="732" spans="1:6" x14ac:dyDescent="0.2">
      <c r="A732" t="s">
        <v>1006</v>
      </c>
      <c r="B732" t="s">
        <v>1087</v>
      </c>
      <c r="C732" t="s">
        <v>56</v>
      </c>
      <c r="D732" t="s">
        <v>9</v>
      </c>
      <c r="E732">
        <v>0.16</v>
      </c>
      <c r="F732" t="str">
        <f>IF(OR(E732&lt;Params!$B$9, E732&gt;Params!$B$10), "outlier!", "")</f>
        <v/>
      </c>
    </row>
    <row r="733" spans="1:6" x14ac:dyDescent="0.2">
      <c r="A733" t="s">
        <v>1006</v>
      </c>
      <c r="B733" t="s">
        <v>1093</v>
      </c>
      <c r="C733" t="s">
        <v>56</v>
      </c>
      <c r="D733" t="s">
        <v>9</v>
      </c>
      <c r="E733">
        <v>0.16</v>
      </c>
      <c r="F733" t="str">
        <f>IF(OR(E733&lt;Params!$B$9, E733&gt;Params!$B$10), "outlier!", "")</f>
        <v/>
      </c>
    </row>
    <row r="734" spans="1:6" x14ac:dyDescent="0.2">
      <c r="A734" t="s">
        <v>1795</v>
      </c>
      <c r="B734" t="s">
        <v>1884</v>
      </c>
      <c r="C734" t="s">
        <v>1883</v>
      </c>
      <c r="D734" t="s">
        <v>13</v>
      </c>
      <c r="E734">
        <v>0.16</v>
      </c>
      <c r="F734" t="str">
        <f>IF(OR(E734&lt;Params!$B$9, E734&gt;Params!$B$10), "outlier!", "")</f>
        <v/>
      </c>
    </row>
    <row r="735" spans="1:6" x14ac:dyDescent="0.2">
      <c r="A735" t="s">
        <v>149</v>
      </c>
      <c r="B735" t="s">
        <v>314</v>
      </c>
      <c r="C735" t="s">
        <v>309</v>
      </c>
      <c r="D735" t="s">
        <v>13</v>
      </c>
      <c r="E735">
        <v>0.16</v>
      </c>
      <c r="F735" t="str">
        <f>IF(OR(E735&lt;Params!$B$9, E735&gt;Params!$B$10), "outlier!", "")</f>
        <v/>
      </c>
    </row>
    <row r="736" spans="1:6" x14ac:dyDescent="0.2">
      <c r="A736" t="s">
        <v>2776</v>
      </c>
      <c r="B736" t="s">
        <v>2890</v>
      </c>
      <c r="C736" t="s">
        <v>66</v>
      </c>
      <c r="D736" t="s">
        <v>9</v>
      </c>
      <c r="E736">
        <v>0.16</v>
      </c>
      <c r="F736" t="str">
        <f>IF(OR(E736&lt;Params!$B$9, E736&gt;Params!$B$10), "outlier!", "")</f>
        <v/>
      </c>
    </row>
    <row r="737" spans="1:6" x14ac:dyDescent="0.2">
      <c r="A737" t="s">
        <v>1622</v>
      </c>
      <c r="B737" t="s">
        <v>1652</v>
      </c>
      <c r="C737" t="s">
        <v>4</v>
      </c>
      <c r="D737" t="s">
        <v>4</v>
      </c>
      <c r="E737">
        <v>0.16</v>
      </c>
      <c r="F737" t="str">
        <f>IF(OR(E737&lt;Params!$B$9, E737&gt;Params!$B$10), "outlier!", "")</f>
        <v/>
      </c>
    </row>
    <row r="738" spans="1:6" x14ac:dyDescent="0.2">
      <c r="A738" t="s">
        <v>1622</v>
      </c>
      <c r="B738" t="s">
        <v>1660</v>
      </c>
      <c r="C738" t="s">
        <v>4</v>
      </c>
      <c r="D738" t="s">
        <v>4</v>
      </c>
      <c r="E738">
        <v>0.16</v>
      </c>
      <c r="F738" t="str">
        <f>IF(OR(E738&lt;Params!$B$9, E738&gt;Params!$B$10), "outlier!", "")</f>
        <v/>
      </c>
    </row>
    <row r="739" spans="1:6" x14ac:dyDescent="0.2">
      <c r="A739" t="s">
        <v>1701</v>
      </c>
      <c r="B739" t="s">
        <v>1722</v>
      </c>
      <c r="C739" t="s">
        <v>1724</v>
      </c>
      <c r="D739" t="s">
        <v>13</v>
      </c>
      <c r="E739">
        <v>0.16</v>
      </c>
      <c r="F739" t="str">
        <f>IF(OR(E739&lt;Params!$B$9, E739&gt;Params!$B$10), "outlier!", "")</f>
        <v/>
      </c>
    </row>
    <row r="740" spans="1:6" x14ac:dyDescent="0.2">
      <c r="A740" t="s">
        <v>1795</v>
      </c>
      <c r="B740" t="s">
        <v>1898</v>
      </c>
      <c r="C740" t="s">
        <v>1899</v>
      </c>
      <c r="D740" t="s">
        <v>13</v>
      </c>
      <c r="E740">
        <v>0.16</v>
      </c>
      <c r="F740" t="str">
        <f>IF(OR(E740&lt;Params!$B$9, E740&gt;Params!$B$10), "outlier!", "")</f>
        <v/>
      </c>
    </row>
    <row r="741" spans="1:6" x14ac:dyDescent="0.2">
      <c r="A741" t="s">
        <v>1795</v>
      </c>
      <c r="B741" t="s">
        <v>1923</v>
      </c>
      <c r="C741" t="s">
        <v>1907</v>
      </c>
      <c r="D741" t="s">
        <v>13</v>
      </c>
      <c r="E741">
        <v>0.16</v>
      </c>
      <c r="F741" t="str">
        <f>IF(OR(E741&lt;Params!$B$9, E741&gt;Params!$B$10), "outlier!", "")</f>
        <v/>
      </c>
    </row>
    <row r="742" spans="1:6" x14ac:dyDescent="0.2">
      <c r="A742" t="s">
        <v>1983</v>
      </c>
      <c r="B742" t="s">
        <v>2035</v>
      </c>
      <c r="C742" t="s">
        <v>2036</v>
      </c>
      <c r="D742" t="s">
        <v>9</v>
      </c>
      <c r="E742">
        <v>0.16</v>
      </c>
      <c r="F742" t="str">
        <f>IF(OR(E742&lt;Params!$B$9, E742&gt;Params!$B$10), "outlier!", "")</f>
        <v/>
      </c>
    </row>
    <row r="743" spans="1:6" x14ac:dyDescent="0.2">
      <c r="A743" t="s">
        <v>1267</v>
      </c>
      <c r="B743" t="s">
        <v>1434</v>
      </c>
      <c r="C743" t="s">
        <v>1433</v>
      </c>
      <c r="D743" t="s">
        <v>4</v>
      </c>
      <c r="E743">
        <v>0.16</v>
      </c>
      <c r="F743" t="str">
        <f>IF(OR(E743&lt;Params!$B$9, E743&gt;Params!$B$10), "outlier!", "")</f>
        <v/>
      </c>
    </row>
    <row r="744" spans="1:6" x14ac:dyDescent="0.2">
      <c r="A744" t="s">
        <v>1795</v>
      </c>
      <c r="B744" t="s">
        <v>1944</v>
      </c>
      <c r="C744" t="s">
        <v>1840</v>
      </c>
      <c r="D744" t="s">
        <v>13</v>
      </c>
      <c r="E744">
        <v>0.16</v>
      </c>
      <c r="F744" t="str">
        <f>IF(OR(E744&lt;Params!$B$9, E744&gt;Params!$B$10), "outlier!", "")</f>
        <v/>
      </c>
    </row>
    <row r="745" spans="1:6" x14ac:dyDescent="0.2">
      <c r="A745" t="s">
        <v>1795</v>
      </c>
      <c r="B745" t="s">
        <v>1949</v>
      </c>
      <c r="C745" t="s">
        <v>250</v>
      </c>
      <c r="D745" t="s">
        <v>13</v>
      </c>
      <c r="E745">
        <v>0.16</v>
      </c>
      <c r="F745" t="str">
        <f>IF(OR(E745&lt;Params!$B$9, E745&gt;Params!$B$10), "outlier!", "")</f>
        <v/>
      </c>
    </row>
    <row r="746" spans="1:6" x14ac:dyDescent="0.2">
      <c r="A746" t="s">
        <v>2163</v>
      </c>
      <c r="B746" t="s">
        <v>2387</v>
      </c>
      <c r="C746" t="s">
        <v>1139</v>
      </c>
      <c r="D746" t="s">
        <v>9</v>
      </c>
      <c r="E746">
        <v>0.16</v>
      </c>
      <c r="F746" t="str">
        <f>IF(OR(E746&lt;Params!$B$9, E746&gt;Params!$B$10), "outlier!", "")</f>
        <v/>
      </c>
    </row>
    <row r="747" spans="1:6" x14ac:dyDescent="0.2">
      <c r="A747" t="s">
        <v>2163</v>
      </c>
      <c r="B747" t="s">
        <v>2392</v>
      </c>
      <c r="C747" t="s">
        <v>298</v>
      </c>
      <c r="D747" t="s">
        <v>9</v>
      </c>
      <c r="E747">
        <v>0.16</v>
      </c>
      <c r="F747" t="str">
        <f>IF(OR(E747&lt;Params!$B$9, E747&gt;Params!$B$10), "outlier!", "")</f>
        <v/>
      </c>
    </row>
    <row r="748" spans="1:6" x14ac:dyDescent="0.2">
      <c r="A748" t="s">
        <v>1795</v>
      </c>
      <c r="B748" t="s">
        <v>1953</v>
      </c>
      <c r="C748" t="s">
        <v>1893</v>
      </c>
      <c r="D748" t="s">
        <v>13</v>
      </c>
      <c r="E748">
        <v>0.16</v>
      </c>
      <c r="F748" t="str">
        <f>IF(OR(E748&lt;Params!$B$9, E748&gt;Params!$B$10), "outlier!", "")</f>
        <v/>
      </c>
    </row>
    <row r="749" spans="1:6" x14ac:dyDescent="0.2">
      <c r="A749" t="s">
        <v>1267</v>
      </c>
      <c r="B749" t="s">
        <v>1485</v>
      </c>
      <c r="C749" t="s">
        <v>1282</v>
      </c>
      <c r="D749" t="s">
        <v>9</v>
      </c>
      <c r="E749">
        <v>0.16</v>
      </c>
      <c r="F749" t="str">
        <f>IF(OR(E749&lt;Params!$B$9, E749&gt;Params!$B$10), "outlier!", "")</f>
        <v/>
      </c>
    </row>
    <row r="750" spans="1:6" x14ac:dyDescent="0.2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  <c r="F750" t="str">
        <f>IF(OR(E750&lt;Params!$B$9, E750&gt;Params!$B$10), "outlier!", "")</f>
        <v/>
      </c>
    </row>
    <row r="751" spans="1:6" x14ac:dyDescent="0.2">
      <c r="A751" t="s">
        <v>149</v>
      </c>
      <c r="B751" t="s">
        <v>430</v>
      </c>
      <c r="C751" t="s">
        <v>429</v>
      </c>
      <c r="D751" t="s">
        <v>13</v>
      </c>
      <c r="E751">
        <v>0.16</v>
      </c>
      <c r="F751" t="str">
        <f>IF(OR(E751&lt;Params!$B$9, E751&gt;Params!$B$10), "outlier!", "")</f>
        <v/>
      </c>
    </row>
    <row r="752" spans="1:6" x14ac:dyDescent="0.2">
      <c r="A752" t="s">
        <v>788</v>
      </c>
      <c r="B752" t="s">
        <v>905</v>
      </c>
      <c r="C752" t="s">
        <v>903</v>
      </c>
      <c r="D752" t="s">
        <v>13</v>
      </c>
      <c r="E752">
        <v>0.16</v>
      </c>
      <c r="F752" t="str">
        <f>IF(OR(E752&lt;Params!$B$9, E752&gt;Params!$B$10), "outlier!", "")</f>
        <v/>
      </c>
    </row>
    <row r="753" spans="1:6" x14ac:dyDescent="0.2">
      <c r="A753" t="s">
        <v>2776</v>
      </c>
      <c r="B753" t="s">
        <v>2996</v>
      </c>
      <c r="D753" t="s">
        <v>13</v>
      </c>
      <c r="E753">
        <v>0.16</v>
      </c>
      <c r="F753" t="str">
        <f>IF(OR(E753&lt;Params!$B$9, E753&gt;Params!$B$10), "outlier!", "")</f>
        <v/>
      </c>
    </row>
    <row r="754" spans="1:6" x14ac:dyDescent="0.2">
      <c r="A754" t="s">
        <v>2100</v>
      </c>
      <c r="B754" t="s">
        <v>2161</v>
      </c>
      <c r="C754" t="s">
        <v>2160</v>
      </c>
      <c r="D754" t="s">
        <v>13</v>
      </c>
      <c r="E754">
        <v>0.16</v>
      </c>
      <c r="F754" t="str">
        <f>IF(OR(E754&lt;Params!$B$9, E754&gt;Params!$B$10), "outlier!", "")</f>
        <v/>
      </c>
    </row>
    <row r="755" spans="1:6" x14ac:dyDescent="0.2">
      <c r="A755" t="s">
        <v>788</v>
      </c>
      <c r="B755" t="s">
        <v>911</v>
      </c>
      <c r="C755" t="s">
        <v>910</v>
      </c>
      <c r="D755" t="s">
        <v>13</v>
      </c>
      <c r="E755">
        <v>0.16</v>
      </c>
      <c r="F755" t="str">
        <f>IF(OR(E755&lt;Params!$B$9, E755&gt;Params!$B$10), "outlier!", "")</f>
        <v/>
      </c>
    </row>
    <row r="756" spans="1:6" x14ac:dyDescent="0.2">
      <c r="A756" t="s">
        <v>788</v>
      </c>
      <c r="B756" t="s">
        <v>915</v>
      </c>
      <c r="C756" t="s">
        <v>910</v>
      </c>
      <c r="D756" t="s">
        <v>13</v>
      </c>
      <c r="E756">
        <v>0.16</v>
      </c>
      <c r="F756" t="str">
        <f>IF(OR(E756&lt;Params!$B$9, E756&gt;Params!$B$10), "outlier!", "")</f>
        <v/>
      </c>
    </row>
    <row r="757" spans="1:6" x14ac:dyDescent="0.2">
      <c r="A757" t="s">
        <v>1267</v>
      </c>
      <c r="B757" t="s">
        <v>1506</v>
      </c>
      <c r="C757" t="s">
        <v>327</v>
      </c>
      <c r="D757" t="s">
        <v>13</v>
      </c>
      <c r="E757">
        <v>0.16</v>
      </c>
      <c r="F757" t="str">
        <f>IF(OR(E757&lt;Params!$B$9, E757&gt;Params!$B$10), "outlier!", "")</f>
        <v/>
      </c>
    </row>
    <row r="758" spans="1:6" x14ac:dyDescent="0.2">
      <c r="A758" t="s">
        <v>149</v>
      </c>
      <c r="B758" t="s">
        <v>484</v>
      </c>
      <c r="D758" t="s">
        <v>13</v>
      </c>
      <c r="E758">
        <v>0.16</v>
      </c>
      <c r="F758" t="str">
        <f>IF(OR(E758&lt;Params!$B$9, E758&gt;Params!$B$10), "outlier!", "")</f>
        <v/>
      </c>
    </row>
    <row r="759" spans="1:6" x14ac:dyDescent="0.2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  <c r="F759" t="str">
        <f>IF(OR(E759&lt;Params!$B$9, E759&gt;Params!$B$10), "outlier!", "")</f>
        <v/>
      </c>
    </row>
    <row r="760" spans="1:6" x14ac:dyDescent="0.2">
      <c r="A760" t="s">
        <v>1795</v>
      </c>
      <c r="B760" t="s">
        <v>1803</v>
      </c>
      <c r="C760" t="s">
        <v>327</v>
      </c>
      <c r="D760" t="s">
        <v>13</v>
      </c>
      <c r="E760">
        <v>0.17</v>
      </c>
      <c r="F760" t="str">
        <f>IF(OR(E760&lt;Params!$B$9, E760&gt;Params!$B$10), "outlier!", "")</f>
        <v/>
      </c>
    </row>
    <row r="761" spans="1:6" x14ac:dyDescent="0.2">
      <c r="A761" t="s">
        <v>1795</v>
      </c>
      <c r="B761" t="s">
        <v>1812</v>
      </c>
      <c r="C761" t="s">
        <v>1814</v>
      </c>
      <c r="D761" t="s">
        <v>13</v>
      </c>
      <c r="E761">
        <v>0.17</v>
      </c>
      <c r="F761" t="str">
        <f>IF(OR(E761&lt;Params!$B$9, E761&gt;Params!$B$10), "outlier!", "")</f>
        <v/>
      </c>
    </row>
    <row r="762" spans="1:6" x14ac:dyDescent="0.2">
      <c r="A762" t="s">
        <v>1795</v>
      </c>
      <c r="B762" t="s">
        <v>1816</v>
      </c>
      <c r="C762" t="s">
        <v>1809</v>
      </c>
      <c r="D762" t="s">
        <v>13</v>
      </c>
      <c r="E762">
        <v>0.17</v>
      </c>
      <c r="F762" t="str">
        <f>IF(OR(E762&lt;Params!$B$9, E762&gt;Params!$B$10), "outlier!", "")</f>
        <v/>
      </c>
    </row>
    <row r="763" spans="1:6" x14ac:dyDescent="0.2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  <c r="F763" t="str">
        <f>IF(OR(E763&lt;Params!$B$9, E763&gt;Params!$B$10), "outlier!", "")</f>
        <v/>
      </c>
    </row>
    <row r="764" spans="1:6" x14ac:dyDescent="0.2">
      <c r="A764" t="s">
        <v>2058</v>
      </c>
      <c r="B764" t="s">
        <v>2072</v>
      </c>
      <c r="C764" t="s">
        <v>2066</v>
      </c>
      <c r="D764" t="s">
        <v>13</v>
      </c>
      <c r="E764">
        <v>0.17</v>
      </c>
      <c r="F764" t="str">
        <f>IF(OR(E764&lt;Params!$B$9, E764&gt;Params!$B$10), "outlier!", "")</f>
        <v/>
      </c>
    </row>
    <row r="765" spans="1:6" x14ac:dyDescent="0.2">
      <c r="A765" t="s">
        <v>1795</v>
      </c>
      <c r="B765" t="s">
        <v>1848</v>
      </c>
      <c r="C765" t="s">
        <v>270</v>
      </c>
      <c r="D765" t="s">
        <v>13</v>
      </c>
      <c r="E765">
        <v>0.17</v>
      </c>
      <c r="F765" t="str">
        <f>IF(OR(E765&lt;Params!$B$9, E765&gt;Params!$B$10), "outlier!", "")</f>
        <v/>
      </c>
    </row>
    <row r="766" spans="1:6" x14ac:dyDescent="0.2">
      <c r="A766" t="s">
        <v>1267</v>
      </c>
      <c r="B766" t="s">
        <v>1341</v>
      </c>
      <c r="C766" t="s">
        <v>1340</v>
      </c>
      <c r="D766" t="s">
        <v>13</v>
      </c>
      <c r="E766">
        <v>0.17</v>
      </c>
      <c r="F766" t="str">
        <f>IF(OR(E766&lt;Params!$B$9, E766&gt;Params!$B$10), "outlier!", "")</f>
        <v/>
      </c>
    </row>
    <row r="767" spans="1:6" x14ac:dyDescent="0.2">
      <c r="A767" t="s">
        <v>1267</v>
      </c>
      <c r="B767" t="s">
        <v>1351</v>
      </c>
      <c r="C767" t="s">
        <v>1350</v>
      </c>
      <c r="D767" t="s">
        <v>13</v>
      </c>
      <c r="E767">
        <v>0.17</v>
      </c>
      <c r="F767" t="str">
        <f>IF(OR(E767&lt;Params!$B$9, E767&gt;Params!$B$10), "outlier!", "")</f>
        <v/>
      </c>
    </row>
    <row r="768" spans="1:6" x14ac:dyDescent="0.2">
      <c r="A768" t="s">
        <v>1267</v>
      </c>
      <c r="B768" t="s">
        <v>1390</v>
      </c>
      <c r="C768" t="s">
        <v>1363</v>
      </c>
      <c r="D768" t="s">
        <v>13</v>
      </c>
      <c r="E768">
        <v>0.17</v>
      </c>
      <c r="F768" t="str">
        <f>IF(OR(E768&lt;Params!$B$9, E768&gt;Params!$B$10), "outlier!", "")</f>
        <v/>
      </c>
    </row>
    <row r="769" spans="1:6" x14ac:dyDescent="0.2">
      <c r="A769" t="s">
        <v>1267</v>
      </c>
      <c r="B769" t="s">
        <v>1395</v>
      </c>
      <c r="C769" t="s">
        <v>327</v>
      </c>
      <c r="D769" t="s">
        <v>13</v>
      </c>
      <c r="E769">
        <v>0.17</v>
      </c>
      <c r="F769" t="str">
        <f>IF(OR(E769&lt;Params!$B$9, E769&gt;Params!$B$10), "outlier!", "")</f>
        <v/>
      </c>
    </row>
    <row r="770" spans="1:6" x14ac:dyDescent="0.2">
      <c r="A770" t="s">
        <v>1006</v>
      </c>
      <c r="B770" t="s">
        <v>1087</v>
      </c>
      <c r="C770" t="s">
        <v>1088</v>
      </c>
      <c r="D770" t="s">
        <v>9</v>
      </c>
      <c r="E770">
        <v>0.17</v>
      </c>
      <c r="F770" t="str">
        <f>IF(OR(E770&lt;Params!$B$9, E770&gt;Params!$B$10), "outlier!", "")</f>
        <v/>
      </c>
    </row>
    <row r="771" spans="1:6" x14ac:dyDescent="0.2">
      <c r="A771" t="s">
        <v>1006</v>
      </c>
      <c r="B771" t="s">
        <v>1087</v>
      </c>
      <c r="C771" t="s">
        <v>31</v>
      </c>
      <c r="D771" t="s">
        <v>9</v>
      </c>
      <c r="E771">
        <v>0.17</v>
      </c>
      <c r="F771" t="str">
        <f>IF(OR(E771&lt;Params!$B$9, E771&gt;Params!$B$10), "outlier!", "")</f>
        <v/>
      </c>
    </row>
    <row r="772" spans="1:6" x14ac:dyDescent="0.2">
      <c r="A772" t="s">
        <v>2776</v>
      </c>
      <c r="B772" t="s">
        <v>2895</v>
      </c>
      <c r="D772" t="s">
        <v>13</v>
      </c>
      <c r="E772">
        <v>0.17</v>
      </c>
      <c r="F772" t="str">
        <f>IF(OR(E772&lt;Params!$B$9, E772&gt;Params!$B$10), "outlier!", "")</f>
        <v/>
      </c>
    </row>
    <row r="773" spans="1:6" x14ac:dyDescent="0.2">
      <c r="A773" t="s">
        <v>2163</v>
      </c>
      <c r="B773" t="s">
        <v>2213</v>
      </c>
      <c r="C773" t="s">
        <v>2211</v>
      </c>
      <c r="D773" t="s">
        <v>9</v>
      </c>
      <c r="E773">
        <v>0.17</v>
      </c>
      <c r="F773" t="str">
        <f>IF(OR(E773&lt;Params!$B$9, E773&gt;Params!$B$10), "outlier!", "")</f>
        <v/>
      </c>
    </row>
    <row r="774" spans="1:6" x14ac:dyDescent="0.2">
      <c r="A774" t="s">
        <v>701</v>
      </c>
      <c r="B774" t="s">
        <v>752</v>
      </c>
      <c r="C774" t="s">
        <v>648</v>
      </c>
      <c r="D774" t="s">
        <v>13</v>
      </c>
      <c r="E774">
        <v>0.17</v>
      </c>
      <c r="F774" t="str">
        <f>IF(OR(E774&lt;Params!$B$9, E774&gt;Params!$B$10), "outlier!", "")</f>
        <v/>
      </c>
    </row>
    <row r="775" spans="1:6" x14ac:dyDescent="0.2">
      <c r="A775" t="s">
        <v>1006</v>
      </c>
      <c r="B775" t="s">
        <v>1181</v>
      </c>
      <c r="C775" t="s">
        <v>426</v>
      </c>
      <c r="D775" t="s">
        <v>9</v>
      </c>
      <c r="E775">
        <v>0.17</v>
      </c>
      <c r="F775" t="str">
        <f>IF(OR(E775&lt;Params!$B$9, E775&gt;Params!$B$10), "outlier!", "")</f>
        <v/>
      </c>
    </row>
    <row r="776" spans="1:6" x14ac:dyDescent="0.2">
      <c r="A776" t="s">
        <v>788</v>
      </c>
      <c r="B776" t="s">
        <v>866</v>
      </c>
      <c r="C776" t="s">
        <v>865</v>
      </c>
      <c r="D776" t="s">
        <v>13</v>
      </c>
      <c r="E776">
        <v>0.17</v>
      </c>
      <c r="F776" t="str">
        <f>IF(OR(E776&lt;Params!$B$9, E776&gt;Params!$B$10), "outlier!", "")</f>
        <v/>
      </c>
    </row>
    <row r="777" spans="1:6" x14ac:dyDescent="0.2">
      <c r="A777" t="s">
        <v>1006</v>
      </c>
      <c r="B777" t="s">
        <v>1208</v>
      </c>
      <c r="C777" t="s">
        <v>17</v>
      </c>
      <c r="D777" t="s">
        <v>9</v>
      </c>
      <c r="E777">
        <v>0.17</v>
      </c>
      <c r="F777" t="str">
        <f>IF(OR(E777&lt;Params!$B$9, E777&gt;Params!$B$10), "outlier!", "")</f>
        <v/>
      </c>
    </row>
    <row r="778" spans="1:6" x14ac:dyDescent="0.2">
      <c r="A778" t="s">
        <v>1622</v>
      </c>
      <c r="B778" t="s">
        <v>1673</v>
      </c>
      <c r="C778" t="s">
        <v>1674</v>
      </c>
      <c r="D778" t="s">
        <v>13</v>
      </c>
      <c r="E778">
        <v>0.17</v>
      </c>
      <c r="F778" t="str">
        <f>IF(OR(E778&lt;Params!$B$9, E778&gt;Params!$B$10), "outlier!", "")</f>
        <v/>
      </c>
    </row>
    <row r="779" spans="1:6" x14ac:dyDescent="0.2">
      <c r="A779" t="s">
        <v>788</v>
      </c>
      <c r="B779" t="s">
        <v>875</v>
      </c>
      <c r="C779" t="s">
        <v>873</v>
      </c>
      <c r="D779" t="s">
        <v>13</v>
      </c>
      <c r="E779">
        <v>0.17</v>
      </c>
      <c r="F779" t="str">
        <f>IF(OR(E779&lt;Params!$B$9, E779&gt;Params!$B$10), "outlier!", "")</f>
        <v/>
      </c>
    </row>
    <row r="780" spans="1:6" x14ac:dyDescent="0.2">
      <c r="A780" t="s">
        <v>1795</v>
      </c>
      <c r="B780" t="s">
        <v>1913</v>
      </c>
      <c r="C780" t="s">
        <v>1911</v>
      </c>
      <c r="D780" t="s">
        <v>13</v>
      </c>
      <c r="E780">
        <v>0.17</v>
      </c>
      <c r="F780" t="str">
        <f>IF(OR(E780&lt;Params!$B$9, E780&gt;Params!$B$10), "outlier!", "")</f>
        <v/>
      </c>
    </row>
    <row r="781" spans="1:6" x14ac:dyDescent="0.2">
      <c r="A781" t="s">
        <v>1795</v>
      </c>
      <c r="B781" t="s">
        <v>1925</v>
      </c>
      <c r="C781" t="s">
        <v>1907</v>
      </c>
      <c r="D781" t="s">
        <v>13</v>
      </c>
      <c r="E781">
        <v>0.17</v>
      </c>
      <c r="F781" t="str">
        <f>IF(OR(E781&lt;Params!$B$9, E781&gt;Params!$B$10), "outlier!", "")</f>
        <v/>
      </c>
    </row>
    <row r="782" spans="1:6" x14ac:dyDescent="0.2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  <c r="F782" t="str">
        <f>IF(OR(E782&lt;Params!$B$9, E782&gt;Params!$B$10), "outlier!", "")</f>
        <v/>
      </c>
    </row>
    <row r="783" spans="1:6" x14ac:dyDescent="0.2">
      <c r="A783" t="s">
        <v>1267</v>
      </c>
      <c r="B783" t="s">
        <v>1461</v>
      </c>
      <c r="C783" t="s">
        <v>1460</v>
      </c>
      <c r="D783" t="s">
        <v>13</v>
      </c>
      <c r="E783">
        <v>0.17</v>
      </c>
      <c r="F783" t="str">
        <f>IF(OR(E783&lt;Params!$B$9, E783&gt;Params!$B$10), "outlier!", "")</f>
        <v/>
      </c>
    </row>
    <row r="784" spans="1:6" x14ac:dyDescent="0.2">
      <c r="A784" t="s">
        <v>2163</v>
      </c>
      <c r="B784" t="s">
        <v>2388</v>
      </c>
      <c r="C784" t="s">
        <v>298</v>
      </c>
      <c r="D784" t="s">
        <v>9</v>
      </c>
      <c r="E784">
        <v>0.17</v>
      </c>
      <c r="F784" t="str">
        <f>IF(OR(E784&lt;Params!$B$9, E784&gt;Params!$B$10), "outlier!", "")</f>
        <v/>
      </c>
    </row>
    <row r="785" spans="1:6" x14ac:dyDescent="0.2">
      <c r="A785" t="s">
        <v>1795</v>
      </c>
      <c r="B785" t="s">
        <v>1952</v>
      </c>
      <c r="C785" t="s">
        <v>1893</v>
      </c>
      <c r="D785" t="s">
        <v>13</v>
      </c>
      <c r="E785">
        <v>0.17</v>
      </c>
      <c r="F785" t="str">
        <f>IF(OR(E785&lt;Params!$B$9, E785&gt;Params!$B$10), "outlier!", "")</f>
        <v/>
      </c>
    </row>
    <row r="786" spans="1:6" x14ac:dyDescent="0.2">
      <c r="A786" t="s">
        <v>1578</v>
      </c>
      <c r="B786" t="s">
        <v>1615</v>
      </c>
      <c r="C786" t="s">
        <v>1582</v>
      </c>
      <c r="D786" t="s">
        <v>13</v>
      </c>
      <c r="E786">
        <v>0.17</v>
      </c>
      <c r="F786" t="str">
        <f>IF(OR(E786&lt;Params!$B$9, E786&gt;Params!$B$10), "outlier!", "")</f>
        <v/>
      </c>
    </row>
    <row r="787" spans="1:6" x14ac:dyDescent="0.2">
      <c r="A787" t="s">
        <v>788</v>
      </c>
      <c r="B787" t="s">
        <v>905</v>
      </c>
      <c r="C787" t="s">
        <v>327</v>
      </c>
      <c r="D787" t="s">
        <v>13</v>
      </c>
      <c r="E787">
        <v>0.17</v>
      </c>
      <c r="F787" t="str">
        <f>IF(OR(E787&lt;Params!$B$9, E787&gt;Params!$B$10), "outlier!", "")</f>
        <v/>
      </c>
    </row>
    <row r="788" spans="1:6" x14ac:dyDescent="0.2">
      <c r="A788" t="s">
        <v>2776</v>
      </c>
      <c r="B788" t="s">
        <v>3006</v>
      </c>
      <c r="C788" t="s">
        <v>9</v>
      </c>
      <c r="D788" t="s">
        <v>9</v>
      </c>
      <c r="E788">
        <v>0.17</v>
      </c>
      <c r="F788" t="str">
        <f>IF(OR(E788&lt;Params!$B$9, E788&gt;Params!$B$10), "outlier!", "")</f>
        <v/>
      </c>
    </row>
    <row r="789" spans="1:6" x14ac:dyDescent="0.2">
      <c r="A789" t="s">
        <v>1795</v>
      </c>
      <c r="B789" t="s">
        <v>1974</v>
      </c>
      <c r="C789" t="s">
        <v>1972</v>
      </c>
      <c r="D789" t="s">
        <v>13</v>
      </c>
      <c r="E789">
        <v>0.17</v>
      </c>
      <c r="F789" t="str">
        <f>IF(OR(E789&lt;Params!$B$9, E789&gt;Params!$B$10), "outlier!", "")</f>
        <v/>
      </c>
    </row>
    <row r="790" spans="1:6" x14ac:dyDescent="0.2">
      <c r="A790" t="s">
        <v>1795</v>
      </c>
      <c r="B790" t="s">
        <v>1980</v>
      </c>
      <c r="C790" t="s">
        <v>1979</v>
      </c>
      <c r="D790" t="s">
        <v>13</v>
      </c>
      <c r="E790">
        <v>0.17</v>
      </c>
      <c r="F790" t="str">
        <f>IF(OR(E790&lt;Params!$B$9, E790&gt;Params!$B$10), "outlier!", "")</f>
        <v/>
      </c>
    </row>
    <row r="791" spans="1:6" x14ac:dyDescent="0.2">
      <c r="A791" t="s">
        <v>788</v>
      </c>
      <c r="B791" t="s">
        <v>915</v>
      </c>
      <c r="C791" t="s">
        <v>327</v>
      </c>
      <c r="D791" t="s">
        <v>13</v>
      </c>
      <c r="E791">
        <v>0.17</v>
      </c>
      <c r="F791" t="str">
        <f>IF(OR(E791&lt;Params!$B$9, E791&gt;Params!$B$10), "outlier!", "")</f>
        <v/>
      </c>
    </row>
    <row r="792" spans="1:6" x14ac:dyDescent="0.2">
      <c r="A792" t="s">
        <v>788</v>
      </c>
      <c r="B792" t="s">
        <v>915</v>
      </c>
      <c r="C792" t="s">
        <v>867</v>
      </c>
      <c r="D792" t="s">
        <v>13</v>
      </c>
      <c r="E792">
        <v>0.17</v>
      </c>
      <c r="F792" t="str">
        <f>IF(OR(E792&lt;Params!$B$9, E792&gt;Params!$B$10), "outlier!", "")</f>
        <v/>
      </c>
    </row>
    <row r="793" spans="1:6" x14ac:dyDescent="0.2">
      <c r="A793" t="s">
        <v>2776</v>
      </c>
      <c r="B793" t="s">
        <v>2794</v>
      </c>
      <c r="C793" t="s">
        <v>457</v>
      </c>
      <c r="D793" t="s">
        <v>9</v>
      </c>
      <c r="E793">
        <v>0.18</v>
      </c>
      <c r="F793" t="str">
        <f>IF(OR(E793&lt;Params!$B$9, E793&gt;Params!$B$10), "outlier!", "")</f>
        <v/>
      </c>
    </row>
    <row r="794" spans="1:6" x14ac:dyDescent="0.2">
      <c r="A794" t="s">
        <v>1795</v>
      </c>
      <c r="B794" t="s">
        <v>1802</v>
      </c>
      <c r="C794" t="s">
        <v>1582</v>
      </c>
      <c r="D794" t="s">
        <v>13</v>
      </c>
      <c r="E794">
        <v>0.18</v>
      </c>
      <c r="F794" t="str">
        <f>IF(OR(E794&lt;Params!$B$9, E794&gt;Params!$B$10), "outlier!", "")</f>
        <v/>
      </c>
    </row>
    <row r="795" spans="1:6" x14ac:dyDescent="0.2">
      <c r="A795" t="s">
        <v>1795</v>
      </c>
      <c r="B795" t="s">
        <v>1817</v>
      </c>
      <c r="C795" t="s">
        <v>1819</v>
      </c>
      <c r="D795" t="s">
        <v>13</v>
      </c>
      <c r="E795">
        <v>0.18</v>
      </c>
      <c r="F795" t="str">
        <f>IF(OR(E795&lt;Params!$B$9, E795&gt;Params!$B$10), "outlier!", "")</f>
        <v/>
      </c>
    </row>
    <row r="796" spans="1:6" x14ac:dyDescent="0.2">
      <c r="A796" t="s">
        <v>149</v>
      </c>
      <c r="B796" t="s">
        <v>173</v>
      </c>
      <c r="C796" t="s">
        <v>172</v>
      </c>
      <c r="D796" t="s">
        <v>9</v>
      </c>
      <c r="E796">
        <v>0.18</v>
      </c>
      <c r="F796" t="str">
        <f>IF(OR(E796&lt;Params!$B$9, E796&gt;Params!$B$10), "outlier!", "")</f>
        <v/>
      </c>
    </row>
    <row r="797" spans="1:6" x14ac:dyDescent="0.2">
      <c r="A797" t="s">
        <v>1795</v>
      </c>
      <c r="B797" t="s">
        <v>1839</v>
      </c>
      <c r="C797" t="s">
        <v>1836</v>
      </c>
      <c r="D797" t="s">
        <v>13</v>
      </c>
      <c r="E797">
        <v>0.18</v>
      </c>
      <c r="F797" t="str">
        <f>IF(OR(E797&lt;Params!$B$9, E797&gt;Params!$B$10), "outlier!", "")</f>
        <v/>
      </c>
    </row>
    <row r="798" spans="1:6" x14ac:dyDescent="0.2">
      <c r="A798" t="s">
        <v>2058</v>
      </c>
      <c r="B798" t="s">
        <v>2067</v>
      </c>
      <c r="C798" t="s">
        <v>2070</v>
      </c>
      <c r="D798" t="s">
        <v>13</v>
      </c>
      <c r="E798">
        <v>0.18</v>
      </c>
      <c r="F798" t="str">
        <f>IF(OR(E798&lt;Params!$B$9, E798&gt;Params!$B$10), "outlier!", "")</f>
        <v/>
      </c>
    </row>
    <row r="799" spans="1:6" x14ac:dyDescent="0.2">
      <c r="A799" t="s">
        <v>1267</v>
      </c>
      <c r="B799" t="s">
        <v>1324</v>
      </c>
      <c r="C799" t="s">
        <v>499</v>
      </c>
      <c r="D799" t="s">
        <v>13</v>
      </c>
      <c r="E799">
        <v>0.18</v>
      </c>
      <c r="F799" t="str">
        <f>IF(OR(E799&lt;Params!$B$9, E799&gt;Params!$B$10), "outlier!", "")</f>
        <v/>
      </c>
    </row>
    <row r="800" spans="1:6" x14ac:dyDescent="0.2">
      <c r="A800" t="s">
        <v>2058</v>
      </c>
      <c r="B800" t="s">
        <v>2097</v>
      </c>
      <c r="C800" t="s">
        <v>250</v>
      </c>
      <c r="D800" t="s">
        <v>13</v>
      </c>
      <c r="E800">
        <v>0.18</v>
      </c>
      <c r="F800" t="str">
        <f>IF(OR(E800&lt;Params!$B$9, E800&gt;Params!$B$10), "outlier!", "")</f>
        <v/>
      </c>
    </row>
    <row r="801" spans="1:6" x14ac:dyDescent="0.2">
      <c r="A801" t="s">
        <v>788</v>
      </c>
      <c r="B801" t="s">
        <v>841</v>
      </c>
      <c r="C801" t="s">
        <v>327</v>
      </c>
      <c r="D801" t="s">
        <v>13</v>
      </c>
      <c r="E801">
        <v>0.18</v>
      </c>
      <c r="F801" t="str">
        <f>IF(OR(E801&lt;Params!$B$9, E801&gt;Params!$B$10), "outlier!", "")</f>
        <v/>
      </c>
    </row>
    <row r="802" spans="1:6" x14ac:dyDescent="0.2">
      <c r="A802" t="s">
        <v>2163</v>
      </c>
      <c r="B802" t="s">
        <v>2199</v>
      </c>
      <c r="C802" t="s">
        <v>2193</v>
      </c>
      <c r="D802" t="s">
        <v>13</v>
      </c>
      <c r="E802">
        <v>0.18</v>
      </c>
      <c r="F802" t="str">
        <f>IF(OR(E802&lt;Params!$B$9, E802&gt;Params!$B$10), "outlier!", "")</f>
        <v/>
      </c>
    </row>
    <row r="803" spans="1:6" x14ac:dyDescent="0.2">
      <c r="A803" t="s">
        <v>1006</v>
      </c>
      <c r="B803" t="s">
        <v>1076</v>
      </c>
      <c r="C803" t="s">
        <v>213</v>
      </c>
      <c r="D803" t="s">
        <v>9</v>
      </c>
      <c r="E803">
        <v>0.18</v>
      </c>
      <c r="F803" t="str">
        <f>IF(OR(E803&lt;Params!$B$9, E803&gt;Params!$B$10), "outlier!", "")</f>
        <v/>
      </c>
    </row>
    <row r="804" spans="1:6" x14ac:dyDescent="0.2">
      <c r="A804" t="s">
        <v>1795</v>
      </c>
      <c r="B804" t="s">
        <v>1873</v>
      </c>
      <c r="C804" t="s">
        <v>270</v>
      </c>
      <c r="D804" t="s">
        <v>13</v>
      </c>
      <c r="E804">
        <v>0.18</v>
      </c>
      <c r="F804" t="str">
        <f>IF(OR(E804&lt;Params!$B$9, E804&gt;Params!$B$10), "outlier!", "")</f>
        <v/>
      </c>
    </row>
    <row r="805" spans="1:6" x14ac:dyDescent="0.2">
      <c r="A805" t="s">
        <v>1267</v>
      </c>
      <c r="B805" t="s">
        <v>1394</v>
      </c>
      <c r="C805" t="s">
        <v>327</v>
      </c>
      <c r="D805" t="s">
        <v>13</v>
      </c>
      <c r="E805">
        <v>0.18</v>
      </c>
      <c r="F805" t="str">
        <f>IF(OR(E805&lt;Params!$B$9, E805&gt;Params!$B$10), "outlier!", "")</f>
        <v/>
      </c>
    </row>
    <row r="806" spans="1:6" x14ac:dyDescent="0.2">
      <c r="A806" t="s">
        <v>1795</v>
      </c>
      <c r="B806" t="s">
        <v>1878</v>
      </c>
      <c r="C806" t="s">
        <v>250</v>
      </c>
      <c r="D806" t="s">
        <v>13</v>
      </c>
      <c r="E806">
        <v>0.18</v>
      </c>
      <c r="F806" t="str">
        <f>IF(OR(E806&lt;Params!$B$9, E806&gt;Params!$B$10), "outlier!", "")</f>
        <v/>
      </c>
    </row>
    <row r="807" spans="1:6" x14ac:dyDescent="0.2">
      <c r="A807" t="s">
        <v>1578</v>
      </c>
      <c r="B807" t="s">
        <v>1599</v>
      </c>
      <c r="C807" t="s">
        <v>1598</v>
      </c>
      <c r="D807" t="s">
        <v>9</v>
      </c>
      <c r="E807">
        <v>0.18</v>
      </c>
      <c r="F807" t="str">
        <f>IF(OR(E807&lt;Params!$B$9, E807&gt;Params!$B$10), "outlier!", "")</f>
        <v/>
      </c>
    </row>
    <row r="808" spans="1:6" x14ac:dyDescent="0.2">
      <c r="A808" t="s">
        <v>1795</v>
      </c>
      <c r="B808" t="s">
        <v>1882</v>
      </c>
      <c r="C808" t="s">
        <v>1833</v>
      </c>
      <c r="D808" t="s">
        <v>13</v>
      </c>
      <c r="E808">
        <v>0.18</v>
      </c>
      <c r="F808" t="str">
        <f>IF(OR(E808&lt;Params!$B$9, E808&gt;Params!$B$10), "outlier!", "")</f>
        <v/>
      </c>
    </row>
    <row r="809" spans="1:6" x14ac:dyDescent="0.2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  <c r="F809" t="str">
        <f>IF(OR(E809&lt;Params!$B$9, E809&gt;Params!$B$10), "outlier!", "")</f>
        <v/>
      </c>
    </row>
    <row r="810" spans="1:6" x14ac:dyDescent="0.2">
      <c r="A810" t="s">
        <v>1006</v>
      </c>
      <c r="B810" t="s">
        <v>1210</v>
      </c>
      <c r="C810" t="s">
        <v>1163</v>
      </c>
      <c r="D810" t="s">
        <v>9</v>
      </c>
      <c r="E810">
        <v>0.18</v>
      </c>
      <c r="F810" t="str">
        <f>IF(OR(E810&lt;Params!$B$9, E810&gt;Params!$B$10), "outlier!", "")</f>
        <v/>
      </c>
    </row>
    <row r="811" spans="1:6" x14ac:dyDescent="0.2">
      <c r="A811" t="s">
        <v>1006</v>
      </c>
      <c r="B811" t="s">
        <v>1214</v>
      </c>
      <c r="D811" t="s">
        <v>13</v>
      </c>
      <c r="E811">
        <v>0.18</v>
      </c>
      <c r="F811" t="str">
        <f>IF(OR(E811&lt;Params!$B$9, E811&gt;Params!$B$10), "outlier!", "")</f>
        <v/>
      </c>
    </row>
    <row r="812" spans="1:6" x14ac:dyDescent="0.2">
      <c r="A812" t="s">
        <v>1006</v>
      </c>
      <c r="B812" t="s">
        <v>1221</v>
      </c>
      <c r="C812" t="s">
        <v>1220</v>
      </c>
      <c r="D812" t="s">
        <v>13</v>
      </c>
      <c r="E812">
        <v>0.18</v>
      </c>
      <c r="F812" t="str">
        <f>IF(OR(E812&lt;Params!$B$9, E812&gt;Params!$B$10), "outlier!", "")</f>
        <v/>
      </c>
    </row>
    <row r="813" spans="1:6" x14ac:dyDescent="0.2">
      <c r="A813" t="s">
        <v>1795</v>
      </c>
      <c r="B813" t="s">
        <v>1908</v>
      </c>
      <c r="C813" t="s">
        <v>1907</v>
      </c>
      <c r="D813" t="s">
        <v>13</v>
      </c>
      <c r="E813">
        <v>0.18</v>
      </c>
      <c r="F813" t="str">
        <f>IF(OR(E813&lt;Params!$B$9, E813&gt;Params!$B$10), "outlier!", "")</f>
        <v/>
      </c>
    </row>
    <row r="814" spans="1:6" x14ac:dyDescent="0.2">
      <c r="A814" t="s">
        <v>1795</v>
      </c>
      <c r="B814" t="s">
        <v>1912</v>
      </c>
      <c r="C814" t="s">
        <v>1911</v>
      </c>
      <c r="D814" t="s">
        <v>13</v>
      </c>
      <c r="E814">
        <v>0.18</v>
      </c>
      <c r="F814" t="str">
        <f>IF(OR(E814&lt;Params!$B$9, E814&gt;Params!$B$10), "outlier!", "")</f>
        <v/>
      </c>
    </row>
    <row r="815" spans="1:6" x14ac:dyDescent="0.2">
      <c r="A815" t="s">
        <v>1795</v>
      </c>
      <c r="B815" t="s">
        <v>1916</v>
      </c>
      <c r="C815" t="s">
        <v>1905</v>
      </c>
      <c r="D815" t="s">
        <v>13</v>
      </c>
      <c r="E815">
        <v>0.18</v>
      </c>
      <c r="F815" t="str">
        <f>IF(OR(E815&lt;Params!$B$9, E815&gt;Params!$B$10), "outlier!", "")</f>
        <v/>
      </c>
    </row>
    <row r="816" spans="1:6" x14ac:dyDescent="0.2">
      <c r="A816" t="s">
        <v>1795</v>
      </c>
      <c r="B816" t="s">
        <v>1926</v>
      </c>
      <c r="C816" t="s">
        <v>1911</v>
      </c>
      <c r="D816" t="s">
        <v>13</v>
      </c>
      <c r="E816">
        <v>0.18</v>
      </c>
      <c r="F816" t="str">
        <f>IF(OR(E816&lt;Params!$B$9, E816&gt;Params!$B$10), "outlier!", "")</f>
        <v/>
      </c>
    </row>
    <row r="817" spans="1:6" x14ac:dyDescent="0.2">
      <c r="A817" t="s">
        <v>1795</v>
      </c>
      <c r="B817" t="s">
        <v>1938</v>
      </c>
      <c r="C817" t="s">
        <v>1904</v>
      </c>
      <c r="D817" t="s">
        <v>13</v>
      </c>
      <c r="E817">
        <v>0.18</v>
      </c>
      <c r="F817" t="str">
        <f>IF(OR(E817&lt;Params!$B$9, E817&gt;Params!$B$10), "outlier!", "")</f>
        <v/>
      </c>
    </row>
    <row r="818" spans="1:6" x14ac:dyDescent="0.2">
      <c r="A818" t="s">
        <v>2163</v>
      </c>
      <c r="B818" t="s">
        <v>2334</v>
      </c>
      <c r="C818" t="s">
        <v>2333</v>
      </c>
      <c r="D818" t="s">
        <v>9</v>
      </c>
      <c r="E818">
        <v>0.18</v>
      </c>
      <c r="F818" t="str">
        <f>IF(OR(E818&lt;Params!$B$9, E818&gt;Params!$B$10), "outlier!", "")</f>
        <v/>
      </c>
    </row>
    <row r="819" spans="1:6" x14ac:dyDescent="0.2">
      <c r="A819" t="s">
        <v>2163</v>
      </c>
      <c r="B819" t="s">
        <v>2352</v>
      </c>
      <c r="C819" t="s">
        <v>1491</v>
      </c>
      <c r="D819" t="s">
        <v>9</v>
      </c>
      <c r="E819">
        <v>0.18</v>
      </c>
      <c r="F819" t="str">
        <f>IF(OR(E819&lt;Params!$B$9, E819&gt;Params!$B$10), "outlier!", "")</f>
        <v/>
      </c>
    </row>
    <row r="820" spans="1:6" x14ac:dyDescent="0.2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  <c r="F820" t="str">
        <f>IF(OR(E820&lt;Params!$B$9, E820&gt;Params!$B$10), "outlier!", "")</f>
        <v/>
      </c>
    </row>
    <row r="821" spans="1:6" x14ac:dyDescent="0.2">
      <c r="A821" t="s">
        <v>788</v>
      </c>
      <c r="B821" t="s">
        <v>902</v>
      </c>
      <c r="C821" t="s">
        <v>327</v>
      </c>
      <c r="D821" t="s">
        <v>13</v>
      </c>
      <c r="E821">
        <v>0.18</v>
      </c>
      <c r="F821" t="str">
        <f>IF(OR(E821&lt;Params!$B$9, E821&gt;Params!$B$10), "outlier!", "")</f>
        <v/>
      </c>
    </row>
    <row r="822" spans="1:6" x14ac:dyDescent="0.2">
      <c r="A822" t="s">
        <v>2776</v>
      </c>
      <c r="B822" t="s">
        <v>3014</v>
      </c>
      <c r="C822" t="s">
        <v>1163</v>
      </c>
      <c r="D822" t="s">
        <v>9</v>
      </c>
      <c r="E822">
        <v>0.18</v>
      </c>
      <c r="F822" t="str">
        <f>IF(OR(E822&lt;Params!$B$9, E822&gt;Params!$B$10), "outlier!", "")</f>
        <v/>
      </c>
    </row>
    <row r="823" spans="1:6" x14ac:dyDescent="0.2">
      <c r="A823" t="s">
        <v>1006</v>
      </c>
      <c r="B823" t="s">
        <v>1263</v>
      </c>
      <c r="D823" t="s">
        <v>13</v>
      </c>
      <c r="E823">
        <v>0.18</v>
      </c>
      <c r="F823" t="str">
        <f>IF(OR(E823&lt;Params!$B$9, E823&gt;Params!$B$10), "outlier!", "")</f>
        <v/>
      </c>
    </row>
    <row r="824" spans="1:6" x14ac:dyDescent="0.2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  <c r="F824" t="str">
        <f>IF(OR(E824&lt;Params!$B$9, E824&gt;Params!$B$10), "outlier!", "")</f>
        <v/>
      </c>
    </row>
    <row r="825" spans="1:6" x14ac:dyDescent="0.2">
      <c r="A825" t="s">
        <v>788</v>
      </c>
      <c r="B825" t="s">
        <v>790</v>
      </c>
      <c r="C825" t="s">
        <v>789</v>
      </c>
      <c r="D825" t="s">
        <v>9</v>
      </c>
      <c r="E825">
        <v>0.19</v>
      </c>
      <c r="F825" t="str">
        <f>IF(OR(E825&lt;Params!$B$9, E825&gt;Params!$B$10), "outlier!", "")</f>
        <v/>
      </c>
    </row>
    <row r="826" spans="1:6" x14ac:dyDescent="0.2">
      <c r="A826" t="s">
        <v>1795</v>
      </c>
      <c r="B826" t="s">
        <v>1802</v>
      </c>
      <c r="C826" t="s">
        <v>1797</v>
      </c>
      <c r="D826" t="s">
        <v>13</v>
      </c>
      <c r="E826">
        <v>0.19</v>
      </c>
      <c r="F826" t="str">
        <f>IF(OR(E826&lt;Params!$B$9, E826&gt;Params!$B$10), "outlier!", "")</f>
        <v/>
      </c>
    </row>
    <row r="827" spans="1:6" x14ac:dyDescent="0.2">
      <c r="A827" t="s">
        <v>149</v>
      </c>
      <c r="B827" t="s">
        <v>198</v>
      </c>
      <c r="C827" t="s">
        <v>197</v>
      </c>
      <c r="D827" t="s">
        <v>9</v>
      </c>
      <c r="E827">
        <v>0.19</v>
      </c>
      <c r="F827" t="str">
        <f>IF(OR(E827&lt;Params!$B$9, E827&gt;Params!$B$10), "outlier!", "")</f>
        <v/>
      </c>
    </row>
    <row r="828" spans="1:6" x14ac:dyDescent="0.2">
      <c r="A828" t="s">
        <v>149</v>
      </c>
      <c r="B828" t="s">
        <v>183</v>
      </c>
      <c r="C828" t="s">
        <v>182</v>
      </c>
      <c r="D828" t="s">
        <v>9</v>
      </c>
      <c r="E828">
        <v>0.19</v>
      </c>
      <c r="F828" t="str">
        <f>IF(OR(E828&lt;Params!$B$9, E828&gt;Params!$B$10), "outlier!", "")</f>
        <v/>
      </c>
    </row>
    <row r="829" spans="1:6" x14ac:dyDescent="0.2">
      <c r="A829" t="s">
        <v>1267</v>
      </c>
      <c r="B829" t="s">
        <v>1292</v>
      </c>
      <c r="C829" t="s">
        <v>1288</v>
      </c>
      <c r="D829" t="s">
        <v>13</v>
      </c>
      <c r="E829">
        <v>0.19</v>
      </c>
      <c r="F829" t="str">
        <f>IF(OR(E829&lt;Params!$B$9, E829&gt;Params!$B$10), "outlier!", "")</f>
        <v/>
      </c>
    </row>
    <row r="830" spans="1:6" x14ac:dyDescent="0.2">
      <c r="A830" t="s">
        <v>927</v>
      </c>
      <c r="B830" t="s">
        <v>930</v>
      </c>
      <c r="C830" t="s">
        <v>931</v>
      </c>
      <c r="D830" t="s">
        <v>13</v>
      </c>
      <c r="E830">
        <v>0.19</v>
      </c>
      <c r="F830" t="str">
        <f>IF(OR(E830&lt;Params!$B$9, E830&gt;Params!$B$10), "outlier!", "")</f>
        <v/>
      </c>
    </row>
    <row r="831" spans="1:6" x14ac:dyDescent="0.2">
      <c r="A831" t="s">
        <v>701</v>
      </c>
      <c r="B831" t="s">
        <v>724</v>
      </c>
      <c r="C831" t="s">
        <v>582</v>
      </c>
      <c r="D831" t="s">
        <v>9</v>
      </c>
      <c r="E831">
        <v>0.19</v>
      </c>
      <c r="F831" t="str">
        <f>IF(OR(E831&lt;Params!$B$9, E831&gt;Params!$B$10), "outlier!", "")</f>
        <v/>
      </c>
    </row>
    <row r="832" spans="1:6" x14ac:dyDescent="0.2">
      <c r="A832" t="s">
        <v>1622</v>
      </c>
      <c r="B832" t="s">
        <v>1637</v>
      </c>
      <c r="C832" t="s">
        <v>4</v>
      </c>
      <c r="D832" t="s">
        <v>4</v>
      </c>
      <c r="E832">
        <v>0.19</v>
      </c>
      <c r="F832" t="str">
        <f>IF(OR(E832&lt;Params!$B$9, E832&gt;Params!$B$10), "outlier!", "")</f>
        <v/>
      </c>
    </row>
    <row r="833" spans="1:6" x14ac:dyDescent="0.2">
      <c r="A833" t="s">
        <v>3029</v>
      </c>
      <c r="B833" t="s">
        <v>3075</v>
      </c>
      <c r="C833" t="s">
        <v>3074</v>
      </c>
      <c r="D833" t="s">
        <v>13</v>
      </c>
      <c r="E833">
        <v>0.19</v>
      </c>
      <c r="F833" t="str">
        <f>IF(OR(E833&lt;Params!$B$9, E833&gt;Params!$B$10), "outlier!", "")</f>
        <v/>
      </c>
    </row>
    <row r="834" spans="1:6" x14ac:dyDescent="0.2">
      <c r="A834" t="s">
        <v>1267</v>
      </c>
      <c r="B834" t="s">
        <v>1331</v>
      </c>
      <c r="C834" t="s">
        <v>327</v>
      </c>
      <c r="D834" t="s">
        <v>13</v>
      </c>
      <c r="E834">
        <v>0.19</v>
      </c>
      <c r="F834" t="str">
        <f>IF(OR(E834&lt;Params!$B$9, E834&gt;Params!$B$10), "outlier!", "")</f>
        <v/>
      </c>
    </row>
    <row r="835" spans="1:6" x14ac:dyDescent="0.2">
      <c r="A835" t="s">
        <v>1267</v>
      </c>
      <c r="B835" t="s">
        <v>1342</v>
      </c>
      <c r="C835" t="s">
        <v>1340</v>
      </c>
      <c r="D835" t="s">
        <v>13</v>
      </c>
      <c r="E835">
        <v>0.19</v>
      </c>
      <c r="F835" t="str">
        <f>IF(OR(E835&lt;Params!$B$9, E835&gt;Params!$B$10), "outlier!", "")</f>
        <v/>
      </c>
    </row>
    <row r="836" spans="1:6" x14ac:dyDescent="0.2">
      <c r="A836" t="s">
        <v>3029</v>
      </c>
      <c r="B836" t="s">
        <v>3085</v>
      </c>
      <c r="C836" t="s">
        <v>3080</v>
      </c>
      <c r="D836" t="s">
        <v>13</v>
      </c>
      <c r="E836">
        <v>0.19</v>
      </c>
      <c r="F836" t="str">
        <f>IF(OR(E836&lt;Params!$B$9, E836&gt;Params!$B$10), "outlier!", "")</f>
        <v/>
      </c>
    </row>
    <row r="837" spans="1:6" x14ac:dyDescent="0.2">
      <c r="A837" t="s">
        <v>2163</v>
      </c>
      <c r="B837" t="s">
        <v>2199</v>
      </c>
      <c r="C837" t="s">
        <v>2197</v>
      </c>
      <c r="D837" t="s">
        <v>13</v>
      </c>
      <c r="E837">
        <v>0.19</v>
      </c>
      <c r="F837" t="str">
        <f>IF(OR(E837&lt;Params!$B$9, E837&gt;Params!$B$10), "outlier!", "")</f>
        <v/>
      </c>
    </row>
    <row r="838" spans="1:6" x14ac:dyDescent="0.2">
      <c r="A838" t="s">
        <v>2776</v>
      </c>
      <c r="B838" t="s">
        <v>2882</v>
      </c>
      <c r="C838" t="s">
        <v>270</v>
      </c>
      <c r="D838" t="s">
        <v>13</v>
      </c>
      <c r="E838">
        <v>0.19</v>
      </c>
      <c r="F838" t="str">
        <f>IF(OR(E838&lt;Params!$B$9, E838&gt;Params!$B$10), "outlier!", "")</f>
        <v/>
      </c>
    </row>
    <row r="839" spans="1:6" x14ac:dyDescent="0.2">
      <c r="A839" t="s">
        <v>1736</v>
      </c>
      <c r="B839" t="s">
        <v>1754</v>
      </c>
      <c r="C839" t="s">
        <v>1756</v>
      </c>
      <c r="D839" t="s">
        <v>13</v>
      </c>
      <c r="E839">
        <v>0.19</v>
      </c>
      <c r="F839" t="str">
        <f>IF(OR(E839&lt;Params!$B$9, E839&gt;Params!$B$10), "outlier!", "")</f>
        <v/>
      </c>
    </row>
    <row r="840" spans="1:6" x14ac:dyDescent="0.2">
      <c r="A840" t="s">
        <v>1006</v>
      </c>
      <c r="B840" t="s">
        <v>1087</v>
      </c>
      <c r="C840" t="s">
        <v>1089</v>
      </c>
      <c r="D840" t="s">
        <v>9</v>
      </c>
      <c r="E840">
        <v>0.19</v>
      </c>
      <c r="F840" t="str">
        <f>IF(OR(E840&lt;Params!$B$9, E840&gt;Params!$B$10), "outlier!", "")</f>
        <v/>
      </c>
    </row>
    <row r="841" spans="1:6" x14ac:dyDescent="0.2">
      <c r="A841" t="s">
        <v>1006</v>
      </c>
      <c r="B841" t="s">
        <v>1132</v>
      </c>
      <c r="C841" t="s">
        <v>1088</v>
      </c>
      <c r="D841" t="s">
        <v>9</v>
      </c>
      <c r="E841">
        <v>0.19</v>
      </c>
      <c r="F841" t="str">
        <f>IF(OR(E841&lt;Params!$B$9, E841&gt;Params!$B$10), "outlier!", "")</f>
        <v/>
      </c>
    </row>
    <row r="842" spans="1:6" x14ac:dyDescent="0.2">
      <c r="A842" t="s">
        <v>1006</v>
      </c>
      <c r="B842" t="s">
        <v>1172</v>
      </c>
      <c r="C842" t="s">
        <v>1171</v>
      </c>
      <c r="D842" t="s">
        <v>9</v>
      </c>
      <c r="E842">
        <v>0.19</v>
      </c>
      <c r="F842" t="str">
        <f>IF(OR(E842&lt;Params!$B$9, E842&gt;Params!$B$10), "outlier!", "")</f>
        <v/>
      </c>
    </row>
    <row r="843" spans="1:6" x14ac:dyDescent="0.2">
      <c r="A843" t="s">
        <v>927</v>
      </c>
      <c r="B843" t="s">
        <v>957</v>
      </c>
      <c r="C843" t="s">
        <v>956</v>
      </c>
      <c r="D843" t="s">
        <v>9</v>
      </c>
      <c r="E843">
        <v>0.19</v>
      </c>
      <c r="F843" t="str">
        <f>IF(OR(E843&lt;Params!$B$9, E843&gt;Params!$B$10), "outlier!", "")</f>
        <v/>
      </c>
    </row>
    <row r="844" spans="1:6" x14ac:dyDescent="0.2">
      <c r="A844" t="s">
        <v>1622</v>
      </c>
      <c r="B844" t="s">
        <v>1681</v>
      </c>
      <c r="D844" t="s">
        <v>13</v>
      </c>
      <c r="E844">
        <v>0.19</v>
      </c>
      <c r="F844" t="str">
        <f>IF(OR(E844&lt;Params!$B$9, E844&gt;Params!$B$10), "outlier!", "")</f>
        <v/>
      </c>
    </row>
    <row r="845" spans="1:6" x14ac:dyDescent="0.2">
      <c r="A845" t="s">
        <v>1795</v>
      </c>
      <c r="B845" t="s">
        <v>1902</v>
      </c>
      <c r="C845" t="s">
        <v>1904</v>
      </c>
      <c r="D845" t="s">
        <v>13</v>
      </c>
      <c r="E845">
        <v>0.19</v>
      </c>
      <c r="F845" t="str">
        <f>IF(OR(E845&lt;Params!$B$9, E845&gt;Params!$B$10), "outlier!", "")</f>
        <v/>
      </c>
    </row>
    <row r="846" spans="1:6" x14ac:dyDescent="0.2">
      <c r="A846" t="s">
        <v>1795</v>
      </c>
      <c r="B846" t="s">
        <v>1921</v>
      </c>
      <c r="C846" t="s">
        <v>1907</v>
      </c>
      <c r="D846" t="s">
        <v>13</v>
      </c>
      <c r="E846">
        <v>0.19</v>
      </c>
      <c r="F846" t="str">
        <f>IF(OR(E846&lt;Params!$B$9, E846&gt;Params!$B$10), "outlier!", "")</f>
        <v/>
      </c>
    </row>
    <row r="847" spans="1:6" x14ac:dyDescent="0.2">
      <c r="A847" t="s">
        <v>1795</v>
      </c>
      <c r="B847" t="s">
        <v>1928</v>
      </c>
      <c r="C847" t="s">
        <v>1905</v>
      </c>
      <c r="D847" t="s">
        <v>13</v>
      </c>
      <c r="E847">
        <v>0.19</v>
      </c>
      <c r="F847" t="str">
        <f>IF(OR(E847&lt;Params!$B$9, E847&gt;Params!$B$10), "outlier!", "")</f>
        <v/>
      </c>
    </row>
    <row r="848" spans="1:6" x14ac:dyDescent="0.2">
      <c r="A848" t="s">
        <v>1795</v>
      </c>
      <c r="B848" t="s">
        <v>1937</v>
      </c>
      <c r="C848" t="s">
        <v>1936</v>
      </c>
      <c r="D848" t="s">
        <v>9</v>
      </c>
      <c r="E848">
        <v>0.19</v>
      </c>
      <c r="F848" t="str">
        <f>IF(OR(E848&lt;Params!$B$9, E848&gt;Params!$B$10), "outlier!", "")</f>
        <v/>
      </c>
    </row>
    <row r="849" spans="1:6" x14ac:dyDescent="0.2">
      <c r="A849" t="s">
        <v>2776</v>
      </c>
      <c r="B849" t="s">
        <v>2955</v>
      </c>
      <c r="D849" t="s">
        <v>13</v>
      </c>
      <c r="E849">
        <v>0.19</v>
      </c>
      <c r="F849" t="str">
        <f>IF(OR(E849&lt;Params!$B$9, E849&gt;Params!$B$10), "outlier!", "")</f>
        <v/>
      </c>
    </row>
    <row r="850" spans="1:6" x14ac:dyDescent="0.2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  <c r="F850" t="str">
        <f>IF(OR(E850&lt;Params!$B$9, E850&gt;Params!$B$10), "outlier!", "")</f>
        <v/>
      </c>
    </row>
    <row r="851" spans="1:6" x14ac:dyDescent="0.2">
      <c r="A851" t="s">
        <v>1578</v>
      </c>
      <c r="B851" t="s">
        <v>1616</v>
      </c>
      <c r="C851" t="s">
        <v>1601</v>
      </c>
      <c r="D851" t="s">
        <v>9</v>
      </c>
      <c r="E851">
        <v>0.19</v>
      </c>
      <c r="F851" t="str">
        <f>IF(OR(E851&lt;Params!$B$9, E851&gt;Params!$B$10), "outlier!", "")</f>
        <v/>
      </c>
    </row>
    <row r="852" spans="1:6" x14ac:dyDescent="0.2">
      <c r="A852" t="s">
        <v>1795</v>
      </c>
      <c r="B852" t="s">
        <v>1962</v>
      </c>
      <c r="C852" t="s">
        <v>1961</v>
      </c>
      <c r="D852" t="s">
        <v>9</v>
      </c>
      <c r="E852">
        <v>0.19</v>
      </c>
      <c r="F852" t="str">
        <f>IF(OR(E852&lt;Params!$B$9, E852&gt;Params!$B$10), "outlier!", "")</f>
        <v/>
      </c>
    </row>
    <row r="853" spans="1:6" x14ac:dyDescent="0.2">
      <c r="A853" t="s">
        <v>2776</v>
      </c>
      <c r="B853" t="s">
        <v>2986</v>
      </c>
      <c r="C853" t="s">
        <v>1101</v>
      </c>
      <c r="D853" t="s">
        <v>13</v>
      </c>
      <c r="E853">
        <v>0.19</v>
      </c>
      <c r="F853" t="str">
        <f>IF(OR(E853&lt;Params!$B$9, E853&gt;Params!$B$10), "outlier!", "")</f>
        <v/>
      </c>
    </row>
    <row r="854" spans="1:6" x14ac:dyDescent="0.2">
      <c r="A854" t="s">
        <v>2163</v>
      </c>
      <c r="B854" t="s">
        <v>2403</v>
      </c>
      <c r="C854" t="s">
        <v>1934</v>
      </c>
      <c r="D854" t="s">
        <v>9</v>
      </c>
      <c r="E854">
        <v>0.19</v>
      </c>
      <c r="F854" t="str">
        <f>IF(OR(E854&lt;Params!$B$9, E854&gt;Params!$B$10), "outlier!", "")</f>
        <v/>
      </c>
    </row>
    <row r="855" spans="1:6" x14ac:dyDescent="0.2">
      <c r="A855" t="s">
        <v>1795</v>
      </c>
      <c r="B855" t="s">
        <v>1975</v>
      </c>
      <c r="C855" t="s">
        <v>1972</v>
      </c>
      <c r="D855" t="s">
        <v>13</v>
      </c>
      <c r="E855">
        <v>0.19</v>
      </c>
      <c r="F855" t="str">
        <f>IF(OR(E855&lt;Params!$B$9, E855&gt;Params!$B$10), "outlier!", "")</f>
        <v/>
      </c>
    </row>
    <row r="856" spans="1:6" x14ac:dyDescent="0.2">
      <c r="A856" t="s">
        <v>149</v>
      </c>
      <c r="B856" t="s">
        <v>481</v>
      </c>
      <c r="D856" t="s">
        <v>9</v>
      </c>
      <c r="E856">
        <v>0.19</v>
      </c>
      <c r="F856" t="str">
        <f>IF(OR(E856&lt;Params!$B$9, E856&gt;Params!$B$10), "outlier!", "")</f>
        <v/>
      </c>
    </row>
    <row r="857" spans="1:6" x14ac:dyDescent="0.2">
      <c r="A857" t="s">
        <v>1983</v>
      </c>
      <c r="B857" t="s">
        <v>1991</v>
      </c>
      <c r="C857" t="s">
        <v>1990</v>
      </c>
      <c r="D857" t="s">
        <v>9</v>
      </c>
      <c r="E857">
        <v>0.2</v>
      </c>
      <c r="F857" t="str">
        <f>IF(OR(E857&lt;Params!$B$9, E857&gt;Params!$B$10), "outlier!", "")</f>
        <v/>
      </c>
    </row>
    <row r="858" spans="1:6" x14ac:dyDescent="0.2">
      <c r="A858" t="s">
        <v>1267</v>
      </c>
      <c r="B858" t="s">
        <v>1308</v>
      </c>
      <c r="C858" t="s">
        <v>1307</v>
      </c>
      <c r="D858" t="s">
        <v>9</v>
      </c>
      <c r="E858">
        <v>0.2</v>
      </c>
      <c r="F858" t="str">
        <f>IF(OR(E858&lt;Params!$B$9, E858&gt;Params!$B$10), "outlier!", "")</f>
        <v/>
      </c>
    </row>
    <row r="859" spans="1:6" x14ac:dyDescent="0.2">
      <c r="A859" t="s">
        <v>1267</v>
      </c>
      <c r="B859" t="s">
        <v>1318</v>
      </c>
      <c r="C859" t="s">
        <v>1317</v>
      </c>
      <c r="D859" t="s">
        <v>9</v>
      </c>
      <c r="E859">
        <v>0.2</v>
      </c>
      <c r="F859" t="str">
        <f>IF(OR(E859&lt;Params!$B$9, E859&gt;Params!$B$10), "outlier!", "")</f>
        <v/>
      </c>
    </row>
    <row r="860" spans="1:6" x14ac:dyDescent="0.2">
      <c r="A860" t="s">
        <v>2058</v>
      </c>
      <c r="B860" t="s">
        <v>2067</v>
      </c>
      <c r="C860" t="s">
        <v>2068</v>
      </c>
      <c r="D860" t="s">
        <v>13</v>
      </c>
      <c r="E860">
        <v>0.2</v>
      </c>
      <c r="F860" t="str">
        <f>IF(OR(E860&lt;Params!$B$9, E860&gt;Params!$B$10), "outlier!", "")</f>
        <v/>
      </c>
    </row>
    <row r="861" spans="1:6" x14ac:dyDescent="0.2">
      <c r="A861" t="s">
        <v>2058</v>
      </c>
      <c r="B861" t="s">
        <v>2076</v>
      </c>
      <c r="C861" t="s">
        <v>250</v>
      </c>
      <c r="D861" t="s">
        <v>13</v>
      </c>
      <c r="E861">
        <v>0.2</v>
      </c>
      <c r="F861" t="str">
        <f>IF(OR(E861&lt;Params!$B$9, E861&gt;Params!$B$10), "outlier!", "")</f>
        <v/>
      </c>
    </row>
    <row r="862" spans="1:6" x14ac:dyDescent="0.2">
      <c r="A862" t="s">
        <v>1267</v>
      </c>
      <c r="B862" t="s">
        <v>1381</v>
      </c>
      <c r="C862" t="s">
        <v>1278</v>
      </c>
      <c r="D862" t="s">
        <v>13</v>
      </c>
      <c r="E862">
        <v>0.2</v>
      </c>
      <c r="F862" t="str">
        <f>IF(OR(E862&lt;Params!$B$9, E862&gt;Params!$B$10), "outlier!", "")</f>
        <v/>
      </c>
    </row>
    <row r="863" spans="1:6" x14ac:dyDescent="0.2">
      <c r="A863" t="s">
        <v>1622</v>
      </c>
      <c r="B863" t="s">
        <v>1644</v>
      </c>
      <c r="C863" t="s">
        <v>1643</v>
      </c>
      <c r="D863" t="s">
        <v>9</v>
      </c>
      <c r="E863">
        <v>0.2</v>
      </c>
      <c r="F863" t="str">
        <f>IF(OR(E863&lt;Params!$B$9, E863&gt;Params!$B$10), "outlier!", "")</f>
        <v/>
      </c>
    </row>
    <row r="864" spans="1:6" x14ac:dyDescent="0.2">
      <c r="A864" t="s">
        <v>2776</v>
      </c>
      <c r="B864" t="s">
        <v>2879</v>
      </c>
      <c r="C864" t="s">
        <v>564</v>
      </c>
      <c r="D864" t="s">
        <v>9</v>
      </c>
      <c r="E864">
        <v>0.2</v>
      </c>
      <c r="F864" t="str">
        <f>IF(OR(E864&lt;Params!$B$9, E864&gt;Params!$B$10), "outlier!", "")</f>
        <v/>
      </c>
    </row>
    <row r="865" spans="1:6" x14ac:dyDescent="0.2">
      <c r="A865" t="s">
        <v>3029</v>
      </c>
      <c r="B865" t="s">
        <v>3105</v>
      </c>
      <c r="C865" t="s">
        <v>3104</v>
      </c>
      <c r="D865" t="s">
        <v>9</v>
      </c>
      <c r="E865">
        <v>0.2</v>
      </c>
      <c r="F865" t="str">
        <f>IF(OR(E865&lt;Params!$B$9, E865&gt;Params!$B$10), "outlier!", "")</f>
        <v/>
      </c>
    </row>
    <row r="866" spans="1:6" x14ac:dyDescent="0.2">
      <c r="A866" t="s">
        <v>1006</v>
      </c>
      <c r="B866" t="s">
        <v>1087</v>
      </c>
      <c r="C866" t="s">
        <v>106</v>
      </c>
      <c r="D866" t="s">
        <v>13</v>
      </c>
      <c r="E866">
        <v>0.2</v>
      </c>
      <c r="F866" t="str">
        <f>IF(OR(E866&lt;Params!$B$9, E866&gt;Params!$B$10), "outlier!", "")</f>
        <v/>
      </c>
    </row>
    <row r="867" spans="1:6" x14ac:dyDescent="0.2">
      <c r="A867" t="s">
        <v>149</v>
      </c>
      <c r="B867" t="s">
        <v>313</v>
      </c>
      <c r="C867" t="s">
        <v>309</v>
      </c>
      <c r="D867" t="s">
        <v>13</v>
      </c>
      <c r="E867">
        <v>0.2</v>
      </c>
      <c r="F867" t="str">
        <f>IF(OR(E867&lt;Params!$B$9, E867&gt;Params!$B$10), "outlier!", "")</f>
        <v/>
      </c>
    </row>
    <row r="868" spans="1:6" x14ac:dyDescent="0.2">
      <c r="A868" t="s">
        <v>701</v>
      </c>
      <c r="B868" t="s">
        <v>769</v>
      </c>
      <c r="C868" t="s">
        <v>763</v>
      </c>
      <c r="D868" t="s">
        <v>9</v>
      </c>
      <c r="E868">
        <v>0.2</v>
      </c>
      <c r="F868" t="str">
        <f>IF(OR(E868&lt;Params!$B$9, E868&gt;Params!$B$10), "outlier!", "")</f>
        <v/>
      </c>
    </row>
    <row r="869" spans="1:6" x14ac:dyDescent="0.2">
      <c r="A869" t="s">
        <v>1578</v>
      </c>
      <c r="B869" t="s">
        <v>1606</v>
      </c>
      <c r="C869" t="s">
        <v>1601</v>
      </c>
      <c r="D869" t="s">
        <v>9</v>
      </c>
      <c r="E869">
        <v>0.2</v>
      </c>
      <c r="F869" t="str">
        <f>IF(OR(E869&lt;Params!$B$9, E869&gt;Params!$B$10), "outlier!", "")</f>
        <v/>
      </c>
    </row>
    <row r="870" spans="1:6" x14ac:dyDescent="0.2">
      <c r="A870" t="s">
        <v>1795</v>
      </c>
      <c r="B870" t="s">
        <v>1906</v>
      </c>
      <c r="C870" t="s">
        <v>1905</v>
      </c>
      <c r="D870" t="s">
        <v>13</v>
      </c>
      <c r="E870">
        <v>0.2</v>
      </c>
      <c r="F870" t="str">
        <f>IF(OR(E870&lt;Params!$B$9, E870&gt;Params!$B$10), "outlier!", "")</f>
        <v/>
      </c>
    </row>
    <row r="871" spans="1:6" x14ac:dyDescent="0.2">
      <c r="A871" t="s">
        <v>1795</v>
      </c>
      <c r="B871" t="s">
        <v>1914</v>
      </c>
      <c r="C871" t="s">
        <v>1911</v>
      </c>
      <c r="D871" t="s">
        <v>13</v>
      </c>
      <c r="E871">
        <v>0.2</v>
      </c>
      <c r="F871" t="str">
        <f>IF(OR(E871&lt;Params!$B$9, E871&gt;Params!$B$10), "outlier!", "")</f>
        <v/>
      </c>
    </row>
    <row r="872" spans="1:6" x14ac:dyDescent="0.2">
      <c r="A872" t="s">
        <v>1795</v>
      </c>
      <c r="B872" t="s">
        <v>1915</v>
      </c>
      <c r="C872" t="s">
        <v>1905</v>
      </c>
      <c r="D872" t="s">
        <v>13</v>
      </c>
      <c r="E872">
        <v>0.2</v>
      </c>
      <c r="F872" t="str">
        <f>IF(OR(E872&lt;Params!$B$9, E872&gt;Params!$B$10), "outlier!", "")</f>
        <v/>
      </c>
    </row>
    <row r="873" spans="1:6" x14ac:dyDescent="0.2">
      <c r="A873" t="s">
        <v>1795</v>
      </c>
      <c r="B873" t="s">
        <v>1939</v>
      </c>
      <c r="C873" t="s">
        <v>1911</v>
      </c>
      <c r="D873" t="s">
        <v>13</v>
      </c>
      <c r="E873">
        <v>0.2</v>
      </c>
      <c r="F873" t="str">
        <f>IF(OR(E873&lt;Params!$B$9, E873&gt;Params!$B$10), "outlier!", "")</f>
        <v/>
      </c>
    </row>
    <row r="874" spans="1:6" x14ac:dyDescent="0.2">
      <c r="A874" t="s">
        <v>968</v>
      </c>
      <c r="B874" t="s">
        <v>988</v>
      </c>
      <c r="C874" t="s">
        <v>987</v>
      </c>
      <c r="D874" t="s">
        <v>9</v>
      </c>
      <c r="E874">
        <v>0.2</v>
      </c>
      <c r="F874" t="str">
        <f>IF(OR(E874&lt;Params!$B$9, E874&gt;Params!$B$10), "outlier!", "")</f>
        <v/>
      </c>
    </row>
    <row r="875" spans="1:6" x14ac:dyDescent="0.2">
      <c r="A875" t="s">
        <v>1267</v>
      </c>
      <c r="B875" t="s">
        <v>1464</v>
      </c>
      <c r="C875" t="s">
        <v>1282</v>
      </c>
      <c r="D875" t="s">
        <v>9</v>
      </c>
      <c r="E875">
        <v>0.2</v>
      </c>
      <c r="F875" t="str">
        <f>IF(OR(E875&lt;Params!$B$9, E875&gt;Params!$B$10), "outlier!", "")</f>
        <v/>
      </c>
    </row>
    <row r="876" spans="1:6" x14ac:dyDescent="0.2">
      <c r="A876" t="s">
        <v>1267</v>
      </c>
      <c r="B876" t="s">
        <v>1466</v>
      </c>
      <c r="C876" t="s">
        <v>1282</v>
      </c>
      <c r="D876" t="s">
        <v>9</v>
      </c>
      <c r="E876">
        <v>0.2</v>
      </c>
      <c r="F876" t="str">
        <f>IF(OR(E876&lt;Params!$B$9, E876&gt;Params!$B$10), "outlier!", "")</f>
        <v/>
      </c>
    </row>
    <row r="877" spans="1:6" x14ac:dyDescent="0.2">
      <c r="A877" t="s">
        <v>2163</v>
      </c>
      <c r="B877" t="s">
        <v>2296</v>
      </c>
      <c r="C877" t="s">
        <v>2295</v>
      </c>
      <c r="D877" t="s">
        <v>9</v>
      </c>
      <c r="E877">
        <v>0.2</v>
      </c>
      <c r="F877" t="str">
        <f>IF(OR(E877&lt;Params!$B$9, E877&gt;Params!$B$10), "outlier!", "")</f>
        <v/>
      </c>
    </row>
    <row r="878" spans="1:6" x14ac:dyDescent="0.2">
      <c r="A878" t="s">
        <v>2163</v>
      </c>
      <c r="B878" t="s">
        <v>2299</v>
      </c>
      <c r="C878" t="s">
        <v>2298</v>
      </c>
      <c r="D878" t="s">
        <v>9</v>
      </c>
      <c r="E878">
        <v>0.2</v>
      </c>
      <c r="F878" t="str">
        <f>IF(OR(E878&lt;Params!$B$9, E878&gt;Params!$B$10), "outlier!", "")</f>
        <v/>
      </c>
    </row>
    <row r="879" spans="1:6" x14ac:dyDescent="0.2">
      <c r="A879" t="s">
        <v>2163</v>
      </c>
      <c r="B879" t="s">
        <v>2348</v>
      </c>
      <c r="C879" t="s">
        <v>2168</v>
      </c>
      <c r="D879" t="s">
        <v>9</v>
      </c>
      <c r="E879">
        <v>0.2</v>
      </c>
      <c r="F879" t="str">
        <f>IF(OR(E879&lt;Params!$B$9, E879&gt;Params!$B$10), "outlier!", "")</f>
        <v/>
      </c>
    </row>
    <row r="880" spans="1:6" x14ac:dyDescent="0.2">
      <c r="A880" t="s">
        <v>2776</v>
      </c>
      <c r="B880" t="s">
        <v>2982</v>
      </c>
      <c r="C880" t="s">
        <v>383</v>
      </c>
      <c r="D880" t="s">
        <v>415</v>
      </c>
      <c r="E880">
        <v>0.2</v>
      </c>
      <c r="F880" t="str">
        <f>IF(OR(E880&lt;Params!$B$9, E880&gt;Params!$B$10), "outlier!", "")</f>
        <v/>
      </c>
    </row>
    <row r="881" spans="1:6" x14ac:dyDescent="0.2">
      <c r="A881" t="s">
        <v>1267</v>
      </c>
      <c r="B881" t="s">
        <v>1488</v>
      </c>
      <c r="C881" t="s">
        <v>1487</v>
      </c>
      <c r="D881" t="s">
        <v>9</v>
      </c>
      <c r="E881">
        <v>0.2</v>
      </c>
      <c r="F881" t="str">
        <f>IF(OR(E881&lt;Params!$B$9, E881&gt;Params!$B$10), "outlier!", "")</f>
        <v/>
      </c>
    </row>
    <row r="882" spans="1:6" x14ac:dyDescent="0.2">
      <c r="A882" t="s">
        <v>149</v>
      </c>
      <c r="B882" t="s">
        <v>393</v>
      </c>
      <c r="C882" t="s">
        <v>37</v>
      </c>
      <c r="D882" t="s">
        <v>9</v>
      </c>
      <c r="E882">
        <v>0.2</v>
      </c>
      <c r="F882" t="str">
        <f>IF(OR(E882&lt;Params!$B$9, E882&gt;Params!$B$10), "outlier!", "")</f>
        <v/>
      </c>
    </row>
    <row r="883" spans="1:6" x14ac:dyDescent="0.2">
      <c r="A883" t="s">
        <v>2163</v>
      </c>
      <c r="B883" t="s">
        <v>2419</v>
      </c>
      <c r="C883" t="s">
        <v>298</v>
      </c>
      <c r="D883" t="s">
        <v>9</v>
      </c>
      <c r="E883">
        <v>0.2</v>
      </c>
      <c r="F883" t="str">
        <f>IF(OR(E883&lt;Params!$B$9, E883&gt;Params!$B$10), "outlier!", "")</f>
        <v/>
      </c>
    </row>
    <row r="884" spans="1:6" x14ac:dyDescent="0.2">
      <c r="A884" t="s">
        <v>2776</v>
      </c>
      <c r="B884" t="s">
        <v>3018</v>
      </c>
      <c r="C884" t="s">
        <v>2333</v>
      </c>
      <c r="D884" t="s">
        <v>9</v>
      </c>
      <c r="E884">
        <v>0.2</v>
      </c>
      <c r="F884" t="str">
        <f>IF(OR(E884&lt;Params!$B$9, E884&gt;Params!$B$10), "outlier!", "")</f>
        <v/>
      </c>
    </row>
    <row r="885" spans="1:6" x14ac:dyDescent="0.2">
      <c r="A885" t="s">
        <v>1795</v>
      </c>
      <c r="B885" t="s">
        <v>1978</v>
      </c>
      <c r="C885" t="s">
        <v>1972</v>
      </c>
      <c r="D885" t="s">
        <v>13</v>
      </c>
      <c r="E885">
        <v>0.2</v>
      </c>
      <c r="F885" t="str">
        <f>IF(OR(E885&lt;Params!$B$9, E885&gt;Params!$B$10), "outlier!", "")</f>
        <v/>
      </c>
    </row>
    <row r="886" spans="1:6" x14ac:dyDescent="0.2">
      <c r="A886" t="s">
        <v>788</v>
      </c>
      <c r="B886" t="s">
        <v>911</v>
      </c>
      <c r="C886" t="s">
        <v>327</v>
      </c>
      <c r="D886" t="s">
        <v>13</v>
      </c>
      <c r="E886">
        <v>0.2</v>
      </c>
      <c r="F886" t="str">
        <f>IF(OR(E886&lt;Params!$B$9, E886&gt;Params!$B$10), "outlier!", "")</f>
        <v/>
      </c>
    </row>
    <row r="887" spans="1:6" x14ac:dyDescent="0.2">
      <c r="A887" t="s">
        <v>788</v>
      </c>
      <c r="B887" t="s">
        <v>911</v>
      </c>
      <c r="C887" t="s">
        <v>865</v>
      </c>
      <c r="D887" t="s">
        <v>13</v>
      </c>
      <c r="E887">
        <v>0.2</v>
      </c>
      <c r="F887" t="str">
        <f>IF(OR(E887&lt;Params!$B$9, E887&gt;Params!$B$10), "outlier!", "")</f>
        <v/>
      </c>
    </row>
    <row r="888" spans="1:6" x14ac:dyDescent="0.2">
      <c r="A888" t="s">
        <v>1795</v>
      </c>
      <c r="B888" t="s">
        <v>1801</v>
      </c>
      <c r="C888" t="s">
        <v>1797</v>
      </c>
      <c r="D888" t="s">
        <v>13</v>
      </c>
      <c r="E888">
        <v>0.21</v>
      </c>
      <c r="F888" t="str">
        <f>IF(OR(E888&lt;Params!$B$9, E888&gt;Params!$B$10), "outlier!", "")</f>
        <v/>
      </c>
    </row>
    <row r="889" spans="1:6" x14ac:dyDescent="0.2">
      <c r="A889" t="s">
        <v>1795</v>
      </c>
      <c r="B889" t="s">
        <v>1802</v>
      </c>
      <c r="C889" t="s">
        <v>1799</v>
      </c>
      <c r="D889" t="s">
        <v>13</v>
      </c>
      <c r="E889">
        <v>0.21</v>
      </c>
      <c r="F889" t="str">
        <f>IF(OR(E889&lt;Params!$B$9, E889&gt;Params!$B$10), "outlier!", "")</f>
        <v/>
      </c>
    </row>
    <row r="890" spans="1:6" x14ac:dyDescent="0.2">
      <c r="A890" t="s">
        <v>1795</v>
      </c>
      <c r="B890" t="s">
        <v>1803</v>
      </c>
      <c r="C890" t="s">
        <v>1799</v>
      </c>
      <c r="D890" t="s">
        <v>13</v>
      </c>
      <c r="E890">
        <v>0.21</v>
      </c>
      <c r="F890" t="str">
        <f>IF(OR(E890&lt;Params!$B$9, E890&gt;Params!$B$10), "outlier!", "")</f>
        <v/>
      </c>
    </row>
    <row r="891" spans="1:6" x14ac:dyDescent="0.2">
      <c r="A891" t="s">
        <v>2058</v>
      </c>
      <c r="B891" t="s">
        <v>2060</v>
      </c>
      <c r="C891" t="s">
        <v>2062</v>
      </c>
      <c r="D891" t="s">
        <v>13</v>
      </c>
      <c r="E891">
        <v>0.21</v>
      </c>
      <c r="F891" t="str">
        <f>IF(OR(E891&lt;Params!$B$9, E891&gt;Params!$B$10), "outlier!", "")</f>
        <v/>
      </c>
    </row>
    <row r="892" spans="1:6" x14ac:dyDescent="0.2">
      <c r="A892" t="s">
        <v>149</v>
      </c>
      <c r="B892" t="s">
        <v>159</v>
      </c>
      <c r="C892" t="s">
        <v>158</v>
      </c>
      <c r="D892" t="s">
        <v>9</v>
      </c>
      <c r="E892">
        <v>0.21</v>
      </c>
      <c r="F892" t="str">
        <f>IF(OR(E892&lt;Params!$B$9, E892&gt;Params!$B$10), "outlier!", "")</f>
        <v/>
      </c>
    </row>
    <row r="893" spans="1:6" x14ac:dyDescent="0.2">
      <c r="A893" t="s">
        <v>149</v>
      </c>
      <c r="B893" t="s">
        <v>187</v>
      </c>
      <c r="C893" t="s">
        <v>186</v>
      </c>
      <c r="D893" t="s">
        <v>9</v>
      </c>
      <c r="E893">
        <v>0.21</v>
      </c>
      <c r="F893" t="str">
        <f>IF(OR(E893&lt;Params!$B$9, E893&gt;Params!$B$10), "outlier!", "")</f>
        <v/>
      </c>
    </row>
    <row r="894" spans="1:6" x14ac:dyDescent="0.2">
      <c r="A894" t="s">
        <v>1795</v>
      </c>
      <c r="B894" t="s">
        <v>1863</v>
      </c>
      <c r="C894" t="s">
        <v>270</v>
      </c>
      <c r="D894" t="s">
        <v>13</v>
      </c>
      <c r="E894">
        <v>0.21</v>
      </c>
      <c r="F894" t="str">
        <f>IF(OR(E894&lt;Params!$B$9, E894&gt;Params!$B$10), "outlier!", "")</f>
        <v/>
      </c>
    </row>
    <row r="895" spans="1:6" x14ac:dyDescent="0.2">
      <c r="A895" t="s">
        <v>1267</v>
      </c>
      <c r="B895" t="s">
        <v>1381</v>
      </c>
      <c r="C895" t="s">
        <v>327</v>
      </c>
      <c r="D895" t="s">
        <v>13</v>
      </c>
      <c r="E895">
        <v>0.21</v>
      </c>
      <c r="F895" t="str">
        <f>IF(OR(E895&lt;Params!$B$9, E895&gt;Params!$B$10), "outlier!", "")</f>
        <v/>
      </c>
    </row>
    <row r="896" spans="1:6" x14ac:dyDescent="0.2">
      <c r="A896" t="s">
        <v>2776</v>
      </c>
      <c r="B896" t="s">
        <v>2873</v>
      </c>
      <c r="C896" t="s">
        <v>2867</v>
      </c>
      <c r="D896" t="s">
        <v>13</v>
      </c>
      <c r="E896">
        <v>0.21</v>
      </c>
      <c r="F896" t="str">
        <f>IF(OR(E896&lt;Params!$B$9, E896&gt;Params!$B$10), "outlier!", "")</f>
        <v/>
      </c>
    </row>
    <row r="897" spans="1:6" x14ac:dyDescent="0.2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  <c r="F897" t="str">
        <f>IF(OR(E897&lt;Params!$B$9, E897&gt;Params!$B$10), "outlier!", "")</f>
        <v/>
      </c>
    </row>
    <row r="898" spans="1:6" x14ac:dyDescent="0.2">
      <c r="A898" t="s">
        <v>2776</v>
      </c>
      <c r="B898" t="s">
        <v>2883</v>
      </c>
      <c r="C898" t="s">
        <v>1163</v>
      </c>
      <c r="D898" t="s">
        <v>9</v>
      </c>
      <c r="E898">
        <v>0.21</v>
      </c>
      <c r="F898" t="str">
        <f>IF(OR(E898&lt;Params!$B$9, E898&gt;Params!$B$10), "outlier!", "")</f>
        <v/>
      </c>
    </row>
    <row r="899" spans="1:6" x14ac:dyDescent="0.2">
      <c r="A899" t="s">
        <v>701</v>
      </c>
      <c r="B899" t="s">
        <v>749</v>
      </c>
      <c r="C899" t="s">
        <v>748</v>
      </c>
      <c r="D899" t="s">
        <v>9</v>
      </c>
      <c r="E899">
        <v>0.21</v>
      </c>
      <c r="F899" t="str">
        <f>IF(OR(E899&lt;Params!$B$9, E899&gt;Params!$B$10), "outlier!", "")</f>
        <v/>
      </c>
    </row>
    <row r="900" spans="1:6" x14ac:dyDescent="0.2">
      <c r="A900" t="s">
        <v>149</v>
      </c>
      <c r="B900" t="s">
        <v>310</v>
      </c>
      <c r="C900" t="s">
        <v>309</v>
      </c>
      <c r="D900" t="s">
        <v>13</v>
      </c>
      <c r="E900">
        <v>0.21</v>
      </c>
      <c r="F900" t="str">
        <f>IF(OR(E900&lt;Params!$B$9, E900&gt;Params!$B$10), "outlier!", "")</f>
        <v/>
      </c>
    </row>
    <row r="901" spans="1:6" x14ac:dyDescent="0.2">
      <c r="A901" t="s">
        <v>2776</v>
      </c>
      <c r="B901" t="s">
        <v>2899</v>
      </c>
      <c r="D901" t="s">
        <v>13</v>
      </c>
      <c r="E901">
        <v>0.21</v>
      </c>
      <c r="F901" t="str">
        <f>IF(OR(E901&lt;Params!$B$9, E901&gt;Params!$B$10), "outlier!", "")</f>
        <v/>
      </c>
    </row>
    <row r="902" spans="1:6" x14ac:dyDescent="0.2">
      <c r="A902" t="s">
        <v>1267</v>
      </c>
      <c r="B902" t="s">
        <v>1396</v>
      </c>
      <c r="C902" t="s">
        <v>1069</v>
      </c>
      <c r="D902" t="s">
        <v>9</v>
      </c>
      <c r="E902">
        <v>0.21</v>
      </c>
      <c r="F902" t="str">
        <f>IF(OR(E902&lt;Params!$B$9, E902&gt;Params!$B$10), "outlier!", "")</f>
        <v/>
      </c>
    </row>
    <row r="903" spans="1:6" x14ac:dyDescent="0.2">
      <c r="A903" t="s">
        <v>1578</v>
      </c>
      <c r="B903" t="s">
        <v>1607</v>
      </c>
      <c r="C903" t="s">
        <v>257</v>
      </c>
      <c r="D903" t="s">
        <v>9</v>
      </c>
      <c r="E903">
        <v>0.21</v>
      </c>
      <c r="F903" t="str">
        <f>IF(OR(E903&lt;Params!$B$9, E903&gt;Params!$B$10), "outlier!", "")</f>
        <v/>
      </c>
    </row>
    <row r="904" spans="1:6" x14ac:dyDescent="0.2">
      <c r="A904" t="s">
        <v>788</v>
      </c>
      <c r="B904" t="s">
        <v>875</v>
      </c>
      <c r="C904" t="s">
        <v>874</v>
      </c>
      <c r="D904" t="s">
        <v>13</v>
      </c>
      <c r="E904">
        <v>0.21</v>
      </c>
      <c r="F904" t="str">
        <f>IF(OR(E904&lt;Params!$B$9, E904&gt;Params!$B$10), "outlier!", "")</f>
        <v/>
      </c>
    </row>
    <row r="905" spans="1:6" x14ac:dyDescent="0.2">
      <c r="A905" t="s">
        <v>1795</v>
      </c>
      <c r="B905" t="s">
        <v>1902</v>
      </c>
      <c r="C905" t="s">
        <v>1903</v>
      </c>
      <c r="D905" t="s">
        <v>13</v>
      </c>
      <c r="E905">
        <v>0.21</v>
      </c>
      <c r="F905" t="str">
        <f>IF(OR(E905&lt;Params!$B$9, E905&gt;Params!$B$10), "outlier!", "")</f>
        <v/>
      </c>
    </row>
    <row r="906" spans="1:6" x14ac:dyDescent="0.2">
      <c r="A906" t="s">
        <v>1795</v>
      </c>
      <c r="B906" t="s">
        <v>1920</v>
      </c>
      <c r="C906" t="s">
        <v>1907</v>
      </c>
      <c r="D906" t="s">
        <v>13</v>
      </c>
      <c r="E906">
        <v>0.21</v>
      </c>
      <c r="F906" t="str">
        <f>IF(OR(E906&lt;Params!$B$9, E906&gt;Params!$B$10), "outlier!", "")</f>
        <v/>
      </c>
    </row>
    <row r="907" spans="1:6" x14ac:dyDescent="0.2">
      <c r="A907" t="s">
        <v>1795</v>
      </c>
      <c r="B907" t="s">
        <v>1922</v>
      </c>
      <c r="C907" t="s">
        <v>1905</v>
      </c>
      <c r="D907" t="s">
        <v>13</v>
      </c>
      <c r="E907">
        <v>0.21</v>
      </c>
      <c r="F907" t="str">
        <f>IF(OR(E907&lt;Params!$B$9, E907&gt;Params!$B$10), "outlier!", "")</f>
        <v/>
      </c>
    </row>
    <row r="908" spans="1:6" x14ac:dyDescent="0.2">
      <c r="A908" t="s">
        <v>2163</v>
      </c>
      <c r="B908" t="s">
        <v>2330</v>
      </c>
      <c r="C908" t="s">
        <v>1460</v>
      </c>
      <c r="D908" t="s">
        <v>9</v>
      </c>
      <c r="E908">
        <v>0.21</v>
      </c>
      <c r="F908" t="str">
        <f>IF(OR(E908&lt;Params!$B$9, E908&gt;Params!$B$10), "outlier!", "")</f>
        <v/>
      </c>
    </row>
    <row r="909" spans="1:6" x14ac:dyDescent="0.2">
      <c r="A909" t="s">
        <v>1795</v>
      </c>
      <c r="B909" t="s">
        <v>1946</v>
      </c>
      <c r="C909" t="s">
        <v>250</v>
      </c>
      <c r="D909" t="s">
        <v>13</v>
      </c>
      <c r="E909">
        <v>0.21</v>
      </c>
      <c r="F909" t="str">
        <f>IF(OR(E909&lt;Params!$B$9, E909&gt;Params!$B$10), "outlier!", "")</f>
        <v/>
      </c>
    </row>
    <row r="910" spans="1:6" x14ac:dyDescent="0.2">
      <c r="A910" t="s">
        <v>1267</v>
      </c>
      <c r="B910" t="s">
        <v>1482</v>
      </c>
      <c r="C910" t="s">
        <v>1282</v>
      </c>
      <c r="D910" t="s">
        <v>9</v>
      </c>
      <c r="E910">
        <v>0.21</v>
      </c>
      <c r="F910" t="str">
        <f>IF(OR(E910&lt;Params!$B$9, E910&gt;Params!$B$10), "outlier!", "")</f>
        <v/>
      </c>
    </row>
    <row r="911" spans="1:6" x14ac:dyDescent="0.2">
      <c r="A911" t="s">
        <v>1267</v>
      </c>
      <c r="B911" t="s">
        <v>1484</v>
      </c>
      <c r="C911" t="s">
        <v>1483</v>
      </c>
      <c r="D911" t="s">
        <v>9</v>
      </c>
      <c r="E911">
        <v>0.21</v>
      </c>
      <c r="F911" t="str">
        <f>IF(OR(E911&lt;Params!$B$9, E911&gt;Params!$B$10), "outlier!", "")</f>
        <v/>
      </c>
    </row>
    <row r="912" spans="1:6" x14ac:dyDescent="0.2">
      <c r="A912" t="s">
        <v>1736</v>
      </c>
      <c r="B912" t="s">
        <v>1785</v>
      </c>
      <c r="C912" t="s">
        <v>1784</v>
      </c>
      <c r="D912" t="s">
        <v>13</v>
      </c>
      <c r="E912">
        <v>0.21</v>
      </c>
      <c r="F912" t="str">
        <f>IF(OR(E912&lt;Params!$B$9, E912&gt;Params!$B$10), "outlier!", "")</f>
        <v/>
      </c>
    </row>
    <row r="913" spans="1:6" x14ac:dyDescent="0.2">
      <c r="A913" t="s">
        <v>968</v>
      </c>
      <c r="B913" t="s">
        <v>1004</v>
      </c>
      <c r="C913" t="s">
        <v>1003</v>
      </c>
      <c r="D913" t="s">
        <v>9</v>
      </c>
      <c r="E913">
        <v>0.21</v>
      </c>
      <c r="F913" t="str">
        <f>IF(OR(E913&lt;Params!$B$9, E913&gt;Params!$B$10), "outlier!", "")</f>
        <v/>
      </c>
    </row>
    <row r="914" spans="1:6" x14ac:dyDescent="0.2">
      <c r="A914" t="s">
        <v>788</v>
      </c>
      <c r="B914" t="s">
        <v>907</v>
      </c>
      <c r="C914" t="s">
        <v>815</v>
      </c>
      <c r="D914" t="s">
        <v>9</v>
      </c>
      <c r="E914">
        <v>0.21</v>
      </c>
      <c r="F914" t="str">
        <f>IF(OR(E914&lt;Params!$B$9, E914&gt;Params!$B$10), "outlier!", "")</f>
        <v/>
      </c>
    </row>
    <row r="915" spans="1:6" x14ac:dyDescent="0.2">
      <c r="A915" t="s">
        <v>1983</v>
      </c>
      <c r="B915" t="s">
        <v>1989</v>
      </c>
      <c r="C915" t="s">
        <v>1986</v>
      </c>
      <c r="D915" t="s">
        <v>9</v>
      </c>
      <c r="E915">
        <v>0.22</v>
      </c>
      <c r="F915" t="str">
        <f>IF(OR(E915&lt;Params!$B$9, E915&gt;Params!$B$10), "outlier!", "")</f>
        <v/>
      </c>
    </row>
    <row r="916" spans="1:6" x14ac:dyDescent="0.2">
      <c r="A916" t="s">
        <v>1006</v>
      </c>
      <c r="B916" t="s">
        <v>1012</v>
      </c>
      <c r="D916" t="s">
        <v>13</v>
      </c>
      <c r="E916">
        <v>0.22</v>
      </c>
      <c r="F916" t="str">
        <f>IF(OR(E916&lt;Params!$B$9, E916&gt;Params!$B$10), "outlier!", "")</f>
        <v/>
      </c>
    </row>
    <row r="917" spans="1:6" x14ac:dyDescent="0.2">
      <c r="A917" t="s">
        <v>1006</v>
      </c>
      <c r="B917" t="s">
        <v>1013</v>
      </c>
      <c r="C917" t="s">
        <v>457</v>
      </c>
      <c r="D917" t="s">
        <v>9</v>
      </c>
      <c r="E917">
        <v>0.22</v>
      </c>
      <c r="F917" t="str">
        <f>IF(OR(E917&lt;Params!$B$9, E917&gt;Params!$B$10), "outlier!", "")</f>
        <v/>
      </c>
    </row>
    <row r="918" spans="1:6" x14ac:dyDescent="0.2">
      <c r="A918" t="s">
        <v>1795</v>
      </c>
      <c r="B918" t="s">
        <v>1798</v>
      </c>
      <c r="C918" t="s">
        <v>1799</v>
      </c>
      <c r="D918" t="s">
        <v>13</v>
      </c>
      <c r="E918">
        <v>0.22</v>
      </c>
      <c r="F918" t="str">
        <f>IF(OR(E918&lt;Params!$B$9, E918&gt;Params!$B$10), "outlier!", "")</f>
        <v/>
      </c>
    </row>
    <row r="919" spans="1:6" x14ac:dyDescent="0.2">
      <c r="A919" t="s">
        <v>1795</v>
      </c>
      <c r="B919" t="s">
        <v>1804</v>
      </c>
      <c r="C919" t="s">
        <v>1805</v>
      </c>
      <c r="D919" t="s">
        <v>13</v>
      </c>
      <c r="E919">
        <v>0.22</v>
      </c>
      <c r="F919" t="str">
        <f>IF(OR(E919&lt;Params!$B$9, E919&gt;Params!$B$10), "outlier!", "")</f>
        <v/>
      </c>
    </row>
    <row r="920" spans="1:6" x14ac:dyDescent="0.2">
      <c r="A920" t="s">
        <v>149</v>
      </c>
      <c r="B920" t="s">
        <v>163</v>
      </c>
      <c r="C920" t="s">
        <v>162</v>
      </c>
      <c r="D920" t="s">
        <v>9</v>
      </c>
      <c r="E920">
        <v>0.22</v>
      </c>
      <c r="F920" t="str">
        <f>IF(OR(E920&lt;Params!$B$9, E920&gt;Params!$B$10), "outlier!", "")</f>
        <v/>
      </c>
    </row>
    <row r="921" spans="1:6" x14ac:dyDescent="0.2">
      <c r="A921" t="s">
        <v>149</v>
      </c>
      <c r="B921" t="s">
        <v>183</v>
      </c>
      <c r="C921" t="s">
        <v>184</v>
      </c>
      <c r="D921" t="s">
        <v>9</v>
      </c>
      <c r="E921">
        <v>0.22</v>
      </c>
      <c r="F921" t="str">
        <f>IF(OR(E921&lt;Params!$B$9, E921&gt;Params!$B$10), "outlier!", "")</f>
        <v/>
      </c>
    </row>
    <row r="922" spans="1:6" x14ac:dyDescent="0.2">
      <c r="A922" t="s">
        <v>149</v>
      </c>
      <c r="B922" t="s">
        <v>205</v>
      </c>
      <c r="C922" t="s">
        <v>204</v>
      </c>
      <c r="D922" t="s">
        <v>9</v>
      </c>
      <c r="E922">
        <v>0.22</v>
      </c>
      <c r="F922" t="str">
        <f>IF(OR(E922&lt;Params!$B$9, E922&gt;Params!$B$10), "outlier!", "")</f>
        <v/>
      </c>
    </row>
    <row r="923" spans="1:6" x14ac:dyDescent="0.2">
      <c r="A923" t="s">
        <v>2776</v>
      </c>
      <c r="B923" t="s">
        <v>2837</v>
      </c>
      <c r="C923" t="s">
        <v>29</v>
      </c>
      <c r="D923" t="s">
        <v>9</v>
      </c>
      <c r="E923">
        <v>0.22</v>
      </c>
      <c r="F923" t="str">
        <f>IF(OR(E923&lt;Params!$B$9, E923&gt;Params!$B$10), "outlier!", "")</f>
        <v/>
      </c>
    </row>
    <row r="924" spans="1:6" x14ac:dyDescent="0.2">
      <c r="A924" t="s">
        <v>701</v>
      </c>
      <c r="B924" t="s">
        <v>714</v>
      </c>
      <c r="C924" t="s">
        <v>225</v>
      </c>
      <c r="D924" t="s">
        <v>9</v>
      </c>
      <c r="E924">
        <v>0.22</v>
      </c>
      <c r="F924" t="str">
        <f>IF(OR(E924&lt;Params!$B$9, E924&gt;Params!$B$10), "outlier!", "")</f>
        <v/>
      </c>
    </row>
    <row r="925" spans="1:6" x14ac:dyDescent="0.2">
      <c r="A925" t="s">
        <v>1622</v>
      </c>
      <c r="B925" t="s">
        <v>1637</v>
      </c>
      <c r="C925" t="s">
        <v>1638</v>
      </c>
      <c r="D925" t="s">
        <v>9</v>
      </c>
      <c r="E925">
        <v>0.22</v>
      </c>
      <c r="F925" t="str">
        <f>IF(OR(E925&lt;Params!$B$9, E925&gt;Params!$B$10), "outlier!", "")</f>
        <v/>
      </c>
    </row>
    <row r="926" spans="1:6" x14ac:dyDescent="0.2">
      <c r="A926" t="s">
        <v>1267</v>
      </c>
      <c r="B926" t="s">
        <v>1327</v>
      </c>
      <c r="C926" t="s">
        <v>499</v>
      </c>
      <c r="D926" t="s">
        <v>13</v>
      </c>
      <c r="E926">
        <v>0.22</v>
      </c>
      <c r="F926" t="str">
        <f>IF(OR(E926&lt;Params!$B$9, E926&gt;Params!$B$10), "outlier!", "")</f>
        <v/>
      </c>
    </row>
    <row r="927" spans="1:6" x14ac:dyDescent="0.2">
      <c r="A927" t="s">
        <v>1267</v>
      </c>
      <c r="B927" t="s">
        <v>1367</v>
      </c>
      <c r="C927" t="s">
        <v>1273</v>
      </c>
      <c r="D927" t="s">
        <v>13</v>
      </c>
      <c r="E927">
        <v>0.22</v>
      </c>
      <c r="F927" t="str">
        <f>IF(OR(E927&lt;Params!$B$9, E927&gt;Params!$B$10), "outlier!", "")</f>
        <v/>
      </c>
    </row>
    <row r="928" spans="1:6" x14ac:dyDescent="0.2">
      <c r="A928" t="s">
        <v>2163</v>
      </c>
      <c r="B928" t="s">
        <v>2198</v>
      </c>
      <c r="C928" t="s">
        <v>2197</v>
      </c>
      <c r="D928" t="s">
        <v>13</v>
      </c>
      <c r="E928">
        <v>0.22</v>
      </c>
      <c r="F928" t="str">
        <f>IF(OR(E928&lt;Params!$B$9, E928&gt;Params!$B$10), "outlier!", "")</f>
        <v/>
      </c>
    </row>
    <row r="929" spans="1:6" x14ac:dyDescent="0.2">
      <c r="A929" t="s">
        <v>2776</v>
      </c>
      <c r="B929" t="s">
        <v>2868</v>
      </c>
      <c r="C929" t="s">
        <v>2864</v>
      </c>
      <c r="D929" t="s">
        <v>13</v>
      </c>
      <c r="E929">
        <v>0.22</v>
      </c>
      <c r="F929" t="str">
        <f>IF(OR(E929&lt;Params!$B$9, E929&gt;Params!$B$10), "outlier!", "")</f>
        <v/>
      </c>
    </row>
    <row r="930" spans="1:6" x14ac:dyDescent="0.2">
      <c r="A930" t="s">
        <v>2776</v>
      </c>
      <c r="B930" t="s">
        <v>2875</v>
      </c>
      <c r="C930" t="s">
        <v>2867</v>
      </c>
      <c r="D930" t="s">
        <v>13</v>
      </c>
      <c r="E930">
        <v>0.22</v>
      </c>
      <c r="F930" t="str">
        <f>IF(OR(E930&lt;Params!$B$9, E930&gt;Params!$B$10), "outlier!", "")</f>
        <v/>
      </c>
    </row>
    <row r="931" spans="1:6" x14ac:dyDescent="0.2">
      <c r="A931" t="s">
        <v>2776</v>
      </c>
      <c r="B931" t="s">
        <v>2883</v>
      </c>
      <c r="D931" t="s">
        <v>9</v>
      </c>
      <c r="E931">
        <v>0.22</v>
      </c>
      <c r="F931" t="str">
        <f>IF(OR(E931&lt;Params!$B$9, E931&gt;Params!$B$10), "outlier!", "")</f>
        <v/>
      </c>
    </row>
    <row r="932" spans="1:6" x14ac:dyDescent="0.2">
      <c r="A932" t="s">
        <v>701</v>
      </c>
      <c r="B932" t="s">
        <v>745</v>
      </c>
      <c r="C932" t="s">
        <v>257</v>
      </c>
      <c r="D932" t="s">
        <v>9</v>
      </c>
      <c r="E932">
        <v>0.22</v>
      </c>
      <c r="F932" t="str">
        <f>IF(OR(E932&lt;Params!$B$9, E932&gt;Params!$B$10), "outlier!", "")</f>
        <v/>
      </c>
    </row>
    <row r="933" spans="1:6" x14ac:dyDescent="0.2">
      <c r="A933" t="s">
        <v>1006</v>
      </c>
      <c r="B933" t="s">
        <v>1097</v>
      </c>
      <c r="C933" t="s">
        <v>56</v>
      </c>
      <c r="D933" t="s">
        <v>9</v>
      </c>
      <c r="E933">
        <v>0.22</v>
      </c>
      <c r="F933" t="str">
        <f>IF(OR(E933&lt;Params!$B$9, E933&gt;Params!$B$10), "outlier!", "")</f>
        <v/>
      </c>
    </row>
    <row r="934" spans="1:6" x14ac:dyDescent="0.2">
      <c r="A934" t="s">
        <v>1006</v>
      </c>
      <c r="B934" t="s">
        <v>1138</v>
      </c>
      <c r="C934" t="s">
        <v>1089</v>
      </c>
      <c r="D934" t="s">
        <v>9</v>
      </c>
      <c r="E934">
        <v>0.22</v>
      </c>
      <c r="F934" t="str">
        <f>IF(OR(E934&lt;Params!$B$9, E934&gt;Params!$B$10), "outlier!", "")</f>
        <v/>
      </c>
    </row>
    <row r="935" spans="1:6" x14ac:dyDescent="0.2">
      <c r="A935" t="s">
        <v>2163</v>
      </c>
      <c r="B935" t="s">
        <v>2213</v>
      </c>
      <c r="C935" t="s">
        <v>943</v>
      </c>
      <c r="D935" t="s">
        <v>9</v>
      </c>
      <c r="E935">
        <v>0.22</v>
      </c>
      <c r="F935" t="str">
        <f>IF(OR(E935&lt;Params!$B$9, E935&gt;Params!$B$10), "outlier!", "")</f>
        <v/>
      </c>
    </row>
    <row r="936" spans="1:6" x14ac:dyDescent="0.2">
      <c r="A936" t="s">
        <v>2776</v>
      </c>
      <c r="B936" t="s">
        <v>2918</v>
      </c>
      <c r="D936" t="s">
        <v>13</v>
      </c>
      <c r="E936">
        <v>0.22</v>
      </c>
      <c r="F936" t="str">
        <f>IF(OR(E936&lt;Params!$B$9, E936&gt;Params!$B$10), "outlier!", "")</f>
        <v/>
      </c>
    </row>
    <row r="937" spans="1:6" x14ac:dyDescent="0.2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  <c r="F937" t="str">
        <f>IF(OR(E937&lt;Params!$B$9, E937&gt;Params!$B$10), "outlier!", "")</f>
        <v/>
      </c>
    </row>
    <row r="938" spans="1:6" x14ac:dyDescent="0.2">
      <c r="A938" t="s">
        <v>1006</v>
      </c>
      <c r="B938" t="s">
        <v>1211</v>
      </c>
      <c r="D938" t="s">
        <v>13</v>
      </c>
      <c r="E938">
        <v>0.22</v>
      </c>
      <c r="F938" t="str">
        <f>IF(OR(E938&lt;Params!$B$9, E938&gt;Params!$B$10), "outlier!", "")</f>
        <v/>
      </c>
    </row>
    <row r="939" spans="1:6" x14ac:dyDescent="0.2">
      <c r="A939" t="s">
        <v>1006</v>
      </c>
      <c r="B939" t="s">
        <v>1216</v>
      </c>
      <c r="D939" t="s">
        <v>13</v>
      </c>
      <c r="E939">
        <v>0.22</v>
      </c>
      <c r="F939" t="str">
        <f>IF(OR(E939&lt;Params!$B$9, E939&gt;Params!$B$10), "outlier!", "")</f>
        <v/>
      </c>
    </row>
    <row r="940" spans="1:6" x14ac:dyDescent="0.2">
      <c r="A940" t="s">
        <v>2163</v>
      </c>
      <c r="B940" t="s">
        <v>2236</v>
      </c>
      <c r="C940" t="s">
        <v>2180</v>
      </c>
      <c r="D940" t="s">
        <v>9</v>
      </c>
      <c r="E940">
        <v>0.22</v>
      </c>
      <c r="F940" t="str">
        <f>IF(OR(E940&lt;Params!$B$9, E940&gt;Params!$B$10), "outlier!", "")</f>
        <v/>
      </c>
    </row>
    <row r="941" spans="1:6" x14ac:dyDescent="0.2">
      <c r="A941" t="s">
        <v>1795</v>
      </c>
      <c r="B941" t="s">
        <v>1914</v>
      </c>
      <c r="C941" t="s">
        <v>1907</v>
      </c>
      <c r="D941" t="s">
        <v>13</v>
      </c>
      <c r="E941">
        <v>0.22</v>
      </c>
      <c r="F941" t="str">
        <f>IF(OR(E941&lt;Params!$B$9, E941&gt;Params!$B$10), "outlier!", "")</f>
        <v/>
      </c>
    </row>
    <row r="942" spans="1:6" x14ac:dyDescent="0.2">
      <c r="A942" t="s">
        <v>2776</v>
      </c>
      <c r="B942" t="s">
        <v>2950</v>
      </c>
      <c r="D942" t="s">
        <v>13</v>
      </c>
      <c r="E942">
        <v>0.22</v>
      </c>
      <c r="F942" t="str">
        <f>IF(OR(E942&lt;Params!$B$9, E942&gt;Params!$B$10), "outlier!", "")</f>
        <v/>
      </c>
    </row>
    <row r="943" spans="1:6" x14ac:dyDescent="0.2">
      <c r="A943" t="s">
        <v>2163</v>
      </c>
      <c r="B943" t="s">
        <v>2354</v>
      </c>
      <c r="C943" t="s">
        <v>2168</v>
      </c>
      <c r="D943" t="s">
        <v>9</v>
      </c>
      <c r="E943">
        <v>0.22</v>
      </c>
      <c r="F943" t="str">
        <f>IF(OR(E943&lt;Params!$B$9, E943&gt;Params!$B$10), "outlier!", "")</f>
        <v/>
      </c>
    </row>
    <row r="944" spans="1:6" x14ac:dyDescent="0.2">
      <c r="A944" t="s">
        <v>496</v>
      </c>
      <c r="B944" t="s">
        <v>583</v>
      </c>
      <c r="C944" t="s">
        <v>497</v>
      </c>
      <c r="D944" t="s">
        <v>13</v>
      </c>
      <c r="E944">
        <v>0.22</v>
      </c>
      <c r="F944" t="str">
        <f>IF(OR(E944&lt;Params!$B$9, E944&gt;Params!$B$10), "outlier!", "")</f>
        <v/>
      </c>
    </row>
    <row r="945" spans="1:6" x14ac:dyDescent="0.2">
      <c r="A945" t="s">
        <v>1795</v>
      </c>
      <c r="B945" t="s">
        <v>1950</v>
      </c>
      <c r="C945" t="s">
        <v>1891</v>
      </c>
      <c r="D945" t="s">
        <v>13</v>
      </c>
      <c r="E945">
        <v>0.22</v>
      </c>
      <c r="F945" t="str">
        <f>IF(OR(E945&lt;Params!$B$9, E945&gt;Params!$B$10), "outlier!", "")</f>
        <v/>
      </c>
    </row>
    <row r="946" spans="1:6" x14ac:dyDescent="0.2">
      <c r="A946" t="s">
        <v>1795</v>
      </c>
      <c r="B946" t="s">
        <v>1951</v>
      </c>
      <c r="C946" t="s">
        <v>1891</v>
      </c>
      <c r="D946" t="s">
        <v>13</v>
      </c>
      <c r="E946">
        <v>0.22</v>
      </c>
      <c r="F946" t="str">
        <f>IF(OR(E946&lt;Params!$B$9, E946&gt;Params!$B$10), "outlier!", "")</f>
        <v/>
      </c>
    </row>
    <row r="947" spans="1:6" x14ac:dyDescent="0.2">
      <c r="A947" t="s">
        <v>2776</v>
      </c>
      <c r="B947" t="s">
        <v>2996</v>
      </c>
      <c r="C947" t="s">
        <v>9</v>
      </c>
      <c r="D947" t="s">
        <v>9</v>
      </c>
      <c r="E947">
        <v>0.22</v>
      </c>
      <c r="F947" t="str">
        <f>IF(OR(E947&lt;Params!$B$9, E947&gt;Params!$B$10), "outlier!", "")</f>
        <v/>
      </c>
    </row>
    <row r="948" spans="1:6" x14ac:dyDescent="0.2">
      <c r="A948" t="s">
        <v>2776</v>
      </c>
      <c r="B948" t="s">
        <v>3010</v>
      </c>
      <c r="D948" t="s">
        <v>13</v>
      </c>
      <c r="E948">
        <v>0.22</v>
      </c>
      <c r="F948" t="str">
        <f>IF(OR(E948&lt;Params!$B$9, E948&gt;Params!$B$10), "outlier!", "")</f>
        <v/>
      </c>
    </row>
    <row r="949" spans="1:6" x14ac:dyDescent="0.2">
      <c r="A949" t="s">
        <v>2776</v>
      </c>
      <c r="B949" t="s">
        <v>3021</v>
      </c>
      <c r="C949" t="s">
        <v>2333</v>
      </c>
      <c r="D949" t="s">
        <v>9</v>
      </c>
      <c r="E949">
        <v>0.22</v>
      </c>
      <c r="F949" t="str">
        <f>IF(OR(E949&lt;Params!$B$9, E949&gt;Params!$B$10), "outlier!", "")</f>
        <v/>
      </c>
    </row>
    <row r="950" spans="1:6" x14ac:dyDescent="0.2">
      <c r="A950" t="s">
        <v>2100</v>
      </c>
      <c r="B950" t="s">
        <v>2159</v>
      </c>
      <c r="C950" t="s">
        <v>2158</v>
      </c>
      <c r="D950" t="s">
        <v>13</v>
      </c>
      <c r="E950">
        <v>0.22</v>
      </c>
      <c r="F950" t="str">
        <f>IF(OR(E950&lt;Params!$B$9, E950&gt;Params!$B$10), "outlier!", "")</f>
        <v/>
      </c>
    </row>
    <row r="951" spans="1:6" x14ac:dyDescent="0.2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  <c r="F951" t="str">
        <f>IF(OR(E951&lt;Params!$B$9, E951&gt;Params!$B$10), "outlier!", "")</f>
        <v/>
      </c>
    </row>
    <row r="952" spans="1:6" x14ac:dyDescent="0.2">
      <c r="A952" t="s">
        <v>1983</v>
      </c>
      <c r="B952" t="s">
        <v>1985</v>
      </c>
      <c r="C952" t="s">
        <v>1984</v>
      </c>
      <c r="D952" t="s">
        <v>9</v>
      </c>
      <c r="E952">
        <v>0.23</v>
      </c>
      <c r="F952" t="str">
        <f>IF(OR(E952&lt;Params!$B$9, E952&gt;Params!$B$10), "outlier!", "")</f>
        <v/>
      </c>
    </row>
    <row r="953" spans="1:6" x14ac:dyDescent="0.2">
      <c r="A953" t="s">
        <v>1267</v>
      </c>
      <c r="B953" t="s">
        <v>1270</v>
      </c>
      <c r="C953" t="s">
        <v>1269</v>
      </c>
      <c r="D953" t="s">
        <v>9</v>
      </c>
      <c r="E953">
        <v>0.23</v>
      </c>
      <c r="F953" t="str">
        <f>IF(OR(E953&lt;Params!$B$9, E953&gt;Params!$B$10), "outlier!", "")</f>
        <v/>
      </c>
    </row>
    <row r="954" spans="1:6" x14ac:dyDescent="0.2">
      <c r="A954" t="s">
        <v>1267</v>
      </c>
      <c r="B954" t="s">
        <v>1281</v>
      </c>
      <c r="C954" t="s">
        <v>1273</v>
      </c>
      <c r="D954" t="s">
        <v>13</v>
      </c>
      <c r="E954">
        <v>0.23</v>
      </c>
      <c r="F954" t="str">
        <f>IF(OR(E954&lt;Params!$B$9, E954&gt;Params!$B$10), "outlier!", "")</f>
        <v/>
      </c>
    </row>
    <row r="955" spans="1:6" x14ac:dyDescent="0.2">
      <c r="A955" t="s">
        <v>1795</v>
      </c>
      <c r="B955" t="s">
        <v>1804</v>
      </c>
      <c r="C955" t="s">
        <v>327</v>
      </c>
      <c r="D955" t="s">
        <v>13</v>
      </c>
      <c r="E955">
        <v>0.23</v>
      </c>
      <c r="F955" t="str">
        <f>IF(OR(E955&lt;Params!$B$9, E955&gt;Params!$B$10), "outlier!", "")</f>
        <v/>
      </c>
    </row>
    <row r="956" spans="1:6" x14ac:dyDescent="0.2">
      <c r="A956" t="s">
        <v>2058</v>
      </c>
      <c r="B956" t="s">
        <v>2063</v>
      </c>
      <c r="C956" t="s">
        <v>2062</v>
      </c>
      <c r="D956" t="s">
        <v>13</v>
      </c>
      <c r="E956">
        <v>0.23</v>
      </c>
      <c r="F956" t="str">
        <f>IF(OR(E956&lt;Params!$B$9, E956&gt;Params!$B$10), "outlier!", "")</f>
        <v/>
      </c>
    </row>
    <row r="957" spans="1:6" x14ac:dyDescent="0.2">
      <c r="A957" t="s">
        <v>1795</v>
      </c>
      <c r="B957" t="s">
        <v>1838</v>
      </c>
      <c r="C957" t="s">
        <v>1836</v>
      </c>
      <c r="D957" t="s">
        <v>13</v>
      </c>
      <c r="E957">
        <v>0.23</v>
      </c>
      <c r="F957" t="str">
        <f>IF(OR(E957&lt;Params!$B$9, E957&gt;Params!$B$10), "outlier!", "")</f>
        <v/>
      </c>
    </row>
    <row r="958" spans="1:6" x14ac:dyDescent="0.2">
      <c r="A958" t="s">
        <v>609</v>
      </c>
      <c r="B958" t="s">
        <v>674</v>
      </c>
      <c r="C958" t="s">
        <v>625</v>
      </c>
      <c r="D958" t="s">
        <v>9</v>
      </c>
      <c r="E958">
        <v>0.23</v>
      </c>
      <c r="F958" t="str">
        <f>IF(OR(E958&lt;Params!$B$9, E958&gt;Params!$B$10), "outlier!", "")</f>
        <v/>
      </c>
    </row>
    <row r="959" spans="1:6" x14ac:dyDescent="0.2">
      <c r="A959" t="s">
        <v>2776</v>
      </c>
      <c r="B959" t="s">
        <v>2862</v>
      </c>
      <c r="C959" t="s">
        <v>1003</v>
      </c>
      <c r="D959" t="s">
        <v>9</v>
      </c>
      <c r="E959">
        <v>0.23</v>
      </c>
      <c r="F959" t="str">
        <f>IF(OR(E959&lt;Params!$B$9, E959&gt;Params!$B$10), "outlier!", "")</f>
        <v/>
      </c>
    </row>
    <row r="960" spans="1:6" x14ac:dyDescent="0.2">
      <c r="A960" t="s">
        <v>2776</v>
      </c>
      <c r="B960" t="s">
        <v>2872</v>
      </c>
      <c r="C960" t="s">
        <v>2867</v>
      </c>
      <c r="D960" t="s">
        <v>13</v>
      </c>
      <c r="E960">
        <v>0.23</v>
      </c>
      <c r="F960" t="str">
        <f>IF(OR(E960&lt;Params!$B$9, E960&gt;Params!$B$10), "outlier!", "")</f>
        <v/>
      </c>
    </row>
    <row r="961" spans="1:6" x14ac:dyDescent="0.2">
      <c r="A961" t="s">
        <v>496</v>
      </c>
      <c r="B961" t="s">
        <v>542</v>
      </c>
      <c r="C961" t="s">
        <v>501</v>
      </c>
      <c r="D961" t="s">
        <v>13</v>
      </c>
      <c r="E961">
        <v>0.23</v>
      </c>
      <c r="F961" t="str">
        <f>IF(OR(E961&lt;Params!$B$9, E961&gt;Params!$B$10), "outlier!", "")</f>
        <v/>
      </c>
    </row>
    <row r="962" spans="1:6" x14ac:dyDescent="0.2">
      <c r="A962" t="s">
        <v>1622</v>
      </c>
      <c r="B962" t="s">
        <v>1658</v>
      </c>
      <c r="C962" t="s">
        <v>1638</v>
      </c>
      <c r="D962" t="s">
        <v>9</v>
      </c>
      <c r="E962">
        <v>0.23</v>
      </c>
      <c r="F962" t="str">
        <f>IF(OR(E962&lt;Params!$B$9, E962&gt;Params!$B$10), "outlier!", "")</f>
        <v/>
      </c>
    </row>
    <row r="963" spans="1:6" x14ac:dyDescent="0.2">
      <c r="A963" t="s">
        <v>2776</v>
      </c>
      <c r="B963" t="s">
        <v>2898</v>
      </c>
      <c r="D963" t="s">
        <v>13</v>
      </c>
      <c r="E963">
        <v>0.23</v>
      </c>
      <c r="F963" t="str">
        <f>IF(OR(E963&lt;Params!$B$9, E963&gt;Params!$B$10), "outlier!", "")</f>
        <v/>
      </c>
    </row>
    <row r="964" spans="1:6" x14ac:dyDescent="0.2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  <c r="F964" t="str">
        <f>IF(OR(E964&lt;Params!$B$9, E964&gt;Params!$B$10), "outlier!", "")</f>
        <v/>
      </c>
    </row>
    <row r="965" spans="1:6" x14ac:dyDescent="0.2">
      <c r="A965" t="s">
        <v>2163</v>
      </c>
      <c r="B965" t="s">
        <v>2212</v>
      </c>
      <c r="C965" t="s">
        <v>2211</v>
      </c>
      <c r="D965" t="s">
        <v>9</v>
      </c>
      <c r="E965">
        <v>0.23</v>
      </c>
      <c r="F965" t="str">
        <f>IF(OR(E965&lt;Params!$B$9, E965&gt;Params!$B$10), "outlier!", "")</f>
        <v/>
      </c>
    </row>
    <row r="966" spans="1:6" x14ac:dyDescent="0.2">
      <c r="A966" t="s">
        <v>2776</v>
      </c>
      <c r="B966" t="s">
        <v>2915</v>
      </c>
      <c r="C966" t="s">
        <v>2912</v>
      </c>
      <c r="D966" t="s">
        <v>13</v>
      </c>
      <c r="E966">
        <v>0.23</v>
      </c>
      <c r="F966" t="str">
        <f>IF(OR(E966&lt;Params!$B$9, E966&gt;Params!$B$10), "outlier!", "")</f>
        <v/>
      </c>
    </row>
    <row r="967" spans="1:6" x14ac:dyDescent="0.2">
      <c r="A967" t="s">
        <v>2776</v>
      </c>
      <c r="B967" t="s">
        <v>2924</v>
      </c>
      <c r="D967" t="s">
        <v>13</v>
      </c>
      <c r="E967">
        <v>0.23</v>
      </c>
      <c r="F967" t="str">
        <f>IF(OR(E967&lt;Params!$B$9, E967&gt;Params!$B$10), "outlier!", "")</f>
        <v/>
      </c>
    </row>
    <row r="968" spans="1:6" x14ac:dyDescent="0.2">
      <c r="A968" t="s">
        <v>927</v>
      </c>
      <c r="B968" t="s">
        <v>950</v>
      </c>
      <c r="C968" t="s">
        <v>327</v>
      </c>
      <c r="D968" t="s">
        <v>13</v>
      </c>
      <c r="E968">
        <v>0.23</v>
      </c>
      <c r="F968" t="str">
        <f>IF(OR(E968&lt;Params!$B$9, E968&gt;Params!$B$10), "outlier!", "")</f>
        <v/>
      </c>
    </row>
    <row r="969" spans="1:6" x14ac:dyDescent="0.2">
      <c r="A969" t="s">
        <v>1006</v>
      </c>
      <c r="B969" t="s">
        <v>1188</v>
      </c>
      <c r="C969" t="s">
        <v>1187</v>
      </c>
      <c r="D969" t="s">
        <v>9</v>
      </c>
      <c r="E969">
        <v>0.23</v>
      </c>
      <c r="F969" t="str">
        <f>IF(OR(E969&lt;Params!$B$9, E969&gt;Params!$B$10), "outlier!", "")</f>
        <v/>
      </c>
    </row>
    <row r="970" spans="1:6" x14ac:dyDescent="0.2">
      <c r="A970" t="s">
        <v>496</v>
      </c>
      <c r="B970" t="s">
        <v>569</v>
      </c>
      <c r="C970" t="s">
        <v>497</v>
      </c>
      <c r="D970" t="s">
        <v>13</v>
      </c>
      <c r="E970">
        <v>0.23</v>
      </c>
      <c r="F970" t="str">
        <f>IF(OR(E970&lt;Params!$B$9, E970&gt;Params!$B$10), "outlier!", "")</f>
        <v/>
      </c>
    </row>
    <row r="971" spans="1:6" x14ac:dyDescent="0.2">
      <c r="A971" t="s">
        <v>788</v>
      </c>
      <c r="B971" t="s">
        <v>871</v>
      </c>
      <c r="C971" t="s">
        <v>865</v>
      </c>
      <c r="D971" t="s">
        <v>13</v>
      </c>
      <c r="E971">
        <v>0.23</v>
      </c>
      <c r="F971" t="str">
        <f>IF(OR(E971&lt;Params!$B$9, E971&gt;Params!$B$10), "outlier!", "")</f>
        <v/>
      </c>
    </row>
    <row r="972" spans="1:6" x14ac:dyDescent="0.2">
      <c r="A972" t="s">
        <v>1006</v>
      </c>
      <c r="B972" t="s">
        <v>1215</v>
      </c>
      <c r="D972" t="s">
        <v>13</v>
      </c>
      <c r="E972">
        <v>0.23</v>
      </c>
      <c r="F972" t="str">
        <f>IF(OR(E972&lt;Params!$B$9, E972&gt;Params!$B$10), "outlier!", "")</f>
        <v/>
      </c>
    </row>
    <row r="973" spans="1:6" x14ac:dyDescent="0.2">
      <c r="A973" t="s">
        <v>1006</v>
      </c>
      <c r="B973" t="s">
        <v>1217</v>
      </c>
      <c r="D973" t="s">
        <v>13</v>
      </c>
      <c r="E973">
        <v>0.23</v>
      </c>
      <c r="F973" t="str">
        <f>IF(OR(E973&lt;Params!$B$9, E973&gt;Params!$B$10), "outlier!", "")</f>
        <v/>
      </c>
    </row>
    <row r="974" spans="1:6" x14ac:dyDescent="0.2">
      <c r="A974" t="s">
        <v>1795</v>
      </c>
      <c r="B974" t="s">
        <v>1940</v>
      </c>
      <c r="C974" t="s">
        <v>1909</v>
      </c>
      <c r="D974" t="s">
        <v>13</v>
      </c>
      <c r="E974">
        <v>0.23</v>
      </c>
      <c r="F974" t="str">
        <f>IF(OR(E974&lt;Params!$B$9, E974&gt;Params!$B$10), "outlier!", "")</f>
        <v/>
      </c>
    </row>
    <row r="975" spans="1:6" x14ac:dyDescent="0.2">
      <c r="A975" t="s">
        <v>1795</v>
      </c>
      <c r="B975" t="s">
        <v>1948</v>
      </c>
      <c r="C975" t="s">
        <v>250</v>
      </c>
      <c r="D975" t="s">
        <v>13</v>
      </c>
      <c r="E975">
        <v>0.23</v>
      </c>
      <c r="F975" t="str">
        <f>IF(OR(E975&lt;Params!$B$9, E975&gt;Params!$B$10), "outlier!", "")</f>
        <v/>
      </c>
    </row>
    <row r="976" spans="1:6" x14ac:dyDescent="0.2">
      <c r="A976" t="s">
        <v>2776</v>
      </c>
      <c r="B976" t="s">
        <v>2986</v>
      </c>
      <c r="C976" t="s">
        <v>2990</v>
      </c>
      <c r="D976" t="s">
        <v>9</v>
      </c>
      <c r="E976">
        <v>0.23</v>
      </c>
      <c r="F976" t="str">
        <f>IF(OR(E976&lt;Params!$B$9, E976&gt;Params!$B$10), "outlier!", "")</f>
        <v/>
      </c>
    </row>
    <row r="977" spans="1:6" x14ac:dyDescent="0.2">
      <c r="A977" t="s">
        <v>2776</v>
      </c>
      <c r="B977" t="s">
        <v>2997</v>
      </c>
      <c r="C977" t="s">
        <v>2998</v>
      </c>
      <c r="D977" t="s">
        <v>13</v>
      </c>
      <c r="E977">
        <v>0.23</v>
      </c>
      <c r="F977" t="str">
        <f>IF(OR(E977&lt;Params!$B$9, E977&gt;Params!$B$10), "outlier!", "")</f>
        <v/>
      </c>
    </row>
    <row r="978" spans="1:6" x14ac:dyDescent="0.2">
      <c r="A978" t="s">
        <v>1736</v>
      </c>
      <c r="B978" t="s">
        <v>1794</v>
      </c>
      <c r="C978" t="s">
        <v>327</v>
      </c>
      <c r="D978" t="s">
        <v>13</v>
      </c>
      <c r="E978">
        <v>0.23</v>
      </c>
      <c r="F978" t="str">
        <f>IF(OR(E978&lt;Params!$B$9, E978&gt;Params!$B$10), "outlier!", "")</f>
        <v/>
      </c>
    </row>
    <row r="979" spans="1:6" x14ac:dyDescent="0.2">
      <c r="A979" t="s">
        <v>149</v>
      </c>
      <c r="B979" t="s">
        <v>451</v>
      </c>
      <c r="D979" t="s">
        <v>450</v>
      </c>
      <c r="E979">
        <v>0.23</v>
      </c>
      <c r="F979" t="str">
        <f>IF(OR(E979&lt;Params!$B$9, E979&gt;Params!$B$10), "outlier!", "")</f>
        <v/>
      </c>
    </row>
    <row r="980" spans="1:6" x14ac:dyDescent="0.2">
      <c r="A980" t="s">
        <v>2776</v>
      </c>
      <c r="B980" t="s">
        <v>2792</v>
      </c>
      <c r="C980" t="s">
        <v>564</v>
      </c>
      <c r="D980" t="s">
        <v>9</v>
      </c>
      <c r="E980">
        <v>0.24</v>
      </c>
      <c r="F980" t="str">
        <f>IF(OR(E980&lt;Params!$B$9, E980&gt;Params!$B$10), "outlier!", "")</f>
        <v/>
      </c>
    </row>
    <row r="981" spans="1:6" x14ac:dyDescent="0.2">
      <c r="A981" t="s">
        <v>1267</v>
      </c>
      <c r="B981" t="s">
        <v>1277</v>
      </c>
      <c r="C981" t="s">
        <v>1274</v>
      </c>
      <c r="D981" t="s">
        <v>13</v>
      </c>
      <c r="E981">
        <v>0.24</v>
      </c>
      <c r="F981" t="str">
        <f>IF(OR(E981&lt;Params!$B$9, E981&gt;Params!$B$10), "outlier!", "")</f>
        <v/>
      </c>
    </row>
    <row r="982" spans="1:6" x14ac:dyDescent="0.2">
      <c r="A982" t="s">
        <v>1795</v>
      </c>
      <c r="B982" t="s">
        <v>1798</v>
      </c>
      <c r="C982" t="s">
        <v>1797</v>
      </c>
      <c r="D982" t="s">
        <v>13</v>
      </c>
      <c r="E982">
        <v>0.24</v>
      </c>
      <c r="F982" t="str">
        <f>IF(OR(E982&lt;Params!$B$9, E982&gt;Params!$B$10), "outlier!", "")</f>
        <v/>
      </c>
    </row>
    <row r="983" spans="1:6" x14ac:dyDescent="0.2">
      <c r="A983" t="s">
        <v>1795</v>
      </c>
      <c r="B983" t="s">
        <v>1806</v>
      </c>
      <c r="C983" t="s">
        <v>1582</v>
      </c>
      <c r="D983" t="s">
        <v>13</v>
      </c>
      <c r="E983">
        <v>0.24</v>
      </c>
      <c r="F983" t="str">
        <f>IF(OR(E983&lt;Params!$B$9, E983&gt;Params!$B$10), "outlier!", "")</f>
        <v/>
      </c>
    </row>
    <row r="984" spans="1:6" x14ac:dyDescent="0.2">
      <c r="A984" t="s">
        <v>1006</v>
      </c>
      <c r="B984" t="s">
        <v>1075</v>
      </c>
      <c r="C984" t="s">
        <v>457</v>
      </c>
      <c r="D984" t="s">
        <v>9</v>
      </c>
      <c r="E984">
        <v>0.24</v>
      </c>
      <c r="F984" t="str">
        <f>IF(OR(E984&lt;Params!$B$9, E984&gt;Params!$B$10), "outlier!", "")</f>
        <v/>
      </c>
    </row>
    <row r="985" spans="1:6" x14ac:dyDescent="0.2">
      <c r="A985" t="s">
        <v>2776</v>
      </c>
      <c r="B985" t="s">
        <v>2884</v>
      </c>
      <c r="C985" t="s">
        <v>270</v>
      </c>
      <c r="D985" t="s">
        <v>13</v>
      </c>
      <c r="E985">
        <v>0.24</v>
      </c>
      <c r="F985" t="str">
        <f>IF(OR(E985&lt;Params!$B$9, E985&gt;Params!$B$10), "outlier!", "")</f>
        <v/>
      </c>
    </row>
    <row r="986" spans="1:6" x14ac:dyDescent="0.2">
      <c r="A986" t="s">
        <v>2776</v>
      </c>
      <c r="B986" t="s">
        <v>2894</v>
      </c>
      <c r="D986" t="s">
        <v>13</v>
      </c>
      <c r="E986">
        <v>0.24</v>
      </c>
      <c r="F986" t="str">
        <f>IF(OR(E986&lt;Params!$B$9, E986&gt;Params!$B$10), "outlier!", "")</f>
        <v/>
      </c>
    </row>
    <row r="987" spans="1:6" x14ac:dyDescent="0.2">
      <c r="A987" t="s">
        <v>1701</v>
      </c>
      <c r="B987" t="s">
        <v>1725</v>
      </c>
      <c r="C987" t="s">
        <v>1724</v>
      </c>
      <c r="D987" t="s">
        <v>13</v>
      </c>
      <c r="E987">
        <v>0.24</v>
      </c>
      <c r="F987" t="str">
        <f>IF(OR(E987&lt;Params!$B$9, E987&gt;Params!$B$10), "outlier!", "")</f>
        <v/>
      </c>
    </row>
    <row r="988" spans="1:6" x14ac:dyDescent="0.2">
      <c r="A988" t="s">
        <v>2776</v>
      </c>
      <c r="B988" t="s">
        <v>2934</v>
      </c>
      <c r="D988" t="s">
        <v>13</v>
      </c>
      <c r="E988">
        <v>0.24</v>
      </c>
      <c r="F988" t="str">
        <f>IF(OR(E988&lt;Params!$B$9, E988&gt;Params!$B$10), "outlier!", "")</f>
        <v/>
      </c>
    </row>
    <row r="989" spans="1:6" x14ac:dyDescent="0.2">
      <c r="A989" t="s">
        <v>1795</v>
      </c>
      <c r="B989" t="s">
        <v>1924</v>
      </c>
      <c r="C989" t="s">
        <v>1909</v>
      </c>
      <c r="D989" t="s">
        <v>13</v>
      </c>
      <c r="E989">
        <v>0.24</v>
      </c>
      <c r="F989" t="str">
        <f>IF(OR(E989&lt;Params!$B$9, E989&gt;Params!$B$10), "outlier!", "")</f>
        <v/>
      </c>
    </row>
    <row r="990" spans="1:6" x14ac:dyDescent="0.2">
      <c r="A990" t="s">
        <v>1795</v>
      </c>
      <c r="B990" t="s">
        <v>1930</v>
      </c>
      <c r="C990" t="s">
        <v>1929</v>
      </c>
      <c r="D990" t="s">
        <v>9</v>
      </c>
      <c r="E990">
        <v>0.24</v>
      </c>
      <c r="F990" t="str">
        <f>IF(OR(E990&lt;Params!$B$9, E990&gt;Params!$B$10), "outlier!", "")</f>
        <v/>
      </c>
    </row>
    <row r="991" spans="1:6" x14ac:dyDescent="0.2">
      <c r="A991" t="s">
        <v>968</v>
      </c>
      <c r="B991" t="s">
        <v>991</v>
      </c>
      <c r="C991" t="s">
        <v>990</v>
      </c>
      <c r="D991" t="s">
        <v>9</v>
      </c>
      <c r="E991">
        <v>0.24</v>
      </c>
      <c r="F991" t="str">
        <f>IF(OR(E991&lt;Params!$B$9, E991&gt;Params!$B$10), "outlier!", "")</f>
        <v/>
      </c>
    </row>
    <row r="992" spans="1:6" x14ac:dyDescent="0.2">
      <c r="A992" t="s">
        <v>496</v>
      </c>
      <c r="B992" t="s">
        <v>580</v>
      </c>
      <c r="C992" t="s">
        <v>573</v>
      </c>
      <c r="D992" t="s">
        <v>13</v>
      </c>
      <c r="E992">
        <v>0.24</v>
      </c>
      <c r="F992" t="str">
        <f>IF(OR(E992&lt;Params!$B$9, E992&gt;Params!$B$10), "outlier!", "")</f>
        <v/>
      </c>
    </row>
    <row r="993" spans="1:6" x14ac:dyDescent="0.2">
      <c r="A993" t="s">
        <v>2163</v>
      </c>
      <c r="B993" t="s">
        <v>2301</v>
      </c>
      <c r="C993" t="s">
        <v>298</v>
      </c>
      <c r="D993" t="s">
        <v>9</v>
      </c>
      <c r="E993">
        <v>0.24</v>
      </c>
      <c r="F993" t="str">
        <f>IF(OR(E993&lt;Params!$B$9, E993&gt;Params!$B$10), "outlier!", "")</f>
        <v/>
      </c>
    </row>
    <row r="994" spans="1:6" x14ac:dyDescent="0.2">
      <c r="A994" t="s">
        <v>2163</v>
      </c>
      <c r="B994" t="s">
        <v>2361</v>
      </c>
      <c r="C994" t="s">
        <v>896</v>
      </c>
      <c r="D994" t="s">
        <v>9</v>
      </c>
      <c r="E994">
        <v>0.24</v>
      </c>
      <c r="F994" t="str">
        <f>IF(OR(E994&lt;Params!$B$9, E994&gt;Params!$B$10), "outlier!", "")</f>
        <v/>
      </c>
    </row>
    <row r="995" spans="1:6" x14ac:dyDescent="0.2">
      <c r="A995" t="s">
        <v>2163</v>
      </c>
      <c r="B995" t="s">
        <v>2362</v>
      </c>
      <c r="C995" t="s">
        <v>2285</v>
      </c>
      <c r="D995" t="s">
        <v>9</v>
      </c>
      <c r="E995">
        <v>0.24</v>
      </c>
      <c r="F995" t="str">
        <f>IF(OR(E995&lt;Params!$B$9, E995&gt;Params!$B$10), "outlier!", "")</f>
        <v/>
      </c>
    </row>
    <row r="996" spans="1:6" x14ac:dyDescent="0.2">
      <c r="A996" t="s">
        <v>496</v>
      </c>
      <c r="B996" t="s">
        <v>583</v>
      </c>
      <c r="C996" t="s">
        <v>582</v>
      </c>
      <c r="D996" t="s">
        <v>13</v>
      </c>
      <c r="E996">
        <v>0.24</v>
      </c>
      <c r="F996" t="str">
        <f>IF(OR(E996&lt;Params!$B$9, E996&gt;Params!$B$10), "outlier!", "")</f>
        <v/>
      </c>
    </row>
    <row r="997" spans="1:6" x14ac:dyDescent="0.2">
      <c r="A997" t="s">
        <v>2163</v>
      </c>
      <c r="B997" t="s">
        <v>2384</v>
      </c>
      <c r="C997" t="s">
        <v>1582</v>
      </c>
      <c r="D997" t="s">
        <v>9</v>
      </c>
      <c r="E997">
        <v>0.24</v>
      </c>
      <c r="F997" t="str">
        <f>IF(OR(E997&lt;Params!$B$9, E997&gt;Params!$B$10), "outlier!", "")</f>
        <v/>
      </c>
    </row>
    <row r="998" spans="1:6" x14ac:dyDescent="0.2">
      <c r="A998" t="s">
        <v>2163</v>
      </c>
      <c r="B998" t="s">
        <v>2385</v>
      </c>
      <c r="C998" t="s">
        <v>1799</v>
      </c>
      <c r="D998" t="s">
        <v>13</v>
      </c>
      <c r="E998">
        <v>0.24</v>
      </c>
      <c r="F998" t="str">
        <f>IF(OR(E998&lt;Params!$B$9, E998&gt;Params!$B$10), "outlier!", "")</f>
        <v/>
      </c>
    </row>
    <row r="999" spans="1:6" x14ac:dyDescent="0.2">
      <c r="A999" t="s">
        <v>2776</v>
      </c>
      <c r="B999" t="s">
        <v>2979</v>
      </c>
      <c r="C999" t="s">
        <v>378</v>
      </c>
      <c r="D999" t="s">
        <v>9</v>
      </c>
      <c r="E999">
        <v>0.24</v>
      </c>
      <c r="F999" t="str">
        <f>IF(OR(E999&lt;Params!$B$9, E999&gt;Params!$B$10), "outlier!", "")</f>
        <v/>
      </c>
    </row>
    <row r="1000" spans="1:6" x14ac:dyDescent="0.2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  <c r="F1000" t="str">
        <f>IF(OR(E1000&lt;Params!$B$9, E1000&gt;Params!$B$10), "outlier!", "")</f>
        <v/>
      </c>
    </row>
    <row r="1001" spans="1:6" x14ac:dyDescent="0.2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  <c r="F1001" t="str">
        <f>IF(OR(E1001&lt;Params!$B$9, E1001&gt;Params!$B$10), "outlier!", "")</f>
        <v/>
      </c>
    </row>
    <row r="1002" spans="1:6" x14ac:dyDescent="0.2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  <c r="F1002" t="str">
        <f>IF(OR(E1002&lt;Params!$B$9, E1002&gt;Params!$B$10), "outlier!", "")</f>
        <v/>
      </c>
    </row>
    <row r="1003" spans="1:6" x14ac:dyDescent="0.2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  <c r="F1003" t="str">
        <f>IF(OR(E1003&lt;Params!$B$9, E1003&gt;Params!$B$10), "outlier!", "")</f>
        <v/>
      </c>
    </row>
    <row r="1004" spans="1:6" x14ac:dyDescent="0.2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  <c r="F1004" t="str">
        <f>IF(OR(E1004&lt;Params!$B$9, E1004&gt;Params!$B$10), "outlier!", "")</f>
        <v/>
      </c>
    </row>
    <row r="1005" spans="1:6" x14ac:dyDescent="0.2">
      <c r="A1005" t="s">
        <v>1006</v>
      </c>
      <c r="B1005" t="s">
        <v>1013</v>
      </c>
      <c r="D1005" t="s">
        <v>13</v>
      </c>
      <c r="E1005">
        <v>0.25</v>
      </c>
      <c r="F1005" t="str">
        <f>IF(OR(E1005&lt;Params!$B$9, E1005&gt;Params!$B$10), "outlier!", "")</f>
        <v/>
      </c>
    </row>
    <row r="1006" spans="1:6" x14ac:dyDescent="0.2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  <c r="F1006" t="str">
        <f>IF(OR(E1006&lt;Params!$B$9, E1006&gt;Params!$B$10), "outlier!", "")</f>
        <v/>
      </c>
    </row>
    <row r="1007" spans="1:6" x14ac:dyDescent="0.2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  <c r="F1007" t="str">
        <f>IF(OR(E1007&lt;Params!$B$9, E1007&gt;Params!$B$10), "outlier!", "")</f>
        <v/>
      </c>
    </row>
    <row r="1008" spans="1:6" x14ac:dyDescent="0.2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  <c r="F1008" t="str">
        <f>IF(OR(E1008&lt;Params!$B$9, E1008&gt;Params!$B$10), "outlier!", "")</f>
        <v/>
      </c>
    </row>
    <row r="1009" spans="1:6" x14ac:dyDescent="0.2">
      <c r="A1009" t="s">
        <v>2776</v>
      </c>
      <c r="B1009" t="s">
        <v>2803</v>
      </c>
      <c r="D1009" t="s">
        <v>13</v>
      </c>
      <c r="E1009">
        <v>0.25</v>
      </c>
      <c r="F1009" t="str">
        <f>IF(OR(E1009&lt;Params!$B$9, E1009&gt;Params!$B$10), "outlier!", "")</f>
        <v/>
      </c>
    </row>
    <row r="1010" spans="1:6" x14ac:dyDescent="0.2">
      <c r="A1010" t="s">
        <v>2776</v>
      </c>
      <c r="B1010" t="s">
        <v>2817</v>
      </c>
      <c r="D1010" t="s">
        <v>13</v>
      </c>
      <c r="E1010">
        <v>0.25</v>
      </c>
      <c r="F1010" t="str">
        <f>IF(OR(E1010&lt;Params!$B$9, E1010&gt;Params!$B$10), "outlier!", "")</f>
        <v/>
      </c>
    </row>
    <row r="1011" spans="1:6" x14ac:dyDescent="0.2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  <c r="F1011" t="str">
        <f>IF(OR(E1011&lt;Params!$B$9, E1011&gt;Params!$B$10), "outlier!", "")</f>
        <v/>
      </c>
    </row>
    <row r="1012" spans="1:6" x14ac:dyDescent="0.2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  <c r="F1012" t="str">
        <f>IF(OR(E1012&lt;Params!$B$9, E1012&gt;Params!$B$10), "outlier!", "")</f>
        <v/>
      </c>
    </row>
    <row r="1013" spans="1:6" x14ac:dyDescent="0.2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  <c r="F1013" t="str">
        <f>IF(OR(E1013&lt;Params!$B$9, E1013&gt;Params!$B$10), "outlier!", "")</f>
        <v/>
      </c>
    </row>
    <row r="1014" spans="1:6" x14ac:dyDescent="0.2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  <c r="F1014" t="str">
        <f>IF(OR(E1014&lt;Params!$B$9, E1014&gt;Params!$B$10), "outlier!", "")</f>
        <v/>
      </c>
    </row>
    <row r="1015" spans="1:6" x14ac:dyDescent="0.2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  <c r="F1015" t="str">
        <f>IF(OR(E1015&lt;Params!$B$9, E1015&gt;Params!$B$10), "outlier!", "")</f>
        <v/>
      </c>
    </row>
    <row r="1016" spans="1:6" x14ac:dyDescent="0.2">
      <c r="A1016" t="s">
        <v>2776</v>
      </c>
      <c r="B1016" t="s">
        <v>2908</v>
      </c>
      <c r="D1016" t="s">
        <v>13</v>
      </c>
      <c r="E1016">
        <v>0.25</v>
      </c>
      <c r="F1016" t="str">
        <f>IF(OR(E1016&lt;Params!$B$9, E1016&gt;Params!$B$10), "outlier!", "")</f>
        <v/>
      </c>
    </row>
    <row r="1017" spans="1:6" x14ac:dyDescent="0.2">
      <c r="A1017" t="s">
        <v>2776</v>
      </c>
      <c r="B1017" t="s">
        <v>2911</v>
      </c>
      <c r="D1017" t="s">
        <v>13</v>
      </c>
      <c r="E1017">
        <v>0.25</v>
      </c>
      <c r="F1017" t="str">
        <f>IF(OR(E1017&lt;Params!$B$9, E1017&gt;Params!$B$10), "outlier!", "")</f>
        <v/>
      </c>
    </row>
    <row r="1018" spans="1:6" x14ac:dyDescent="0.2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  <c r="F1018" t="str">
        <f>IF(OR(E1018&lt;Params!$B$9, E1018&gt;Params!$B$10), "outlier!", "")</f>
        <v/>
      </c>
    </row>
    <row r="1019" spans="1:6" x14ac:dyDescent="0.2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  <c r="F1019" t="str">
        <f>IF(OR(E1019&lt;Params!$B$9, E1019&gt;Params!$B$10), "outlier!", "")</f>
        <v/>
      </c>
    </row>
    <row r="1020" spans="1:6" x14ac:dyDescent="0.2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  <c r="F1020" t="str">
        <f>IF(OR(E1020&lt;Params!$B$9, E1020&gt;Params!$B$10), "outlier!", "")</f>
        <v/>
      </c>
    </row>
    <row r="1021" spans="1:6" x14ac:dyDescent="0.2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  <c r="F1021" t="str">
        <f>IF(OR(E1021&lt;Params!$B$9, E1021&gt;Params!$B$10), "outlier!", "")</f>
        <v/>
      </c>
    </row>
    <row r="1022" spans="1:6" x14ac:dyDescent="0.2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  <c r="F1022" t="str">
        <f>IF(OR(E1022&lt;Params!$B$9, E1022&gt;Params!$B$10), "outlier!", "")</f>
        <v/>
      </c>
    </row>
    <row r="1023" spans="1:6" x14ac:dyDescent="0.2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  <c r="F1023" t="str">
        <f>IF(OR(E1023&lt;Params!$B$9, E1023&gt;Params!$B$10), "outlier!", "")</f>
        <v/>
      </c>
    </row>
    <row r="1024" spans="1:6" x14ac:dyDescent="0.2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  <c r="F1024" t="str">
        <f>IF(OR(E1024&lt;Params!$B$9, E1024&gt;Params!$B$10), "outlier!", "")</f>
        <v/>
      </c>
    </row>
    <row r="1025" spans="1:6" x14ac:dyDescent="0.2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  <c r="F1025" t="str">
        <f>IF(OR(E1025&lt;Params!$B$9, E1025&gt;Params!$B$10), "outlier!", "")</f>
        <v/>
      </c>
    </row>
    <row r="1026" spans="1:6" x14ac:dyDescent="0.2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  <c r="F1026" t="str">
        <f>IF(OR(E1026&lt;Params!$B$9, E1026&gt;Params!$B$10), "outlier!", "")</f>
        <v/>
      </c>
    </row>
    <row r="1027" spans="1:6" x14ac:dyDescent="0.2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  <c r="F1027" t="str">
        <f>IF(OR(E1027&lt;Params!$B$9, E1027&gt;Params!$B$10), "outlier!", "")</f>
        <v/>
      </c>
    </row>
    <row r="1028" spans="1:6" x14ac:dyDescent="0.2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  <c r="F1028" t="str">
        <f>IF(OR(E1028&lt;Params!$B$9, E1028&gt;Params!$B$10), "outlier!", "")</f>
        <v/>
      </c>
    </row>
    <row r="1029" spans="1:6" x14ac:dyDescent="0.2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  <c r="F1029" t="str">
        <f>IF(OR(E1029&lt;Params!$B$9, E1029&gt;Params!$B$10), "outlier!", "")</f>
        <v/>
      </c>
    </row>
    <row r="1030" spans="1:6" x14ac:dyDescent="0.2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  <c r="F1030" t="str">
        <f>IF(OR(E1030&lt;Params!$B$9, E1030&gt;Params!$B$10), "outlier!", "")</f>
        <v/>
      </c>
    </row>
    <row r="1031" spans="1:6" x14ac:dyDescent="0.2">
      <c r="A1031" t="s">
        <v>149</v>
      </c>
      <c r="B1031" t="s">
        <v>485</v>
      </c>
      <c r="D1031" t="s">
        <v>9</v>
      </c>
      <c r="E1031">
        <v>0.25</v>
      </c>
      <c r="F1031" t="str">
        <f>IF(OR(E1031&lt;Params!$B$9, E1031&gt;Params!$B$10), "outlier!", "")</f>
        <v/>
      </c>
    </row>
    <row r="1032" spans="1:6" x14ac:dyDescent="0.2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  <c r="F1032" t="str">
        <f>IF(OR(E1032&lt;Params!$B$9, E1032&gt;Params!$B$10), "outlier!", "")</f>
        <v/>
      </c>
    </row>
    <row r="1033" spans="1:6" x14ac:dyDescent="0.2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  <c r="F1033" t="str">
        <f>IF(OR(E1033&lt;Params!$B$9, E1033&gt;Params!$B$10), "outlier!", "")</f>
        <v/>
      </c>
    </row>
    <row r="1034" spans="1:6" x14ac:dyDescent="0.2">
      <c r="A1034" t="s">
        <v>1006</v>
      </c>
      <c r="B1034" t="s">
        <v>1014</v>
      </c>
      <c r="D1034" t="s">
        <v>13</v>
      </c>
      <c r="E1034">
        <v>0.26</v>
      </c>
      <c r="F1034" t="str">
        <f>IF(OR(E1034&lt;Params!$B$9, E1034&gt;Params!$B$10), "outlier!", "")</f>
        <v/>
      </c>
    </row>
    <row r="1035" spans="1:6" x14ac:dyDescent="0.2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  <c r="F1035" t="str">
        <f>IF(OR(E1035&lt;Params!$B$9, E1035&gt;Params!$B$10), "outlier!", "")</f>
        <v/>
      </c>
    </row>
    <row r="1036" spans="1:6" x14ac:dyDescent="0.2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  <c r="F1036" t="str">
        <f>IF(OR(E1036&lt;Params!$B$9, E1036&gt;Params!$B$10), "outlier!", "")</f>
        <v/>
      </c>
    </row>
    <row r="1037" spans="1:6" x14ac:dyDescent="0.2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  <c r="F1037" t="str">
        <f>IF(OR(E1037&lt;Params!$B$9, E1037&gt;Params!$B$10), "outlier!", "")</f>
        <v/>
      </c>
    </row>
    <row r="1038" spans="1:6" x14ac:dyDescent="0.2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  <c r="F1038" t="str">
        <f>IF(OR(E1038&lt;Params!$B$9, E1038&gt;Params!$B$10), "outlier!", "")</f>
        <v/>
      </c>
    </row>
    <row r="1039" spans="1:6" x14ac:dyDescent="0.2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  <c r="F1039" t="str">
        <f>IF(OR(E1039&lt;Params!$B$9, E1039&gt;Params!$B$10), "outlier!", "")</f>
        <v/>
      </c>
    </row>
    <row r="1040" spans="1:6" x14ac:dyDescent="0.2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  <c r="F1040" t="str">
        <f>IF(OR(E1040&lt;Params!$B$9, E1040&gt;Params!$B$10), "outlier!", "")</f>
        <v/>
      </c>
    </row>
    <row r="1041" spans="1:6" x14ac:dyDescent="0.2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  <c r="F1041" t="str">
        <f>IF(OR(E1041&lt;Params!$B$9, E1041&gt;Params!$B$10), "outlier!", "")</f>
        <v/>
      </c>
    </row>
    <row r="1042" spans="1:6" x14ac:dyDescent="0.2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  <c r="F1042" t="str">
        <f>IF(OR(E1042&lt;Params!$B$9, E1042&gt;Params!$B$10), "outlier!", "")</f>
        <v/>
      </c>
    </row>
    <row r="1043" spans="1:6" x14ac:dyDescent="0.2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  <c r="F1043" t="str">
        <f>IF(OR(E1043&lt;Params!$B$9, E1043&gt;Params!$B$10), "outlier!", "")</f>
        <v/>
      </c>
    </row>
    <row r="1044" spans="1:6" x14ac:dyDescent="0.2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  <c r="F1044" t="str">
        <f>IF(OR(E1044&lt;Params!$B$9, E1044&gt;Params!$B$10), "outlier!", "")</f>
        <v/>
      </c>
    </row>
    <row r="1045" spans="1:6" x14ac:dyDescent="0.2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  <c r="F1045" t="str">
        <f>IF(OR(E1045&lt;Params!$B$9, E1045&gt;Params!$B$10), "outlier!", "")</f>
        <v/>
      </c>
    </row>
    <row r="1046" spans="1:6" x14ac:dyDescent="0.2">
      <c r="A1046" t="s">
        <v>2776</v>
      </c>
      <c r="B1046" t="s">
        <v>2935</v>
      </c>
      <c r="D1046" t="s">
        <v>13</v>
      </c>
      <c r="E1046">
        <v>0.26</v>
      </c>
      <c r="F1046" t="str">
        <f>IF(OR(E1046&lt;Params!$B$9, E1046&gt;Params!$B$10), "outlier!", "")</f>
        <v/>
      </c>
    </row>
    <row r="1047" spans="1:6" x14ac:dyDescent="0.2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  <c r="F1047" t="str">
        <f>IF(OR(E1047&lt;Params!$B$9, E1047&gt;Params!$B$10), "outlier!", "")</f>
        <v/>
      </c>
    </row>
    <row r="1048" spans="1:6" x14ac:dyDescent="0.2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  <c r="F1048" t="str">
        <f>IF(OR(E1048&lt;Params!$B$9, E1048&gt;Params!$B$10), "outlier!", "")</f>
        <v/>
      </c>
    </row>
    <row r="1049" spans="1:6" x14ac:dyDescent="0.2">
      <c r="A1049" t="s">
        <v>2776</v>
      </c>
      <c r="B1049" t="s">
        <v>2941</v>
      </c>
      <c r="D1049" t="s">
        <v>13</v>
      </c>
      <c r="E1049">
        <v>0.26</v>
      </c>
      <c r="F1049" t="str">
        <f>IF(OR(E1049&lt;Params!$B$9, E1049&gt;Params!$B$10), "outlier!", "")</f>
        <v/>
      </c>
    </row>
    <row r="1050" spans="1:6" x14ac:dyDescent="0.2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  <c r="F1050" t="str">
        <f>IF(OR(E1050&lt;Params!$B$9, E1050&gt;Params!$B$10), "outlier!", "")</f>
        <v/>
      </c>
    </row>
    <row r="1051" spans="1:6" x14ac:dyDescent="0.2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  <c r="F1051" t="str">
        <f>IF(OR(E1051&lt;Params!$B$9, E1051&gt;Params!$B$10), "outlier!", "")</f>
        <v/>
      </c>
    </row>
    <row r="1052" spans="1:6" x14ac:dyDescent="0.2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  <c r="F1052" t="str">
        <f>IF(OR(E1052&lt;Params!$B$9, E1052&gt;Params!$B$10), "outlier!", "")</f>
        <v/>
      </c>
    </row>
    <row r="1053" spans="1:6" x14ac:dyDescent="0.2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  <c r="F1053" t="str">
        <f>IF(OR(E1053&lt;Params!$B$9, E1053&gt;Params!$B$10), "outlier!", "")</f>
        <v/>
      </c>
    </row>
    <row r="1054" spans="1:6" x14ac:dyDescent="0.2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  <c r="F1054" t="str">
        <f>IF(OR(E1054&lt;Params!$B$9, E1054&gt;Params!$B$10), "outlier!", "")</f>
        <v/>
      </c>
    </row>
    <row r="1055" spans="1:6" x14ac:dyDescent="0.2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  <c r="F1055" t="str">
        <f>IF(OR(E1055&lt;Params!$B$9, E1055&gt;Params!$B$10), "outlier!", "")</f>
        <v/>
      </c>
    </row>
    <row r="1056" spans="1:6" x14ac:dyDescent="0.2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  <c r="F1056" t="str">
        <f>IF(OR(E1056&lt;Params!$B$9, E1056&gt;Params!$B$10), "outlier!", "")</f>
        <v/>
      </c>
    </row>
    <row r="1057" spans="1:6" x14ac:dyDescent="0.2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  <c r="F1057" t="str">
        <f>IF(OR(E1057&lt;Params!$B$9, E1057&gt;Params!$B$10), "outlier!", "")</f>
        <v/>
      </c>
    </row>
    <row r="1058" spans="1:6" x14ac:dyDescent="0.2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  <c r="F1058" t="str">
        <f>IF(OR(E1058&lt;Params!$B$9, E1058&gt;Params!$B$10), "outlier!", "")</f>
        <v/>
      </c>
    </row>
    <row r="1059" spans="1:6" x14ac:dyDescent="0.2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  <c r="F1059" t="str">
        <f>IF(OR(E1059&lt;Params!$B$9, E1059&gt;Params!$B$10), "outlier!", "")</f>
        <v/>
      </c>
    </row>
    <row r="1060" spans="1:6" x14ac:dyDescent="0.2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  <c r="F1060" t="str">
        <f>IF(OR(E1060&lt;Params!$B$9, E1060&gt;Params!$B$10), "outlier!", "")</f>
        <v/>
      </c>
    </row>
    <row r="1061" spans="1:6" x14ac:dyDescent="0.2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  <c r="F1061" t="str">
        <f>IF(OR(E1061&lt;Params!$B$9, E1061&gt;Params!$B$10), "outlier!", "")</f>
        <v/>
      </c>
    </row>
    <row r="1062" spans="1:6" x14ac:dyDescent="0.2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  <c r="F1062" t="str">
        <f>IF(OR(E1062&lt;Params!$B$9, E1062&gt;Params!$B$10), "outlier!", "")</f>
        <v/>
      </c>
    </row>
    <row r="1063" spans="1:6" x14ac:dyDescent="0.2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  <c r="F1063" t="str">
        <f>IF(OR(E1063&lt;Params!$B$9, E1063&gt;Params!$B$10), "outlier!", "")</f>
        <v/>
      </c>
    </row>
    <row r="1064" spans="1:6" x14ac:dyDescent="0.2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  <c r="F1064" t="str">
        <f>IF(OR(E1064&lt;Params!$B$9, E1064&gt;Params!$B$10), "outlier!", "")</f>
        <v/>
      </c>
    </row>
    <row r="1065" spans="1:6" x14ac:dyDescent="0.2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  <c r="F1065" t="str">
        <f>IF(OR(E1065&lt;Params!$B$9, E1065&gt;Params!$B$10), "outlier!", "")</f>
        <v/>
      </c>
    </row>
    <row r="1066" spans="1:6" x14ac:dyDescent="0.2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  <c r="F1066" t="str">
        <f>IF(OR(E1066&lt;Params!$B$9, E1066&gt;Params!$B$10), "outlier!", "")</f>
        <v/>
      </c>
    </row>
    <row r="1067" spans="1:6" x14ac:dyDescent="0.2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  <c r="F1067" t="str">
        <f>IF(OR(E1067&lt;Params!$B$9, E1067&gt;Params!$B$10), "outlier!", "")</f>
        <v/>
      </c>
    </row>
    <row r="1068" spans="1:6" x14ac:dyDescent="0.2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  <c r="F1068" t="str">
        <f>IF(OR(E1068&lt;Params!$B$9, E1068&gt;Params!$B$10), "outlier!", "")</f>
        <v/>
      </c>
    </row>
    <row r="1069" spans="1:6" x14ac:dyDescent="0.2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  <c r="F1069" t="str">
        <f>IF(OR(E1069&lt;Params!$B$9, E1069&gt;Params!$B$10), "outlier!", "")</f>
        <v/>
      </c>
    </row>
    <row r="1070" spans="1:6" x14ac:dyDescent="0.2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  <c r="F1070" t="str">
        <f>IF(OR(E1070&lt;Params!$B$9, E1070&gt;Params!$B$10), "outlier!", "")</f>
        <v/>
      </c>
    </row>
    <row r="1071" spans="1:6" x14ac:dyDescent="0.2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  <c r="F1071" t="str">
        <f>IF(OR(E1071&lt;Params!$B$9, E1071&gt;Params!$B$10), "outlier!", "")</f>
        <v/>
      </c>
    </row>
    <row r="1072" spans="1:6" x14ac:dyDescent="0.2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  <c r="F1072" t="str">
        <f>IF(OR(E1072&lt;Params!$B$9, E1072&gt;Params!$B$10), "outlier!", "")</f>
        <v/>
      </c>
    </row>
    <row r="1073" spans="1:6" x14ac:dyDescent="0.2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  <c r="F1073" t="str">
        <f>IF(OR(E1073&lt;Params!$B$9, E1073&gt;Params!$B$10), "outlier!", "")</f>
        <v/>
      </c>
    </row>
    <row r="1074" spans="1:6" x14ac:dyDescent="0.2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  <c r="F1074" t="str">
        <f>IF(OR(E1074&lt;Params!$B$9, E1074&gt;Params!$B$10), "outlier!", "")</f>
        <v/>
      </c>
    </row>
    <row r="1075" spans="1:6" x14ac:dyDescent="0.2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  <c r="F1075" t="str">
        <f>IF(OR(E1075&lt;Params!$B$9, E1075&gt;Params!$B$10), "outlier!", "")</f>
        <v/>
      </c>
    </row>
    <row r="1076" spans="1:6" x14ac:dyDescent="0.2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  <c r="F1076" t="str">
        <f>IF(OR(E1076&lt;Params!$B$9, E1076&gt;Params!$B$10), "outlier!", "")</f>
        <v/>
      </c>
    </row>
    <row r="1077" spans="1:6" x14ac:dyDescent="0.2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  <c r="F1077" t="str">
        <f>IF(OR(E1077&lt;Params!$B$9, E1077&gt;Params!$B$10), "outlier!", "")</f>
        <v/>
      </c>
    </row>
    <row r="1078" spans="1:6" x14ac:dyDescent="0.2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  <c r="F1078" t="str">
        <f>IF(OR(E1078&lt;Params!$B$9, E1078&gt;Params!$B$10), "outlier!", "")</f>
        <v/>
      </c>
    </row>
    <row r="1079" spans="1:6" x14ac:dyDescent="0.2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  <c r="F1079" t="str">
        <f>IF(OR(E1079&lt;Params!$B$9, E1079&gt;Params!$B$10), "outlier!", "")</f>
        <v/>
      </c>
    </row>
    <row r="1080" spans="1:6" x14ac:dyDescent="0.2">
      <c r="A1080" t="s">
        <v>149</v>
      </c>
      <c r="B1080" t="s">
        <v>424</v>
      </c>
      <c r="D1080" t="s">
        <v>9</v>
      </c>
      <c r="E1080">
        <v>0.27</v>
      </c>
      <c r="F1080" t="str">
        <f>IF(OR(E1080&lt;Params!$B$9, E1080&gt;Params!$B$10), "outlier!", "")</f>
        <v/>
      </c>
    </row>
    <row r="1081" spans="1:6" x14ac:dyDescent="0.2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  <c r="F1081" t="str">
        <f>IF(OR(E1081&lt;Params!$B$9, E1081&gt;Params!$B$10), "outlier!", "")</f>
        <v/>
      </c>
    </row>
    <row r="1082" spans="1:6" x14ac:dyDescent="0.2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  <c r="F1082" t="str">
        <f>IF(OR(E1082&lt;Params!$B$9, E1082&gt;Params!$B$10), "outlier!", "")</f>
        <v/>
      </c>
    </row>
    <row r="1083" spans="1:6" x14ac:dyDescent="0.2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  <c r="F1083" t="str">
        <f>IF(OR(E1083&lt;Params!$B$9, E1083&gt;Params!$B$10), "outlier!", "")</f>
        <v/>
      </c>
    </row>
    <row r="1084" spans="1:6" x14ac:dyDescent="0.2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  <c r="F1084" t="str">
        <f>IF(OR(E1084&lt;Params!$B$9, E1084&gt;Params!$B$10), "outlier!", "")</f>
        <v/>
      </c>
    </row>
    <row r="1085" spans="1:6" x14ac:dyDescent="0.2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  <c r="F1085" t="str">
        <f>IF(OR(E1085&lt;Params!$B$9, E1085&gt;Params!$B$10), "outlier!", "")</f>
        <v/>
      </c>
    </row>
    <row r="1086" spans="1:6" x14ac:dyDescent="0.2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  <c r="F1086" t="str">
        <f>IF(OR(E1086&lt;Params!$B$9, E1086&gt;Params!$B$10), "outlier!", "")</f>
        <v/>
      </c>
    </row>
    <row r="1087" spans="1:6" x14ac:dyDescent="0.2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  <c r="F1087" t="str">
        <f>IF(OR(E1087&lt;Params!$B$9, E1087&gt;Params!$B$10), "outlier!", "")</f>
        <v/>
      </c>
    </row>
    <row r="1088" spans="1:6" x14ac:dyDescent="0.2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  <c r="F1088" t="str">
        <f>IF(OR(E1088&lt;Params!$B$9, E1088&gt;Params!$B$10), "outlier!", "")</f>
        <v/>
      </c>
    </row>
    <row r="1089" spans="1:6" x14ac:dyDescent="0.2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  <c r="F1089" t="str">
        <f>IF(OR(E1089&lt;Params!$B$9, E1089&gt;Params!$B$10), "outlier!", "")</f>
        <v/>
      </c>
    </row>
    <row r="1090" spans="1:6" x14ac:dyDescent="0.2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  <c r="F1090" t="str">
        <f>IF(OR(E1090&lt;Params!$B$9, E1090&gt;Params!$B$10), "outlier!", "")</f>
        <v/>
      </c>
    </row>
    <row r="1091" spans="1:6" x14ac:dyDescent="0.2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  <c r="F1091" t="str">
        <f>IF(OR(E1091&lt;Params!$B$9, E1091&gt;Params!$B$10), "outlier!", "")</f>
        <v/>
      </c>
    </row>
    <row r="1092" spans="1:6" x14ac:dyDescent="0.2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  <c r="F1092" t="str">
        <f>IF(OR(E1092&lt;Params!$B$9, E1092&gt;Params!$B$10), "outlier!", "")</f>
        <v/>
      </c>
    </row>
    <row r="1093" spans="1:6" x14ac:dyDescent="0.2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  <c r="F1093" t="str">
        <f>IF(OR(E1093&lt;Params!$B$9, E1093&gt;Params!$B$10), "outlier!", "")</f>
        <v/>
      </c>
    </row>
    <row r="1094" spans="1:6" x14ac:dyDescent="0.2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  <c r="F1094" t="str">
        <f>IF(OR(E1094&lt;Params!$B$9, E1094&gt;Params!$B$10), "outlier!", "")</f>
        <v/>
      </c>
    </row>
    <row r="1095" spans="1:6" x14ac:dyDescent="0.2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  <c r="F1095" t="str">
        <f>IF(OR(E1095&lt;Params!$B$9, E1095&gt;Params!$B$10), "outlier!", "")</f>
        <v/>
      </c>
    </row>
    <row r="1096" spans="1:6" x14ac:dyDescent="0.2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  <c r="F1096" t="str">
        <f>IF(OR(E1096&lt;Params!$B$9, E1096&gt;Params!$B$10), "outlier!", "")</f>
        <v/>
      </c>
    </row>
    <row r="1097" spans="1:6" x14ac:dyDescent="0.2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  <c r="F1097" t="str">
        <f>IF(OR(E1097&lt;Params!$B$9, E1097&gt;Params!$B$10), "outlier!", "")</f>
        <v/>
      </c>
    </row>
    <row r="1098" spans="1:6" x14ac:dyDescent="0.2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  <c r="F1098" t="str">
        <f>IF(OR(E1098&lt;Params!$B$9, E1098&gt;Params!$B$10), "outlier!", "")</f>
        <v/>
      </c>
    </row>
    <row r="1099" spans="1:6" x14ac:dyDescent="0.2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  <c r="F1099" t="str">
        <f>IF(OR(E1099&lt;Params!$B$9, E1099&gt;Params!$B$10), "outlier!", "")</f>
        <v/>
      </c>
    </row>
    <row r="1100" spans="1:6" x14ac:dyDescent="0.2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  <c r="F1100" t="str">
        <f>IF(OR(E1100&lt;Params!$B$9, E1100&gt;Params!$B$10), "outlier!", "")</f>
        <v/>
      </c>
    </row>
    <row r="1101" spans="1:6" x14ac:dyDescent="0.2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  <c r="F1101" t="str">
        <f>IF(OR(E1101&lt;Params!$B$9, E1101&gt;Params!$B$10), "outlier!", "")</f>
        <v/>
      </c>
    </row>
    <row r="1102" spans="1:6" x14ac:dyDescent="0.2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  <c r="F1102" t="str">
        <f>IF(OR(E1102&lt;Params!$B$9, E1102&gt;Params!$B$10), "outlier!", "")</f>
        <v/>
      </c>
    </row>
    <row r="1103" spans="1:6" x14ac:dyDescent="0.2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  <c r="F1103" t="str">
        <f>IF(OR(E1103&lt;Params!$B$9, E1103&gt;Params!$B$10), "outlier!", "")</f>
        <v/>
      </c>
    </row>
    <row r="1104" spans="1:6" x14ac:dyDescent="0.2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  <c r="F1104" t="str">
        <f>IF(OR(E1104&lt;Params!$B$9, E1104&gt;Params!$B$10), "outlier!", "")</f>
        <v/>
      </c>
    </row>
    <row r="1105" spans="1:6" x14ac:dyDescent="0.2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  <c r="F1105" t="str">
        <f>IF(OR(E1105&lt;Params!$B$9, E1105&gt;Params!$B$10), "outlier!", "")</f>
        <v/>
      </c>
    </row>
    <row r="1106" spans="1:6" x14ac:dyDescent="0.2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  <c r="F1106" t="str">
        <f>IF(OR(E1106&lt;Params!$B$9, E1106&gt;Params!$B$10), "outlier!", "")</f>
        <v/>
      </c>
    </row>
    <row r="1107" spans="1:6" x14ac:dyDescent="0.2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  <c r="F1107" t="str">
        <f>IF(OR(E1107&lt;Params!$B$9, E1107&gt;Params!$B$10), "outlier!", "")</f>
        <v/>
      </c>
    </row>
    <row r="1108" spans="1:6" x14ac:dyDescent="0.2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  <c r="F1108" t="str">
        <f>IF(OR(E1108&lt;Params!$B$9, E1108&gt;Params!$B$10), "outlier!", "")</f>
        <v/>
      </c>
    </row>
    <row r="1109" spans="1:6" x14ac:dyDescent="0.2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  <c r="F1109" t="str">
        <f>IF(OR(E1109&lt;Params!$B$9, E1109&gt;Params!$B$10), "outlier!", "")</f>
        <v/>
      </c>
    </row>
    <row r="1110" spans="1:6" x14ac:dyDescent="0.2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  <c r="F1110" t="str">
        <f>IF(OR(E1110&lt;Params!$B$9, E1110&gt;Params!$B$10), "outlier!", "")</f>
        <v/>
      </c>
    </row>
    <row r="1111" spans="1:6" x14ac:dyDescent="0.2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  <c r="F1111" t="str">
        <f>IF(OR(E1111&lt;Params!$B$9, E1111&gt;Params!$B$10), "outlier!", "")</f>
        <v/>
      </c>
    </row>
    <row r="1112" spans="1:6" x14ac:dyDescent="0.2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  <c r="F1112" t="str">
        <f>IF(OR(E1112&lt;Params!$B$9, E1112&gt;Params!$B$10), "outlier!", "")</f>
        <v/>
      </c>
    </row>
    <row r="1113" spans="1:6" x14ac:dyDescent="0.2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  <c r="F1113" t="str">
        <f>IF(OR(E1113&lt;Params!$B$9, E1113&gt;Params!$B$10), "outlier!", "")</f>
        <v/>
      </c>
    </row>
    <row r="1114" spans="1:6" x14ac:dyDescent="0.2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  <c r="F1114" t="str">
        <f>IF(OR(E1114&lt;Params!$B$9, E1114&gt;Params!$B$10), "outlier!", "")</f>
        <v/>
      </c>
    </row>
    <row r="1115" spans="1:6" x14ac:dyDescent="0.2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  <c r="F1115" t="str">
        <f>IF(OR(E1115&lt;Params!$B$9, E1115&gt;Params!$B$10), "outlier!", "")</f>
        <v/>
      </c>
    </row>
    <row r="1116" spans="1:6" x14ac:dyDescent="0.2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  <c r="F1116" t="str">
        <f>IF(OR(E1116&lt;Params!$B$9, E1116&gt;Params!$B$10), "outlier!", "")</f>
        <v/>
      </c>
    </row>
    <row r="1117" spans="1:6" x14ac:dyDescent="0.2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  <c r="F1117" t="str">
        <f>IF(OR(E1117&lt;Params!$B$9, E1117&gt;Params!$B$10), "outlier!", "")</f>
        <v/>
      </c>
    </row>
    <row r="1118" spans="1:6" x14ac:dyDescent="0.2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  <c r="F1118" t="str">
        <f>IF(OR(E1118&lt;Params!$B$9, E1118&gt;Params!$B$10), "outlier!", "")</f>
        <v/>
      </c>
    </row>
    <row r="1119" spans="1:6" x14ac:dyDescent="0.2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  <c r="F1119" t="str">
        <f>IF(OR(E1119&lt;Params!$B$9, E1119&gt;Params!$B$10), "outlier!", "")</f>
        <v/>
      </c>
    </row>
    <row r="1120" spans="1:6" x14ac:dyDescent="0.2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  <c r="F1120" t="str">
        <f>IF(OR(E1120&lt;Params!$B$9, E1120&gt;Params!$B$10), "outlier!", "")</f>
        <v/>
      </c>
    </row>
    <row r="1121" spans="1:6" x14ac:dyDescent="0.2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  <c r="F1121" t="str">
        <f>IF(OR(E1121&lt;Params!$B$9, E1121&gt;Params!$B$10), "outlier!", "")</f>
        <v/>
      </c>
    </row>
    <row r="1122" spans="1:6" x14ac:dyDescent="0.2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  <c r="F1122" t="str">
        <f>IF(OR(E1122&lt;Params!$B$9, E1122&gt;Params!$B$10), "outlier!", "")</f>
        <v/>
      </c>
    </row>
    <row r="1123" spans="1:6" x14ac:dyDescent="0.2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  <c r="F1123" t="str">
        <f>IF(OR(E1123&lt;Params!$B$9, E1123&gt;Params!$B$10), "outlier!", "")</f>
        <v/>
      </c>
    </row>
    <row r="1124" spans="1:6" x14ac:dyDescent="0.2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  <c r="F1124" t="str">
        <f>IF(OR(E1124&lt;Params!$B$9, E1124&gt;Params!$B$10), "outlier!", "")</f>
        <v/>
      </c>
    </row>
    <row r="1125" spans="1:6" x14ac:dyDescent="0.2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  <c r="F1125" t="str">
        <f>IF(OR(E1125&lt;Params!$B$9, E1125&gt;Params!$B$10), "outlier!", "")</f>
        <v/>
      </c>
    </row>
    <row r="1126" spans="1:6" x14ac:dyDescent="0.2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  <c r="F1126" t="str">
        <f>IF(OR(E1126&lt;Params!$B$9, E1126&gt;Params!$B$10), "outlier!", "")</f>
        <v/>
      </c>
    </row>
    <row r="1127" spans="1:6" x14ac:dyDescent="0.2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  <c r="F1127" t="str">
        <f>IF(OR(E1127&lt;Params!$B$9, E1127&gt;Params!$B$10), "outlier!", "")</f>
        <v/>
      </c>
    </row>
    <row r="1128" spans="1:6" x14ac:dyDescent="0.2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  <c r="F1128" t="str">
        <f>IF(OR(E1128&lt;Params!$B$9, E1128&gt;Params!$B$10), "outlier!", "")</f>
        <v/>
      </c>
    </row>
    <row r="1129" spans="1:6" x14ac:dyDescent="0.2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  <c r="F1129" t="str">
        <f>IF(OR(E1129&lt;Params!$B$9, E1129&gt;Params!$B$10), "outlier!", "")</f>
        <v/>
      </c>
    </row>
    <row r="1130" spans="1:6" x14ac:dyDescent="0.2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  <c r="F1130" t="str">
        <f>IF(OR(E1130&lt;Params!$B$9, E1130&gt;Params!$B$10), "outlier!", "")</f>
        <v/>
      </c>
    </row>
    <row r="1131" spans="1:6" x14ac:dyDescent="0.2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  <c r="F1131" t="str">
        <f>IF(OR(E1131&lt;Params!$B$9, E1131&gt;Params!$B$10), "outlier!", "")</f>
        <v/>
      </c>
    </row>
    <row r="1132" spans="1:6" x14ac:dyDescent="0.2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  <c r="F1132" t="str">
        <f>IF(OR(E1132&lt;Params!$B$9, E1132&gt;Params!$B$10), "outlier!", "")</f>
        <v/>
      </c>
    </row>
    <row r="1133" spans="1:6" x14ac:dyDescent="0.2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  <c r="F1133" t="str">
        <f>IF(OR(E1133&lt;Params!$B$9, E1133&gt;Params!$B$10), "outlier!", "")</f>
        <v/>
      </c>
    </row>
    <row r="1134" spans="1:6" x14ac:dyDescent="0.2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  <c r="F1134" t="str">
        <f>IF(OR(E1134&lt;Params!$B$9, E1134&gt;Params!$B$10), "outlier!", "")</f>
        <v/>
      </c>
    </row>
    <row r="1135" spans="1:6" x14ac:dyDescent="0.2">
      <c r="A1135" t="s">
        <v>2776</v>
      </c>
      <c r="B1135" t="s">
        <v>2907</v>
      </c>
      <c r="C1135" t="s">
        <v>9</v>
      </c>
      <c r="D1135" t="s">
        <v>9</v>
      </c>
      <c r="E1135">
        <v>0.3</v>
      </c>
      <c r="F1135" t="str">
        <f>IF(OR(E1135&lt;Params!$B$9, E1135&gt;Params!$B$10), "outlier!", "")</f>
        <v/>
      </c>
    </row>
    <row r="1136" spans="1:6" x14ac:dyDescent="0.2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  <c r="F1136" t="str">
        <f>IF(OR(E1136&lt;Params!$B$9, E1136&gt;Params!$B$10), "outlier!", "")</f>
        <v/>
      </c>
    </row>
    <row r="1137" spans="1:6" x14ac:dyDescent="0.2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  <c r="F1137" t="str">
        <f>IF(OR(E1137&lt;Params!$B$9, E1137&gt;Params!$B$10), "outlier!", "")</f>
        <v/>
      </c>
    </row>
    <row r="1138" spans="1:6" x14ac:dyDescent="0.2">
      <c r="A1138" t="s">
        <v>496</v>
      </c>
      <c r="B1138" t="s">
        <v>581</v>
      </c>
      <c r="C1138" t="s">
        <v>564</v>
      </c>
      <c r="D1138" t="s">
        <v>9</v>
      </c>
      <c r="E1138">
        <v>0.3</v>
      </c>
      <c r="F1138" t="str">
        <f>IF(OR(E1138&lt;Params!$B$9, E1138&gt;Params!$B$10), "outlier!", "")</f>
        <v/>
      </c>
    </row>
    <row r="1139" spans="1:6" x14ac:dyDescent="0.2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  <c r="F1139" t="str">
        <f>IF(OR(E1139&lt;Params!$B$9, E1139&gt;Params!$B$10), "outlier!", "")</f>
        <v/>
      </c>
    </row>
    <row r="1140" spans="1:6" x14ac:dyDescent="0.2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  <c r="F1140" t="str">
        <f>IF(OR(E1140&lt;Params!$B$9, E1140&gt;Params!$B$10), "outlier!", "")</f>
        <v/>
      </c>
    </row>
    <row r="1141" spans="1:6" x14ac:dyDescent="0.2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  <c r="F1141" t="str">
        <f>IF(OR(E1141&lt;Params!$B$9, E1141&gt;Params!$B$10), "outlier!", "")</f>
        <v/>
      </c>
    </row>
    <row r="1142" spans="1:6" x14ac:dyDescent="0.2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  <c r="F1142" t="str">
        <f>IF(OR(E1142&lt;Params!$B$9, E1142&gt;Params!$B$10), "outlier!", "")</f>
        <v/>
      </c>
    </row>
    <row r="1143" spans="1:6" x14ac:dyDescent="0.2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  <c r="F1143" t="str">
        <f>IF(OR(E1143&lt;Params!$B$9, E1143&gt;Params!$B$10), "outlier!", "")</f>
        <v/>
      </c>
    </row>
    <row r="1144" spans="1:6" x14ac:dyDescent="0.2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  <c r="F1144" t="str">
        <f>IF(OR(E1144&lt;Params!$B$9, E1144&gt;Params!$B$10), "outlier!", "")</f>
        <v/>
      </c>
    </row>
    <row r="1145" spans="1:6" x14ac:dyDescent="0.2">
      <c r="A1145" t="s">
        <v>149</v>
      </c>
      <c r="B1145" t="s">
        <v>483</v>
      </c>
      <c r="C1145" t="s">
        <v>88</v>
      </c>
      <c r="D1145" t="s">
        <v>9</v>
      </c>
      <c r="E1145">
        <v>0.3</v>
      </c>
      <c r="F1145" t="str">
        <f>IF(OR(E1145&lt;Params!$B$9, E1145&gt;Params!$B$10), "outlier!", "")</f>
        <v/>
      </c>
    </row>
    <row r="1146" spans="1:6" x14ac:dyDescent="0.2">
      <c r="A1146" t="s">
        <v>149</v>
      </c>
      <c r="B1146" t="s">
        <v>493</v>
      </c>
      <c r="D1146" t="s">
        <v>9</v>
      </c>
      <c r="E1146">
        <v>0.3</v>
      </c>
      <c r="F1146" t="str">
        <f>IF(OR(E1146&lt;Params!$B$9, E1146&gt;Params!$B$10), "outlier!", "")</f>
        <v/>
      </c>
    </row>
    <row r="1147" spans="1:6" x14ac:dyDescent="0.2">
      <c r="A1147" t="s">
        <v>1006</v>
      </c>
      <c r="B1147" t="s">
        <v>1007</v>
      </c>
      <c r="D1147" t="s">
        <v>13</v>
      </c>
      <c r="E1147">
        <v>0.31</v>
      </c>
      <c r="F1147" t="str">
        <f>IF(OR(E1147&lt;Params!$B$9, E1147&gt;Params!$B$10), "outlier!", "")</f>
        <v/>
      </c>
    </row>
    <row r="1148" spans="1:6" x14ac:dyDescent="0.2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  <c r="F1148" t="str">
        <f>IF(OR(E1148&lt;Params!$B$9, E1148&gt;Params!$B$10), "outlier!", "")</f>
        <v/>
      </c>
    </row>
    <row r="1149" spans="1:6" x14ac:dyDescent="0.2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  <c r="F1149" t="str">
        <f>IF(OR(E1149&lt;Params!$B$9, E1149&gt;Params!$B$10), "outlier!", "")</f>
        <v/>
      </c>
    </row>
    <row r="1150" spans="1:6" x14ac:dyDescent="0.2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  <c r="F1150" t="str">
        <f>IF(OR(E1150&lt;Params!$B$9, E1150&gt;Params!$B$10), "outlier!", "")</f>
        <v/>
      </c>
    </row>
    <row r="1151" spans="1:6" x14ac:dyDescent="0.2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  <c r="F1151" t="str">
        <f>IF(OR(E1151&lt;Params!$B$9, E1151&gt;Params!$B$10), "outlier!", "")</f>
        <v/>
      </c>
    </row>
    <row r="1152" spans="1:6" x14ac:dyDescent="0.2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  <c r="F1152" t="str">
        <f>IF(OR(E1152&lt;Params!$B$9, E1152&gt;Params!$B$10), "outlier!", "")</f>
        <v/>
      </c>
    </row>
    <row r="1153" spans="1:6" x14ac:dyDescent="0.2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  <c r="F1153" t="str">
        <f>IF(OR(E1153&lt;Params!$B$9, E1153&gt;Params!$B$10), "outlier!", "")</f>
        <v/>
      </c>
    </row>
    <row r="1154" spans="1:6" x14ac:dyDescent="0.2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  <c r="F1154" t="str">
        <f>IF(OR(E1154&lt;Params!$B$9, E1154&gt;Params!$B$10), "outlier!", "")</f>
        <v/>
      </c>
    </row>
    <row r="1155" spans="1:6" x14ac:dyDescent="0.2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  <c r="F1155" t="str">
        <f>IF(OR(E1155&lt;Params!$B$9, E1155&gt;Params!$B$10), "outlier!", "")</f>
        <v/>
      </c>
    </row>
    <row r="1156" spans="1:6" x14ac:dyDescent="0.2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  <c r="F1156" t="str">
        <f>IF(OR(E1156&lt;Params!$B$9, E1156&gt;Params!$B$10), "outlier!", "")</f>
        <v/>
      </c>
    </row>
    <row r="1157" spans="1:6" x14ac:dyDescent="0.2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  <c r="F1157" t="str">
        <f>IF(OR(E1157&lt;Params!$B$9, E1157&gt;Params!$B$10), "outlier!", "")</f>
        <v/>
      </c>
    </row>
    <row r="1158" spans="1:6" x14ac:dyDescent="0.2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  <c r="F1158" t="str">
        <f>IF(OR(E1158&lt;Params!$B$9, E1158&gt;Params!$B$10), "outlier!", "")</f>
        <v/>
      </c>
    </row>
    <row r="1159" spans="1:6" x14ac:dyDescent="0.2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  <c r="F1159" t="str">
        <f>IF(OR(E1159&lt;Params!$B$9, E1159&gt;Params!$B$10), "outlier!", "")</f>
        <v/>
      </c>
    </row>
    <row r="1160" spans="1:6" x14ac:dyDescent="0.2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  <c r="F1160" t="str">
        <f>IF(OR(E1160&lt;Params!$B$9, E1160&gt;Params!$B$10), "outlier!", "")</f>
        <v/>
      </c>
    </row>
    <row r="1161" spans="1:6" x14ac:dyDescent="0.2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  <c r="F1161" t="str">
        <f>IF(OR(E1161&lt;Params!$B$9, E1161&gt;Params!$B$10), "outlier!", "")</f>
        <v/>
      </c>
    </row>
    <row r="1162" spans="1:6" x14ac:dyDescent="0.2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  <c r="F1162" t="str">
        <f>IF(OR(E1162&lt;Params!$B$9, E1162&gt;Params!$B$10), "outlier!", "")</f>
        <v/>
      </c>
    </row>
    <row r="1163" spans="1:6" x14ac:dyDescent="0.2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  <c r="F1163" t="str">
        <f>IF(OR(E1163&lt;Params!$B$9, E1163&gt;Params!$B$10), "outlier!", "")</f>
        <v/>
      </c>
    </row>
    <row r="1164" spans="1:6" x14ac:dyDescent="0.2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  <c r="F1164" t="str">
        <f>IF(OR(E1164&lt;Params!$B$9, E1164&gt;Params!$B$10), "outlier!", "")</f>
        <v/>
      </c>
    </row>
    <row r="1165" spans="1:6" x14ac:dyDescent="0.2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  <c r="F1165" t="str">
        <f>IF(OR(E1165&lt;Params!$B$9, E1165&gt;Params!$B$10), "outlier!", "")</f>
        <v/>
      </c>
    </row>
    <row r="1166" spans="1:6" x14ac:dyDescent="0.2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  <c r="F1166" t="str">
        <f>IF(OR(E1166&lt;Params!$B$9, E1166&gt;Params!$B$10), "outlier!", "")</f>
        <v/>
      </c>
    </row>
    <row r="1167" spans="1:6" x14ac:dyDescent="0.2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  <c r="F1167" t="str">
        <f>IF(OR(E1167&lt;Params!$B$9, E1167&gt;Params!$B$10), "outlier!", "")</f>
        <v/>
      </c>
    </row>
    <row r="1168" spans="1:6" x14ac:dyDescent="0.2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  <c r="F1168" t="str">
        <f>IF(OR(E1168&lt;Params!$B$9, E1168&gt;Params!$B$10), "outlier!", "")</f>
        <v/>
      </c>
    </row>
    <row r="1169" spans="1:6" x14ac:dyDescent="0.2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  <c r="F1169" t="str">
        <f>IF(OR(E1169&lt;Params!$B$9, E1169&gt;Params!$B$10), "outlier!", "")</f>
        <v/>
      </c>
    </row>
    <row r="1170" spans="1:6" x14ac:dyDescent="0.2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  <c r="F1170" t="str">
        <f>IF(OR(E1170&lt;Params!$B$9, E1170&gt;Params!$B$10), "outlier!", "")</f>
        <v/>
      </c>
    </row>
    <row r="1171" spans="1:6" x14ac:dyDescent="0.2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  <c r="F1171" t="str">
        <f>IF(OR(E1171&lt;Params!$B$9, E1171&gt;Params!$B$10), "outlier!", "")</f>
        <v/>
      </c>
    </row>
    <row r="1172" spans="1:6" x14ac:dyDescent="0.2">
      <c r="A1172" t="s">
        <v>149</v>
      </c>
      <c r="B1172" t="s">
        <v>396</v>
      </c>
      <c r="D1172" t="s">
        <v>9</v>
      </c>
      <c r="E1172">
        <v>0.31</v>
      </c>
      <c r="F1172" t="str">
        <f>IF(OR(E1172&lt;Params!$B$9, E1172&gt;Params!$B$10), "outlier!", "")</f>
        <v/>
      </c>
    </row>
    <row r="1173" spans="1:6" x14ac:dyDescent="0.2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  <c r="F1173" t="str">
        <f>IF(OR(E1173&lt;Params!$B$9, E1173&gt;Params!$B$10), "outlier!", "")</f>
        <v/>
      </c>
    </row>
    <row r="1174" spans="1:6" x14ac:dyDescent="0.2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  <c r="F1174" t="str">
        <f>IF(OR(E1174&lt;Params!$B$9, E1174&gt;Params!$B$10), "outlier!", "")</f>
        <v/>
      </c>
    </row>
    <row r="1175" spans="1:6" x14ac:dyDescent="0.2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  <c r="F1175" t="str">
        <f>IF(OR(E1175&lt;Params!$B$9, E1175&gt;Params!$B$10), "outlier!", "")</f>
        <v/>
      </c>
    </row>
    <row r="1176" spans="1:6" x14ac:dyDescent="0.2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  <c r="F1176" t="str">
        <f>IF(OR(E1176&lt;Params!$B$9, E1176&gt;Params!$B$10), "outlier!", "")</f>
        <v/>
      </c>
    </row>
    <row r="1177" spans="1:6" x14ac:dyDescent="0.2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  <c r="F1177" t="str">
        <f>IF(OR(E1177&lt;Params!$B$9, E1177&gt;Params!$B$10), "outlier!", "")</f>
        <v/>
      </c>
    </row>
    <row r="1178" spans="1:6" x14ac:dyDescent="0.2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  <c r="F1178" t="str">
        <f>IF(OR(E1178&lt;Params!$B$9, E1178&gt;Params!$B$10), "outlier!", "")</f>
        <v/>
      </c>
    </row>
    <row r="1179" spans="1:6" x14ac:dyDescent="0.2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  <c r="F1179" t="str">
        <f>IF(OR(E1179&lt;Params!$B$9, E1179&gt;Params!$B$10), "outlier!", "")</f>
        <v/>
      </c>
    </row>
    <row r="1180" spans="1:6" x14ac:dyDescent="0.2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  <c r="F1180" t="str">
        <f>IF(OR(E1180&lt;Params!$B$9, E1180&gt;Params!$B$10), "outlier!", "")</f>
        <v/>
      </c>
    </row>
    <row r="1181" spans="1:6" x14ac:dyDescent="0.2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  <c r="F1181" t="str">
        <f>IF(OR(E1181&lt;Params!$B$9, E1181&gt;Params!$B$10), "outlier!", "")</f>
        <v/>
      </c>
    </row>
    <row r="1182" spans="1:6" x14ac:dyDescent="0.2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  <c r="F1182" t="str">
        <f>IF(OR(E1182&lt;Params!$B$9, E1182&gt;Params!$B$10), "outlier!", "")</f>
        <v/>
      </c>
    </row>
    <row r="1183" spans="1:6" x14ac:dyDescent="0.2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  <c r="F1183" t="str">
        <f>IF(OR(E1183&lt;Params!$B$9, E1183&gt;Params!$B$10), "outlier!", "")</f>
        <v/>
      </c>
    </row>
    <row r="1184" spans="1:6" x14ac:dyDescent="0.2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  <c r="F1184" t="str">
        <f>IF(OR(E1184&lt;Params!$B$9, E1184&gt;Params!$B$10), "outlier!", "")</f>
        <v/>
      </c>
    </row>
    <row r="1185" spans="1:6" x14ac:dyDescent="0.2">
      <c r="A1185" t="s">
        <v>1006</v>
      </c>
      <c r="B1185" t="s">
        <v>1077</v>
      </c>
      <c r="D1185" t="s">
        <v>13</v>
      </c>
      <c r="E1185">
        <v>0.32</v>
      </c>
      <c r="F1185" t="str">
        <f>IF(OR(E1185&lt;Params!$B$9, E1185&gt;Params!$B$10), "outlier!", "")</f>
        <v/>
      </c>
    </row>
    <row r="1186" spans="1:6" x14ac:dyDescent="0.2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  <c r="F1186" t="str">
        <f>IF(OR(E1186&lt;Params!$B$9, E1186&gt;Params!$B$10), "outlier!", "")</f>
        <v/>
      </c>
    </row>
    <row r="1187" spans="1:6" x14ac:dyDescent="0.2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  <c r="F1187" t="str">
        <f>IF(OR(E1187&lt;Params!$B$9, E1187&gt;Params!$B$10), "outlier!", "")</f>
        <v/>
      </c>
    </row>
    <row r="1188" spans="1:6" x14ac:dyDescent="0.2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  <c r="F1188" t="str">
        <f>IF(OR(E1188&lt;Params!$B$9, E1188&gt;Params!$B$10), "outlier!", "")</f>
        <v/>
      </c>
    </row>
    <row r="1189" spans="1:6" x14ac:dyDescent="0.2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  <c r="F1189" t="str">
        <f>IF(OR(E1189&lt;Params!$B$9, E1189&gt;Params!$B$10), "outlier!", "")</f>
        <v/>
      </c>
    </row>
    <row r="1190" spans="1:6" x14ac:dyDescent="0.2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  <c r="F1190" t="str">
        <f>IF(OR(E1190&lt;Params!$B$9, E1190&gt;Params!$B$10), "outlier!", "")</f>
        <v/>
      </c>
    </row>
    <row r="1191" spans="1:6" x14ac:dyDescent="0.2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  <c r="F1191" t="str">
        <f>IF(OR(E1191&lt;Params!$B$9, E1191&gt;Params!$B$10), "outlier!", "")</f>
        <v/>
      </c>
    </row>
    <row r="1192" spans="1:6" x14ac:dyDescent="0.2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  <c r="F1192" t="str">
        <f>IF(OR(E1192&lt;Params!$B$9, E1192&gt;Params!$B$10), "outlier!", "")</f>
        <v/>
      </c>
    </row>
    <row r="1193" spans="1:6" x14ac:dyDescent="0.2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  <c r="F1193" t="str">
        <f>IF(OR(E1193&lt;Params!$B$9, E1193&gt;Params!$B$10), "outlier!", "")</f>
        <v/>
      </c>
    </row>
    <row r="1194" spans="1:6" x14ac:dyDescent="0.2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  <c r="F1194" t="str">
        <f>IF(OR(E1194&lt;Params!$B$9, E1194&gt;Params!$B$10), "outlier!", "")</f>
        <v/>
      </c>
    </row>
    <row r="1195" spans="1:6" x14ac:dyDescent="0.2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  <c r="F1195" t="str">
        <f>IF(OR(E1195&lt;Params!$B$9, E1195&gt;Params!$B$10), "outlier!", "")</f>
        <v/>
      </c>
    </row>
    <row r="1196" spans="1:6" x14ac:dyDescent="0.2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  <c r="F1196" t="str">
        <f>IF(OR(E1196&lt;Params!$B$9, E1196&gt;Params!$B$10), "outlier!", "")</f>
        <v/>
      </c>
    </row>
    <row r="1197" spans="1:6" x14ac:dyDescent="0.2">
      <c r="A1197" t="s">
        <v>2776</v>
      </c>
      <c r="B1197" t="s">
        <v>2836</v>
      </c>
      <c r="D1197" t="s">
        <v>9</v>
      </c>
      <c r="E1197">
        <v>0.33</v>
      </c>
      <c r="F1197" t="str">
        <f>IF(OR(E1197&lt;Params!$B$9, E1197&gt;Params!$B$10), "outlier!", "")</f>
        <v/>
      </c>
    </row>
    <row r="1198" spans="1:6" x14ac:dyDescent="0.2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  <c r="F1198" t="str">
        <f>IF(OR(E1198&lt;Params!$B$9, E1198&gt;Params!$B$10), "outlier!", "")</f>
        <v/>
      </c>
    </row>
    <row r="1199" spans="1:6" x14ac:dyDescent="0.2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  <c r="F1199" t="str">
        <f>IF(OR(E1199&lt;Params!$B$9, E1199&gt;Params!$B$10), "outlier!", "")</f>
        <v/>
      </c>
    </row>
    <row r="1200" spans="1:6" x14ac:dyDescent="0.2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  <c r="F1200" t="str">
        <f>IF(OR(E1200&lt;Params!$B$9, E1200&gt;Params!$B$10), "outlier!", "")</f>
        <v/>
      </c>
    </row>
    <row r="1201" spans="1:6" x14ac:dyDescent="0.2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  <c r="F1201" t="str">
        <f>IF(OR(E1201&lt;Params!$B$9, E1201&gt;Params!$B$10), "outlier!", "")</f>
        <v/>
      </c>
    </row>
    <row r="1202" spans="1:6" x14ac:dyDescent="0.2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  <c r="F1202" t="str">
        <f>IF(OR(E1202&lt;Params!$B$9, E1202&gt;Params!$B$10), "outlier!", "")</f>
        <v/>
      </c>
    </row>
    <row r="1203" spans="1:6" x14ac:dyDescent="0.2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  <c r="F1203" t="str">
        <f>IF(OR(E1203&lt;Params!$B$9, E1203&gt;Params!$B$10), "outlier!", "")</f>
        <v/>
      </c>
    </row>
    <row r="1204" spans="1:6" x14ac:dyDescent="0.2">
      <c r="A1204" t="s">
        <v>149</v>
      </c>
      <c r="B1204" t="s">
        <v>324</v>
      </c>
      <c r="C1204" t="s">
        <v>56</v>
      </c>
      <c r="D1204" t="s">
        <v>9</v>
      </c>
      <c r="E1204">
        <v>0.33</v>
      </c>
      <c r="F1204" t="str">
        <f>IF(OR(E1204&lt;Params!$B$9, E1204&gt;Params!$B$10), "outlier!", "")</f>
        <v/>
      </c>
    </row>
    <row r="1205" spans="1:6" x14ac:dyDescent="0.2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  <c r="F1205" t="str">
        <f>IF(OR(E1205&lt;Params!$B$9, E1205&gt;Params!$B$10), "outlier!", "")</f>
        <v/>
      </c>
    </row>
    <row r="1206" spans="1:6" x14ac:dyDescent="0.2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  <c r="F1206" t="str">
        <f>IF(OR(E1206&lt;Params!$B$9, E1206&gt;Params!$B$10), "outlier!", "")</f>
        <v/>
      </c>
    </row>
    <row r="1207" spans="1:6" x14ac:dyDescent="0.2">
      <c r="A1207" t="s">
        <v>2776</v>
      </c>
      <c r="B1207" t="s">
        <v>2921</v>
      </c>
      <c r="D1207" t="s">
        <v>13</v>
      </c>
      <c r="E1207">
        <v>0.33</v>
      </c>
      <c r="F1207" t="str">
        <f>IF(OR(E1207&lt;Params!$B$9, E1207&gt;Params!$B$10), "outlier!", "")</f>
        <v/>
      </c>
    </row>
    <row r="1208" spans="1:6" x14ac:dyDescent="0.2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  <c r="F1208" t="str">
        <f>IF(OR(E1208&lt;Params!$B$9, E1208&gt;Params!$B$10), "outlier!", "")</f>
        <v/>
      </c>
    </row>
    <row r="1209" spans="1:6" x14ac:dyDescent="0.2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  <c r="F1209" t="str">
        <f>IF(OR(E1209&lt;Params!$B$9, E1209&gt;Params!$B$10), "outlier!", "")</f>
        <v/>
      </c>
    </row>
    <row r="1210" spans="1:6" x14ac:dyDescent="0.2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  <c r="F1210" t="str">
        <f>IF(OR(E1210&lt;Params!$B$9, E1210&gt;Params!$B$10), "outlier!", "")</f>
        <v/>
      </c>
    </row>
    <row r="1211" spans="1:6" x14ac:dyDescent="0.2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  <c r="F1211" t="str">
        <f>IF(OR(E1211&lt;Params!$B$9, E1211&gt;Params!$B$10), "outlier!", "")</f>
        <v/>
      </c>
    </row>
    <row r="1212" spans="1:6" x14ac:dyDescent="0.2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  <c r="F1212" t="str">
        <f>IF(OR(E1212&lt;Params!$B$9, E1212&gt;Params!$B$10), "outlier!", "")</f>
        <v/>
      </c>
    </row>
    <row r="1213" spans="1:6" x14ac:dyDescent="0.2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  <c r="F1213" t="str">
        <f>IF(OR(E1213&lt;Params!$B$9, E1213&gt;Params!$B$10), "outlier!", "")</f>
        <v/>
      </c>
    </row>
    <row r="1214" spans="1:6" x14ac:dyDescent="0.2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  <c r="F1214" t="str">
        <f>IF(OR(E1214&lt;Params!$B$9, E1214&gt;Params!$B$10), "outlier!", "")</f>
        <v/>
      </c>
    </row>
    <row r="1215" spans="1:6" x14ac:dyDescent="0.2">
      <c r="A1215" t="s">
        <v>2776</v>
      </c>
      <c r="B1215" t="s">
        <v>2981</v>
      </c>
      <c r="D1215" t="s">
        <v>13</v>
      </c>
      <c r="E1215">
        <v>0.33</v>
      </c>
      <c r="F1215" t="str">
        <f>IF(OR(E1215&lt;Params!$B$9, E1215&gt;Params!$B$10), "outlier!", "")</f>
        <v/>
      </c>
    </row>
    <row r="1216" spans="1:6" x14ac:dyDescent="0.2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  <c r="F1216" t="str">
        <f>IF(OR(E1216&lt;Params!$B$9, E1216&gt;Params!$B$10), "outlier!", "")</f>
        <v/>
      </c>
    </row>
    <row r="1217" spans="1:6" x14ac:dyDescent="0.2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  <c r="F1217" t="str">
        <f>IF(OR(E1217&lt;Params!$B$9, E1217&gt;Params!$B$10), "outlier!", "")</f>
        <v/>
      </c>
    </row>
    <row r="1218" spans="1:6" x14ac:dyDescent="0.2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  <c r="F1218" t="str">
        <f>IF(OR(E1218&lt;Params!$B$9, E1218&gt;Params!$B$10), "outlier!", "")</f>
        <v/>
      </c>
    </row>
    <row r="1219" spans="1:6" x14ac:dyDescent="0.2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  <c r="F1219" t="str">
        <f>IF(OR(E1219&lt;Params!$B$9, E1219&gt;Params!$B$10), "outlier!", "")</f>
        <v/>
      </c>
    </row>
    <row r="1220" spans="1:6" x14ac:dyDescent="0.2">
      <c r="A1220" t="s">
        <v>1006</v>
      </c>
      <c r="B1220" t="s">
        <v>1033</v>
      </c>
      <c r="D1220" t="s">
        <v>13</v>
      </c>
      <c r="E1220">
        <v>0.34</v>
      </c>
      <c r="F1220" t="str">
        <f>IF(OR(E1220&lt;Params!$B$9, E1220&gt;Params!$B$10), "outlier!", "")</f>
        <v/>
      </c>
    </row>
    <row r="1221" spans="1:6" x14ac:dyDescent="0.2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  <c r="F1221" t="str">
        <f>IF(OR(E1221&lt;Params!$B$9, E1221&gt;Params!$B$10), "outlier!", "")</f>
        <v/>
      </c>
    </row>
    <row r="1222" spans="1:6" x14ac:dyDescent="0.2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  <c r="F1222" t="str">
        <f>IF(OR(E1222&lt;Params!$B$9, E1222&gt;Params!$B$10), "outlier!", "")</f>
        <v/>
      </c>
    </row>
    <row r="1223" spans="1:6" x14ac:dyDescent="0.2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  <c r="F1223" t="str">
        <f>IF(OR(E1223&lt;Params!$B$9, E1223&gt;Params!$B$10), "outlier!", "")</f>
        <v/>
      </c>
    </row>
    <row r="1224" spans="1:6" x14ac:dyDescent="0.2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  <c r="F1224" t="str">
        <f>IF(OR(E1224&lt;Params!$B$9, E1224&gt;Params!$B$10), "outlier!", "")</f>
        <v/>
      </c>
    </row>
    <row r="1225" spans="1:6" x14ac:dyDescent="0.2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  <c r="F1225" t="str">
        <f>IF(OR(E1225&lt;Params!$B$9, E1225&gt;Params!$B$10), "outlier!", "")</f>
        <v/>
      </c>
    </row>
    <row r="1226" spans="1:6" x14ac:dyDescent="0.2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  <c r="F1226" t="str">
        <f>IF(OR(E1226&lt;Params!$B$9, E1226&gt;Params!$B$10), "outlier!", "")</f>
        <v/>
      </c>
    </row>
    <row r="1227" spans="1:6" x14ac:dyDescent="0.2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  <c r="F1227" t="str">
        <f>IF(OR(E1227&lt;Params!$B$9, E1227&gt;Params!$B$10), "outlier!", "")</f>
        <v/>
      </c>
    </row>
    <row r="1228" spans="1:6" x14ac:dyDescent="0.2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  <c r="F1228" t="str">
        <f>IF(OR(E1228&lt;Params!$B$9, E1228&gt;Params!$B$10), "outlier!", "")</f>
        <v/>
      </c>
    </row>
    <row r="1229" spans="1:6" x14ac:dyDescent="0.2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  <c r="F1229" t="str">
        <f>IF(OR(E1229&lt;Params!$B$9, E1229&gt;Params!$B$10), "outlier!", "")</f>
        <v/>
      </c>
    </row>
    <row r="1230" spans="1:6" x14ac:dyDescent="0.2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  <c r="F1230" t="str">
        <f>IF(OR(E1230&lt;Params!$B$9, E1230&gt;Params!$B$10), "outlier!", "")</f>
        <v/>
      </c>
    </row>
    <row r="1231" spans="1:6" x14ac:dyDescent="0.2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  <c r="F1231" t="str">
        <f>IF(OR(E1231&lt;Params!$B$9, E1231&gt;Params!$B$10), "outlier!", "")</f>
        <v/>
      </c>
    </row>
    <row r="1232" spans="1:6" x14ac:dyDescent="0.2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  <c r="F1232" t="str">
        <f>IF(OR(E1232&lt;Params!$B$9, E1232&gt;Params!$B$10), "outlier!", "")</f>
        <v/>
      </c>
    </row>
    <row r="1233" spans="1:6" x14ac:dyDescent="0.2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  <c r="F1233" t="str">
        <f>IF(OR(E1233&lt;Params!$B$9, E1233&gt;Params!$B$10), "outlier!", "")</f>
        <v/>
      </c>
    </row>
    <row r="1234" spans="1:6" x14ac:dyDescent="0.2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  <c r="F1234" t="str">
        <f>IF(OR(E1234&lt;Params!$B$9, E1234&gt;Params!$B$10), "outlier!", "")</f>
        <v/>
      </c>
    </row>
    <row r="1235" spans="1:6" x14ac:dyDescent="0.2">
      <c r="A1235" t="s">
        <v>2776</v>
      </c>
      <c r="B1235" t="s">
        <v>2919</v>
      </c>
      <c r="D1235" t="s">
        <v>13</v>
      </c>
      <c r="E1235">
        <v>0.34</v>
      </c>
      <c r="F1235" t="str">
        <f>IF(OR(E1235&lt;Params!$B$9, E1235&gt;Params!$B$10), "outlier!", "")</f>
        <v/>
      </c>
    </row>
    <row r="1236" spans="1:6" x14ac:dyDescent="0.2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  <c r="F1236" t="str">
        <f>IF(OR(E1236&lt;Params!$B$9, E1236&gt;Params!$B$10), "outlier!", "")</f>
        <v/>
      </c>
    </row>
    <row r="1237" spans="1:6" x14ac:dyDescent="0.2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  <c r="F1237" t="str">
        <f>IF(OR(E1237&lt;Params!$B$9, E1237&gt;Params!$B$10), "outlier!", "")</f>
        <v/>
      </c>
    </row>
    <row r="1238" spans="1:6" x14ac:dyDescent="0.2">
      <c r="A1238" t="s">
        <v>2776</v>
      </c>
      <c r="B1238" t="s">
        <v>2929</v>
      </c>
      <c r="D1238" t="s">
        <v>9</v>
      </c>
      <c r="E1238">
        <v>0.34</v>
      </c>
      <c r="F1238" t="str">
        <f>IF(OR(E1238&lt;Params!$B$9, E1238&gt;Params!$B$10), "outlier!", "")</f>
        <v/>
      </c>
    </row>
    <row r="1239" spans="1:6" x14ac:dyDescent="0.2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  <c r="F1239" t="str">
        <f>IF(OR(E1239&lt;Params!$B$9, E1239&gt;Params!$B$10), "outlier!", "")</f>
        <v/>
      </c>
    </row>
    <row r="1240" spans="1:6" x14ac:dyDescent="0.2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  <c r="F1240" t="str">
        <f>IF(OR(E1240&lt;Params!$B$9, E1240&gt;Params!$B$10), "outlier!", "")</f>
        <v/>
      </c>
    </row>
    <row r="1241" spans="1:6" x14ac:dyDescent="0.2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  <c r="F1241" t="str">
        <f>IF(OR(E1241&lt;Params!$B$9, E1241&gt;Params!$B$10), "outlier!", "")</f>
        <v/>
      </c>
    </row>
    <row r="1242" spans="1:6" x14ac:dyDescent="0.2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  <c r="F1242" t="str">
        <f>IF(OR(E1242&lt;Params!$B$9, E1242&gt;Params!$B$10), "outlier!", "")</f>
        <v/>
      </c>
    </row>
    <row r="1243" spans="1:6" x14ac:dyDescent="0.2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  <c r="F1243" t="str">
        <f>IF(OR(E1243&lt;Params!$B$9, E1243&gt;Params!$B$10), "outlier!", "")</f>
        <v/>
      </c>
    </row>
    <row r="1244" spans="1:6" x14ac:dyDescent="0.2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  <c r="F1244" t="str">
        <f>IF(OR(E1244&lt;Params!$B$9, E1244&gt;Params!$B$10), "outlier!", "")</f>
        <v/>
      </c>
    </row>
    <row r="1245" spans="1:6" x14ac:dyDescent="0.2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  <c r="F1245" t="str">
        <f>IF(OR(E1245&lt;Params!$B$9, E1245&gt;Params!$B$10), "outlier!", "")</f>
        <v/>
      </c>
    </row>
    <row r="1246" spans="1:6" x14ac:dyDescent="0.2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  <c r="F1246" t="str">
        <f>IF(OR(E1246&lt;Params!$B$9, E1246&gt;Params!$B$10), "outlier!", "")</f>
        <v/>
      </c>
    </row>
    <row r="1247" spans="1:6" x14ac:dyDescent="0.2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  <c r="F1247" t="str">
        <f>IF(OR(E1247&lt;Params!$B$9, E1247&gt;Params!$B$10), "outlier!", "")</f>
        <v/>
      </c>
    </row>
    <row r="1248" spans="1:6" x14ac:dyDescent="0.2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  <c r="F1248" t="str">
        <f>IF(OR(E1248&lt;Params!$B$9, E1248&gt;Params!$B$10), "outlier!", "")</f>
        <v/>
      </c>
    </row>
    <row r="1249" spans="1:6" x14ac:dyDescent="0.2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  <c r="F1249" t="str">
        <f>IF(OR(E1249&lt;Params!$B$9, E1249&gt;Params!$B$10), "outlier!", "")</f>
        <v/>
      </c>
    </row>
    <row r="1250" spans="1:6" x14ac:dyDescent="0.2">
      <c r="A1250" t="s">
        <v>1006</v>
      </c>
      <c r="B1250" t="s">
        <v>1036</v>
      </c>
      <c r="D1250" t="s">
        <v>13</v>
      </c>
      <c r="E1250">
        <v>0.35</v>
      </c>
      <c r="F1250" t="str">
        <f>IF(OR(E1250&lt;Params!$B$9, E1250&gt;Params!$B$10), "outlier!", "")</f>
        <v/>
      </c>
    </row>
    <row r="1251" spans="1:6" x14ac:dyDescent="0.2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  <c r="F1251" t="str">
        <f>IF(OR(E1251&lt;Params!$B$9, E1251&gt;Params!$B$10), "outlier!", "")</f>
        <v/>
      </c>
    </row>
    <row r="1252" spans="1:6" x14ac:dyDescent="0.2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  <c r="F1252" t="str">
        <f>IF(OR(E1252&lt;Params!$B$9, E1252&gt;Params!$B$10), "outlier!", "")</f>
        <v/>
      </c>
    </row>
    <row r="1253" spans="1:6" x14ac:dyDescent="0.2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  <c r="F1253" t="str">
        <f>IF(OR(E1253&lt;Params!$B$9, E1253&gt;Params!$B$10), "outlier!", "")</f>
        <v/>
      </c>
    </row>
    <row r="1254" spans="1:6" x14ac:dyDescent="0.2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  <c r="F1254" t="str">
        <f>IF(OR(E1254&lt;Params!$B$9, E1254&gt;Params!$B$10), "outlier!", "")</f>
        <v/>
      </c>
    </row>
    <row r="1255" spans="1:6" x14ac:dyDescent="0.2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  <c r="F1255" t="str">
        <f>IF(OR(E1255&lt;Params!$B$9, E1255&gt;Params!$B$10), "outlier!", "")</f>
        <v/>
      </c>
    </row>
    <row r="1256" spans="1:6" x14ac:dyDescent="0.2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  <c r="F1256" t="str">
        <f>IF(OR(E1256&lt;Params!$B$9, E1256&gt;Params!$B$10), "outlier!", "")</f>
        <v/>
      </c>
    </row>
    <row r="1257" spans="1:6" x14ac:dyDescent="0.2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  <c r="F1257" t="str">
        <f>IF(OR(E1257&lt;Params!$B$9, E1257&gt;Params!$B$10), "outlier!", "")</f>
        <v/>
      </c>
    </row>
    <row r="1258" spans="1:6" x14ac:dyDescent="0.2">
      <c r="A1258" t="s">
        <v>1983</v>
      </c>
      <c r="B1258" t="s">
        <v>2021</v>
      </c>
      <c r="D1258" t="s">
        <v>13</v>
      </c>
      <c r="E1258">
        <v>0.35</v>
      </c>
      <c r="F1258" t="str">
        <f>IF(OR(E1258&lt;Params!$B$9, E1258&gt;Params!$B$10), "outlier!", "")</f>
        <v/>
      </c>
    </row>
    <row r="1259" spans="1:6" x14ac:dyDescent="0.2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  <c r="F1259" t="str">
        <f>IF(OR(E1259&lt;Params!$B$9, E1259&gt;Params!$B$10), "outlier!", "")</f>
        <v/>
      </c>
    </row>
    <row r="1260" spans="1:6" x14ac:dyDescent="0.2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  <c r="F1260" t="str">
        <f>IF(OR(E1260&lt;Params!$B$9, E1260&gt;Params!$B$10), "outlier!", "")</f>
        <v/>
      </c>
    </row>
    <row r="1261" spans="1:6" x14ac:dyDescent="0.2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  <c r="F1261" t="str">
        <f>IF(OR(E1261&lt;Params!$B$9, E1261&gt;Params!$B$10), "outlier!", "")</f>
        <v/>
      </c>
    </row>
    <row r="1262" spans="1:6" x14ac:dyDescent="0.2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  <c r="F1262" t="str">
        <f>IF(OR(E1262&lt;Params!$B$9, E1262&gt;Params!$B$10), "outlier!", "")</f>
        <v/>
      </c>
    </row>
    <row r="1263" spans="1:6" x14ac:dyDescent="0.2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  <c r="F1263" t="str">
        <f>IF(OR(E1263&lt;Params!$B$9, E1263&gt;Params!$B$10), "outlier!", "")</f>
        <v/>
      </c>
    </row>
    <row r="1264" spans="1:6" x14ac:dyDescent="0.2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  <c r="F1264" t="str">
        <f>IF(OR(E1264&lt;Params!$B$9, E1264&gt;Params!$B$10), "outlier!", "")</f>
        <v/>
      </c>
    </row>
    <row r="1265" spans="1:6" x14ac:dyDescent="0.2">
      <c r="A1265" t="s">
        <v>2776</v>
      </c>
      <c r="B1265" t="s">
        <v>2789</v>
      </c>
      <c r="D1265" t="s">
        <v>13</v>
      </c>
      <c r="E1265">
        <v>0.36</v>
      </c>
      <c r="F1265" t="str">
        <f>IF(OR(E1265&lt;Params!$B$9, E1265&gt;Params!$B$10), "outlier!", "")</f>
        <v/>
      </c>
    </row>
    <row r="1266" spans="1:6" x14ac:dyDescent="0.2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  <c r="F1266" t="str">
        <f>IF(OR(E1266&lt;Params!$B$9, E1266&gt;Params!$B$10), "outlier!", "")</f>
        <v/>
      </c>
    </row>
    <row r="1267" spans="1:6" x14ac:dyDescent="0.2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  <c r="F1267" t="str">
        <f>IF(OR(E1267&lt;Params!$B$9, E1267&gt;Params!$B$10), "outlier!", "")</f>
        <v/>
      </c>
    </row>
    <row r="1268" spans="1:6" x14ac:dyDescent="0.2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  <c r="F1268" t="str">
        <f>IF(OR(E1268&lt;Params!$B$9, E1268&gt;Params!$B$10), "outlier!", "")</f>
        <v/>
      </c>
    </row>
    <row r="1269" spans="1:6" x14ac:dyDescent="0.2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  <c r="F1269" t="str">
        <f>IF(OR(E1269&lt;Params!$B$9, E1269&gt;Params!$B$10), "outlier!", "")</f>
        <v/>
      </c>
    </row>
    <row r="1270" spans="1:6" x14ac:dyDescent="0.2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  <c r="F1270" t="str">
        <f>IF(OR(E1270&lt;Params!$B$9, E1270&gt;Params!$B$10), "outlier!", "")</f>
        <v/>
      </c>
    </row>
    <row r="1271" spans="1:6" x14ac:dyDescent="0.2">
      <c r="A1271" t="s">
        <v>149</v>
      </c>
      <c r="B1271" t="s">
        <v>281</v>
      </c>
      <c r="C1271" t="s">
        <v>33</v>
      </c>
      <c r="D1271" t="s">
        <v>9</v>
      </c>
      <c r="E1271">
        <v>0.36</v>
      </c>
      <c r="F1271" t="str">
        <f>IF(OR(E1271&lt;Params!$B$9, E1271&gt;Params!$B$10), "outlier!", "")</f>
        <v/>
      </c>
    </row>
    <row r="1272" spans="1:6" x14ac:dyDescent="0.2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  <c r="F1272" t="str">
        <f>IF(OR(E1272&lt;Params!$B$9, E1272&gt;Params!$B$10), "outlier!", "")</f>
        <v/>
      </c>
    </row>
    <row r="1273" spans="1:6" x14ac:dyDescent="0.2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  <c r="F1273" t="str">
        <f>IF(OR(E1273&lt;Params!$B$9, E1273&gt;Params!$B$10), "outlier!", "")</f>
        <v/>
      </c>
    </row>
    <row r="1274" spans="1:6" x14ac:dyDescent="0.2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  <c r="F1274" t="str">
        <f>IF(OR(E1274&lt;Params!$B$9, E1274&gt;Params!$B$10), "outlier!", "")</f>
        <v/>
      </c>
    </row>
    <row r="1275" spans="1:6" x14ac:dyDescent="0.2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  <c r="F1275" t="str">
        <f>IF(OR(E1275&lt;Params!$B$9, E1275&gt;Params!$B$10), "outlier!", "")</f>
        <v/>
      </c>
    </row>
    <row r="1276" spans="1:6" x14ac:dyDescent="0.2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  <c r="F1276" t="str">
        <f>IF(OR(E1276&lt;Params!$B$9, E1276&gt;Params!$B$10), "outlier!", "")</f>
        <v/>
      </c>
    </row>
    <row r="1277" spans="1:6" x14ac:dyDescent="0.2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  <c r="F1277" t="str">
        <f>IF(OR(E1277&lt;Params!$B$9, E1277&gt;Params!$B$10), "outlier!", "")</f>
        <v/>
      </c>
    </row>
    <row r="1278" spans="1:6" x14ac:dyDescent="0.2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  <c r="F1278" t="str">
        <f>IF(OR(E1278&lt;Params!$B$9, E1278&gt;Params!$B$10), "outlier!", "")</f>
        <v/>
      </c>
    </row>
    <row r="1279" spans="1:6" x14ac:dyDescent="0.2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  <c r="F1279" t="str">
        <f>IF(OR(E1279&lt;Params!$B$9, E1279&gt;Params!$B$10), "outlier!", "")</f>
        <v/>
      </c>
    </row>
    <row r="1280" spans="1:6" x14ac:dyDescent="0.2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  <c r="F1280" t="str">
        <f>IF(OR(E1280&lt;Params!$B$9, E1280&gt;Params!$B$10), "outlier!", "")</f>
        <v/>
      </c>
    </row>
    <row r="1281" spans="1:6" x14ac:dyDescent="0.2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  <c r="F1281" t="str">
        <f>IF(OR(E1281&lt;Params!$B$9, E1281&gt;Params!$B$10), "outlier!", "")</f>
        <v/>
      </c>
    </row>
    <row r="1282" spans="1:6" x14ac:dyDescent="0.2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  <c r="F1282" t="str">
        <f>IF(OR(E1282&lt;Params!$B$9, E1282&gt;Params!$B$10), "outlier!", "")</f>
        <v/>
      </c>
    </row>
    <row r="1283" spans="1:6" x14ac:dyDescent="0.2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  <c r="F1283" t="str">
        <f>IF(OR(E1283&lt;Params!$B$9, E1283&gt;Params!$B$10), "outlier!", "")</f>
        <v/>
      </c>
    </row>
    <row r="1284" spans="1:6" x14ac:dyDescent="0.2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  <c r="F1284" t="str">
        <f>IF(OR(E1284&lt;Params!$B$9, E1284&gt;Params!$B$10), "outlier!", "")</f>
        <v/>
      </c>
    </row>
    <row r="1285" spans="1:6" x14ac:dyDescent="0.2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  <c r="F1285" t="str">
        <f>IF(OR(E1285&lt;Params!$B$9, E1285&gt;Params!$B$10), "outlier!", "")</f>
        <v/>
      </c>
    </row>
    <row r="1286" spans="1:6" x14ac:dyDescent="0.2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  <c r="F1286" t="str">
        <f>IF(OR(E1286&lt;Params!$B$9, E1286&gt;Params!$B$10), "outlier!", "")</f>
        <v/>
      </c>
    </row>
    <row r="1287" spans="1:6" x14ac:dyDescent="0.2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  <c r="F1287" t="str">
        <f>IF(OR(E1287&lt;Params!$B$9, E1287&gt;Params!$B$10), "outlier!", "")</f>
        <v/>
      </c>
    </row>
    <row r="1288" spans="1:6" x14ac:dyDescent="0.2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  <c r="F1288" t="str">
        <f>IF(OR(E1288&lt;Params!$B$9, E1288&gt;Params!$B$10), "outlier!", "")</f>
        <v/>
      </c>
    </row>
    <row r="1289" spans="1:6" x14ac:dyDescent="0.2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  <c r="F1289" t="str">
        <f>IF(OR(E1289&lt;Params!$B$9, E1289&gt;Params!$B$10), "outlier!", "")</f>
        <v/>
      </c>
    </row>
    <row r="1290" spans="1:6" x14ac:dyDescent="0.2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  <c r="F1290" t="str">
        <f>IF(OR(E1290&lt;Params!$B$9, E1290&gt;Params!$B$10), "outlier!", "")</f>
        <v/>
      </c>
    </row>
    <row r="1291" spans="1:6" x14ac:dyDescent="0.2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  <c r="F1291" t="str">
        <f>IF(OR(E1291&lt;Params!$B$9, E1291&gt;Params!$B$10), "outlier!", "")</f>
        <v/>
      </c>
    </row>
    <row r="1292" spans="1:6" x14ac:dyDescent="0.2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  <c r="F1292" t="str">
        <f>IF(OR(E1292&lt;Params!$B$9, E1292&gt;Params!$B$10), "outlier!", "")</f>
        <v/>
      </c>
    </row>
    <row r="1293" spans="1:6" x14ac:dyDescent="0.2">
      <c r="A1293" t="s">
        <v>1267</v>
      </c>
      <c r="B1293" t="s">
        <v>1504</v>
      </c>
      <c r="D1293" t="s">
        <v>9</v>
      </c>
      <c r="E1293">
        <v>0.36</v>
      </c>
      <c r="F1293" t="str">
        <f>IF(OR(E1293&lt;Params!$B$9, E1293&gt;Params!$B$10), "outlier!", "")</f>
        <v/>
      </c>
    </row>
    <row r="1294" spans="1:6" x14ac:dyDescent="0.2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  <c r="F1294" t="str">
        <f>IF(OR(E1294&lt;Params!$B$9, E1294&gt;Params!$B$10), "outlier!", "")</f>
        <v/>
      </c>
    </row>
    <row r="1295" spans="1:6" x14ac:dyDescent="0.2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  <c r="F1295" t="str">
        <f>IF(OR(E1295&lt;Params!$B$9, E1295&gt;Params!$B$10), "outlier!", "")</f>
        <v/>
      </c>
    </row>
    <row r="1296" spans="1:6" x14ac:dyDescent="0.2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  <c r="F1296" t="str">
        <f>IF(OR(E1296&lt;Params!$B$9, E1296&gt;Params!$B$10), "outlier!", "")</f>
        <v/>
      </c>
    </row>
    <row r="1297" spans="1:6" x14ac:dyDescent="0.2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  <c r="F1297" t="str">
        <f>IF(OR(E1297&lt;Params!$B$9, E1297&gt;Params!$B$10), "outlier!", "")</f>
        <v/>
      </c>
    </row>
    <row r="1298" spans="1:6" x14ac:dyDescent="0.2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  <c r="F1298" t="str">
        <f>IF(OR(E1298&lt;Params!$B$9, E1298&gt;Params!$B$10), "outlier!", "")</f>
        <v/>
      </c>
    </row>
    <row r="1299" spans="1:6" x14ac:dyDescent="0.2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  <c r="F1299" t="str">
        <f>IF(OR(E1299&lt;Params!$B$9, E1299&gt;Params!$B$10), "outlier!", "")</f>
        <v/>
      </c>
    </row>
    <row r="1300" spans="1:6" x14ac:dyDescent="0.2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  <c r="F1300" t="str">
        <f>IF(OR(E1300&lt;Params!$B$9, E1300&gt;Params!$B$10), "outlier!", "")</f>
        <v/>
      </c>
    </row>
    <row r="1301" spans="1:6" x14ac:dyDescent="0.2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  <c r="F1301" t="str">
        <f>IF(OR(E1301&lt;Params!$B$9, E1301&gt;Params!$B$10), "outlier!", "")</f>
        <v/>
      </c>
    </row>
    <row r="1302" spans="1:6" x14ac:dyDescent="0.2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  <c r="F1302" t="str">
        <f>IF(OR(E1302&lt;Params!$B$9, E1302&gt;Params!$B$10), "outlier!", "")</f>
        <v/>
      </c>
    </row>
    <row r="1303" spans="1:6" x14ac:dyDescent="0.2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  <c r="F1303" t="str">
        <f>IF(OR(E1303&lt;Params!$B$9, E1303&gt;Params!$B$10), "outlier!", "")</f>
        <v/>
      </c>
    </row>
    <row r="1304" spans="1:6" x14ac:dyDescent="0.2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  <c r="F1304" t="str">
        <f>IF(OR(E1304&lt;Params!$B$9, E1304&gt;Params!$B$10), "outlier!", "")</f>
        <v/>
      </c>
    </row>
    <row r="1305" spans="1:6" x14ac:dyDescent="0.2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  <c r="F1305" t="str">
        <f>IF(OR(E1305&lt;Params!$B$9, E1305&gt;Params!$B$10), "outlier!", "")</f>
        <v/>
      </c>
    </row>
    <row r="1306" spans="1:6" x14ac:dyDescent="0.2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  <c r="F1306" t="str">
        <f>IF(OR(E1306&lt;Params!$B$9, E1306&gt;Params!$B$10), "outlier!", "")</f>
        <v/>
      </c>
    </row>
    <row r="1307" spans="1:6" x14ac:dyDescent="0.2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  <c r="F1307" t="str">
        <f>IF(OR(E1307&lt;Params!$B$9, E1307&gt;Params!$B$10), "outlier!", "")</f>
        <v/>
      </c>
    </row>
    <row r="1308" spans="1:6" x14ac:dyDescent="0.2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  <c r="F1308" t="str">
        <f>IF(OR(E1308&lt;Params!$B$9, E1308&gt;Params!$B$10), "outlier!", "")</f>
        <v/>
      </c>
    </row>
    <row r="1309" spans="1:6" x14ac:dyDescent="0.2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  <c r="F1309" t="str">
        <f>IF(OR(E1309&lt;Params!$B$9, E1309&gt;Params!$B$10), "outlier!", "")</f>
        <v/>
      </c>
    </row>
    <row r="1310" spans="1:6" x14ac:dyDescent="0.2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  <c r="F1310" t="str">
        <f>IF(OR(E1310&lt;Params!$B$9, E1310&gt;Params!$B$10), "outlier!", "")</f>
        <v/>
      </c>
    </row>
    <row r="1311" spans="1:6" x14ac:dyDescent="0.2">
      <c r="A1311" t="s">
        <v>496</v>
      </c>
      <c r="B1311" t="s">
        <v>577</v>
      </c>
      <c r="D1311" t="s">
        <v>13</v>
      </c>
      <c r="E1311">
        <v>0.37</v>
      </c>
      <c r="F1311" t="str">
        <f>IF(OR(E1311&lt;Params!$B$9, E1311&gt;Params!$B$10), "outlier!", "")</f>
        <v/>
      </c>
    </row>
    <row r="1312" spans="1:6" x14ac:dyDescent="0.2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  <c r="F1312" t="str">
        <f>IF(OR(E1312&lt;Params!$B$9, E1312&gt;Params!$B$10), "outlier!", "")</f>
        <v/>
      </c>
    </row>
    <row r="1313" spans="1:6" x14ac:dyDescent="0.2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  <c r="F1313" t="str">
        <f>IF(OR(E1313&lt;Params!$B$9, E1313&gt;Params!$B$10), "outlier!", "")</f>
        <v/>
      </c>
    </row>
    <row r="1314" spans="1:6" x14ac:dyDescent="0.2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  <c r="F1314" t="str">
        <f>IF(OR(E1314&lt;Params!$B$9, E1314&gt;Params!$B$10), "outlier!", "")</f>
        <v/>
      </c>
    </row>
    <row r="1315" spans="1:6" x14ac:dyDescent="0.2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  <c r="F1315" t="str">
        <f>IF(OR(E1315&lt;Params!$B$9, E1315&gt;Params!$B$10), "outlier!", "")</f>
        <v/>
      </c>
    </row>
    <row r="1316" spans="1:6" x14ac:dyDescent="0.2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  <c r="F1316" t="str">
        <f>IF(OR(E1316&lt;Params!$B$9, E1316&gt;Params!$B$10), "outlier!", "")</f>
        <v/>
      </c>
    </row>
    <row r="1317" spans="1:6" x14ac:dyDescent="0.2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  <c r="F1317" t="str">
        <f>IF(OR(E1317&lt;Params!$B$9, E1317&gt;Params!$B$10), "outlier!", "")</f>
        <v/>
      </c>
    </row>
    <row r="1318" spans="1:6" x14ac:dyDescent="0.2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  <c r="F1318" t="str">
        <f>IF(OR(E1318&lt;Params!$B$9, E1318&gt;Params!$B$10), "outlier!", "")</f>
        <v/>
      </c>
    </row>
    <row r="1319" spans="1:6" x14ac:dyDescent="0.2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  <c r="F1319" t="str">
        <f>IF(OR(E1319&lt;Params!$B$9, E1319&gt;Params!$B$10), "outlier!", "")</f>
        <v/>
      </c>
    </row>
    <row r="1320" spans="1:6" x14ac:dyDescent="0.2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  <c r="F1320" t="str">
        <f>IF(OR(E1320&lt;Params!$B$9, E1320&gt;Params!$B$10), "outlier!", "")</f>
        <v/>
      </c>
    </row>
    <row r="1321" spans="1:6" x14ac:dyDescent="0.2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  <c r="F1321" t="str">
        <f>IF(OR(E1321&lt;Params!$B$9, E1321&gt;Params!$B$10), "outlier!", "")</f>
        <v/>
      </c>
    </row>
    <row r="1322" spans="1:6" x14ac:dyDescent="0.2">
      <c r="A1322" t="s">
        <v>149</v>
      </c>
      <c r="B1322" t="s">
        <v>482</v>
      </c>
      <c r="D1322" t="s">
        <v>9</v>
      </c>
      <c r="E1322">
        <v>0.37</v>
      </c>
      <c r="F1322" t="str">
        <f>IF(OR(E1322&lt;Params!$B$9, E1322&gt;Params!$B$10), "outlier!", "")</f>
        <v/>
      </c>
    </row>
    <row r="1323" spans="1:6" x14ac:dyDescent="0.2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  <c r="F1323" t="str">
        <f>IF(OR(E1323&lt;Params!$B$9, E1323&gt;Params!$B$10), "outlier!", "")</f>
        <v/>
      </c>
    </row>
    <row r="1324" spans="1:6" x14ac:dyDescent="0.2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  <c r="F1324" t="str">
        <f>IF(OR(E1324&lt;Params!$B$9, E1324&gt;Params!$B$10), "outlier!", "")</f>
        <v/>
      </c>
    </row>
    <row r="1325" spans="1:6" x14ac:dyDescent="0.2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  <c r="F1325" t="str">
        <f>IF(OR(E1325&lt;Params!$B$9, E1325&gt;Params!$B$10), "outlier!", "")</f>
        <v/>
      </c>
    </row>
    <row r="1326" spans="1:6" x14ac:dyDescent="0.2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  <c r="F1326" t="str">
        <f>IF(OR(E1326&lt;Params!$B$9, E1326&gt;Params!$B$10), "outlier!", "")</f>
        <v/>
      </c>
    </row>
    <row r="1327" spans="1:6" x14ac:dyDescent="0.2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  <c r="F1327" t="str">
        <f>IF(OR(E1327&lt;Params!$B$9, E1327&gt;Params!$B$10), "outlier!", "")</f>
        <v/>
      </c>
    </row>
    <row r="1328" spans="1:6" x14ac:dyDescent="0.2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  <c r="F1328" t="str">
        <f>IF(OR(E1328&lt;Params!$B$9, E1328&gt;Params!$B$10), "outlier!", "")</f>
        <v/>
      </c>
    </row>
    <row r="1329" spans="1:6" x14ac:dyDescent="0.2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  <c r="F1329" t="str">
        <f>IF(OR(E1329&lt;Params!$B$9, E1329&gt;Params!$B$10), "outlier!", "")</f>
        <v/>
      </c>
    </row>
    <row r="1330" spans="1:6" x14ac:dyDescent="0.2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  <c r="F1330" t="str">
        <f>IF(OR(E1330&lt;Params!$B$9, E1330&gt;Params!$B$10), "outlier!", "")</f>
        <v/>
      </c>
    </row>
    <row r="1331" spans="1:6" x14ac:dyDescent="0.2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  <c r="F1331" t="str">
        <f>IF(OR(E1331&lt;Params!$B$9, E1331&gt;Params!$B$10), "outlier!", "")</f>
        <v/>
      </c>
    </row>
    <row r="1332" spans="1:6" x14ac:dyDescent="0.2">
      <c r="A1332" t="s">
        <v>788</v>
      </c>
      <c r="B1332" t="s">
        <v>847</v>
      </c>
      <c r="C1332" t="s">
        <v>56</v>
      </c>
      <c r="D1332" t="s">
        <v>9</v>
      </c>
      <c r="E1332">
        <v>0.38</v>
      </c>
      <c r="F1332" t="str">
        <f>IF(OR(E1332&lt;Params!$B$9, E1332&gt;Params!$B$10), "outlier!", "")</f>
        <v/>
      </c>
    </row>
    <row r="1333" spans="1:6" x14ac:dyDescent="0.2">
      <c r="A1333" t="s">
        <v>2776</v>
      </c>
      <c r="B1333" t="s">
        <v>2922</v>
      </c>
      <c r="D1333" t="s">
        <v>13</v>
      </c>
      <c r="E1333">
        <v>0.38</v>
      </c>
      <c r="F1333" t="str">
        <f>IF(OR(E1333&lt;Params!$B$9, E1333&gt;Params!$B$10), "outlier!", "")</f>
        <v/>
      </c>
    </row>
    <row r="1334" spans="1:6" x14ac:dyDescent="0.2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  <c r="F1334" t="str">
        <f>IF(OR(E1334&lt;Params!$B$9, E1334&gt;Params!$B$10), "outlier!", "")</f>
        <v/>
      </c>
    </row>
    <row r="1335" spans="1:6" x14ac:dyDescent="0.2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  <c r="F1335" t="str">
        <f>IF(OR(E1335&lt;Params!$B$9, E1335&gt;Params!$B$10), "outlier!", "")</f>
        <v/>
      </c>
    </row>
    <row r="1336" spans="1:6" x14ac:dyDescent="0.2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  <c r="F1336" t="str">
        <f>IF(OR(E1336&lt;Params!$B$9, E1336&gt;Params!$B$10), "outlier!", "")</f>
        <v/>
      </c>
    </row>
    <row r="1337" spans="1:6" x14ac:dyDescent="0.2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  <c r="F1337" t="str">
        <f>IF(OR(E1337&lt;Params!$B$9, E1337&gt;Params!$B$10), "outlier!", "")</f>
        <v/>
      </c>
    </row>
    <row r="1338" spans="1:6" x14ac:dyDescent="0.2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  <c r="F1338" t="str">
        <f>IF(OR(E1338&lt;Params!$B$9, E1338&gt;Params!$B$10), "outlier!", "")</f>
        <v/>
      </c>
    </row>
    <row r="1339" spans="1:6" x14ac:dyDescent="0.2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  <c r="F1339" t="str">
        <f>IF(OR(E1339&lt;Params!$B$9, E1339&gt;Params!$B$10), "outlier!", "")</f>
        <v/>
      </c>
    </row>
    <row r="1340" spans="1:6" x14ac:dyDescent="0.2">
      <c r="A1340" t="s">
        <v>1267</v>
      </c>
      <c r="B1340" t="s">
        <v>1503</v>
      </c>
      <c r="D1340" t="s">
        <v>4</v>
      </c>
      <c r="E1340">
        <v>0.38</v>
      </c>
      <c r="F1340" t="str">
        <f>IF(OR(E1340&lt;Params!$B$9, E1340&gt;Params!$B$10), "outlier!", "")</f>
        <v/>
      </c>
    </row>
    <row r="1341" spans="1:6" x14ac:dyDescent="0.2">
      <c r="A1341" t="s">
        <v>149</v>
      </c>
      <c r="B1341" t="s">
        <v>491</v>
      </c>
      <c r="D1341" t="s">
        <v>9</v>
      </c>
      <c r="E1341">
        <v>0.38</v>
      </c>
      <c r="F1341" t="str">
        <f>IF(OR(E1341&lt;Params!$B$9, E1341&gt;Params!$B$10), "outlier!", "")</f>
        <v/>
      </c>
    </row>
    <row r="1342" spans="1:6" x14ac:dyDescent="0.2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  <c r="F1342" t="str">
        <f>IF(OR(E1342&lt;Params!$B$9, E1342&gt;Params!$B$10), "outlier!", "")</f>
        <v/>
      </c>
    </row>
    <row r="1343" spans="1:6" x14ac:dyDescent="0.2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  <c r="F1343" t="str">
        <f>IF(OR(E1343&lt;Params!$B$9, E1343&gt;Params!$B$10), "outlier!", "")</f>
        <v/>
      </c>
    </row>
    <row r="1344" spans="1:6" x14ac:dyDescent="0.2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  <c r="F1344" t="str">
        <f>IF(OR(E1344&lt;Params!$B$9, E1344&gt;Params!$B$10), "outlier!", "")</f>
        <v/>
      </c>
    </row>
    <row r="1345" spans="1:6" x14ac:dyDescent="0.2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  <c r="F1345" t="str">
        <f>IF(OR(E1345&lt;Params!$B$9, E1345&gt;Params!$B$10), "outlier!", "")</f>
        <v/>
      </c>
    </row>
    <row r="1346" spans="1:6" x14ac:dyDescent="0.2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  <c r="F1346" t="str">
        <f>IF(OR(E1346&lt;Params!$B$9, E1346&gt;Params!$B$10), "outlier!", "")</f>
        <v/>
      </c>
    </row>
    <row r="1347" spans="1:6" x14ac:dyDescent="0.2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  <c r="F1347" t="str">
        <f>IF(OR(E1347&lt;Params!$B$9, E1347&gt;Params!$B$10), "outlier!", "")</f>
        <v/>
      </c>
    </row>
    <row r="1348" spans="1:6" x14ac:dyDescent="0.2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  <c r="F1348" t="str">
        <f>IF(OR(E1348&lt;Params!$B$9, E1348&gt;Params!$B$10), "outlier!", "")</f>
        <v/>
      </c>
    </row>
    <row r="1349" spans="1:6" x14ac:dyDescent="0.2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  <c r="F1349" t="str">
        <f>IF(OR(E1349&lt;Params!$B$9, E1349&gt;Params!$B$10), "outlier!", "")</f>
        <v/>
      </c>
    </row>
    <row r="1350" spans="1:6" x14ac:dyDescent="0.2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  <c r="F1350" t="str">
        <f>IF(OR(E1350&lt;Params!$B$9, E1350&gt;Params!$B$10), "outlier!", "")</f>
        <v/>
      </c>
    </row>
    <row r="1351" spans="1:6" x14ac:dyDescent="0.2">
      <c r="A1351" t="s">
        <v>1006</v>
      </c>
      <c r="B1351" t="s">
        <v>1253</v>
      </c>
      <c r="D1351" t="s">
        <v>9</v>
      </c>
      <c r="E1351">
        <v>0.39</v>
      </c>
      <c r="F1351" t="str">
        <f>IF(OR(E1351&lt;Params!$B$9, E1351&gt;Params!$B$10), "outlier!", "")</f>
        <v/>
      </c>
    </row>
    <row r="1352" spans="1:6" x14ac:dyDescent="0.2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  <c r="F1352" t="str">
        <f>IF(OR(E1352&lt;Params!$B$9, E1352&gt;Params!$B$10), "outlier!", "")</f>
        <v/>
      </c>
    </row>
    <row r="1353" spans="1:6" x14ac:dyDescent="0.2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  <c r="F1353" t="str">
        <f>IF(OR(E1353&lt;Params!$B$9, E1353&gt;Params!$B$10), "outlier!", "")</f>
        <v/>
      </c>
    </row>
    <row r="1354" spans="1:6" x14ac:dyDescent="0.2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  <c r="F1354" t="str">
        <f>IF(OR(E1354&lt;Params!$B$9, E1354&gt;Params!$B$10), "outlier!", "")</f>
        <v/>
      </c>
    </row>
    <row r="1355" spans="1:6" x14ac:dyDescent="0.2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  <c r="F1355" t="str">
        <f>IF(OR(E1355&lt;Params!$B$9, E1355&gt;Params!$B$10), "outlier!", "")</f>
        <v/>
      </c>
    </row>
    <row r="1356" spans="1:6" x14ac:dyDescent="0.2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  <c r="F1356" t="str">
        <f>IF(OR(E1356&lt;Params!$B$9, E1356&gt;Params!$B$10), "outlier!", "")</f>
        <v/>
      </c>
    </row>
    <row r="1357" spans="1:6" x14ac:dyDescent="0.2">
      <c r="A1357" t="s">
        <v>1006</v>
      </c>
      <c r="B1357" t="s">
        <v>1024</v>
      </c>
      <c r="D1357" t="s">
        <v>13</v>
      </c>
      <c r="E1357">
        <v>0.4</v>
      </c>
      <c r="F1357" t="str">
        <f>IF(OR(E1357&lt;Params!$B$9, E1357&gt;Params!$B$10), "outlier!", "")</f>
        <v/>
      </c>
    </row>
    <row r="1358" spans="1:6" x14ac:dyDescent="0.2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  <c r="F1358" t="str">
        <f>IF(OR(E1358&lt;Params!$B$9, E1358&gt;Params!$B$10), "outlier!", "")</f>
        <v/>
      </c>
    </row>
    <row r="1359" spans="1:6" x14ac:dyDescent="0.2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  <c r="F1359" t="str">
        <f>IF(OR(E1359&lt;Params!$B$9, E1359&gt;Params!$B$10), "outlier!", "")</f>
        <v/>
      </c>
    </row>
    <row r="1360" spans="1:6" x14ac:dyDescent="0.2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  <c r="F1360" t="str">
        <f>IF(OR(E1360&lt;Params!$B$9, E1360&gt;Params!$B$10), "outlier!", "")</f>
        <v/>
      </c>
    </row>
    <row r="1361" spans="1:6" x14ac:dyDescent="0.2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  <c r="F1361" t="str">
        <f>IF(OR(E1361&lt;Params!$B$9, E1361&gt;Params!$B$10), "outlier!", "")</f>
        <v/>
      </c>
    </row>
    <row r="1362" spans="1:6" x14ac:dyDescent="0.2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  <c r="F1362" t="str">
        <f>IF(OR(E1362&lt;Params!$B$9, E1362&gt;Params!$B$10), "outlier!", "")</f>
        <v/>
      </c>
    </row>
    <row r="1363" spans="1:6" x14ac:dyDescent="0.2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  <c r="F1363" t="str">
        <f>IF(OR(E1363&lt;Params!$B$9, E1363&gt;Params!$B$10), "outlier!", "")</f>
        <v/>
      </c>
    </row>
    <row r="1364" spans="1:6" x14ac:dyDescent="0.2">
      <c r="A1364" t="s">
        <v>149</v>
      </c>
      <c r="B1364" t="s">
        <v>279</v>
      </c>
      <c r="C1364" t="s">
        <v>33</v>
      </c>
      <c r="D1364" t="s">
        <v>9</v>
      </c>
      <c r="E1364">
        <v>0.4</v>
      </c>
      <c r="F1364" t="str">
        <f>IF(OR(E1364&lt;Params!$B$9, E1364&gt;Params!$B$10), "outlier!", "")</f>
        <v/>
      </c>
    </row>
    <row r="1365" spans="1:6" x14ac:dyDescent="0.2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  <c r="F1365" t="str">
        <f>IF(OR(E1365&lt;Params!$B$9, E1365&gt;Params!$B$10), "outlier!", "")</f>
        <v/>
      </c>
    </row>
    <row r="1366" spans="1:6" x14ac:dyDescent="0.2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  <c r="F1366" t="str">
        <f>IF(OR(E1366&lt;Params!$B$9, E1366&gt;Params!$B$10), "outlier!", "")</f>
        <v/>
      </c>
    </row>
    <row r="1367" spans="1:6" x14ac:dyDescent="0.2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  <c r="F1367" t="str">
        <f>IF(OR(E1367&lt;Params!$B$9, E1367&gt;Params!$B$10), "outlier!", "")</f>
        <v/>
      </c>
    </row>
    <row r="1368" spans="1:6" x14ac:dyDescent="0.2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  <c r="F1368" t="str">
        <f>IF(OR(E1368&lt;Params!$B$9, E1368&gt;Params!$B$10), "outlier!", "")</f>
        <v/>
      </c>
    </row>
    <row r="1369" spans="1:6" x14ac:dyDescent="0.2">
      <c r="A1369" t="s">
        <v>1267</v>
      </c>
      <c r="B1369" t="s">
        <v>1402</v>
      </c>
      <c r="C1369" t="s">
        <v>4</v>
      </c>
      <c r="D1369" t="s">
        <v>4</v>
      </c>
      <c r="E1369">
        <v>0.4</v>
      </c>
      <c r="F1369" t="str">
        <f>IF(OR(E1369&lt;Params!$B$9, E1369&gt;Params!$B$10), "outlier!", "")</f>
        <v/>
      </c>
    </row>
    <row r="1370" spans="1:6" x14ac:dyDescent="0.2">
      <c r="A1370" t="s">
        <v>927</v>
      </c>
      <c r="B1370" t="s">
        <v>942</v>
      </c>
      <c r="C1370" t="s">
        <v>939</v>
      </c>
      <c r="D1370" t="s">
        <v>9</v>
      </c>
      <c r="E1370">
        <v>0.4</v>
      </c>
      <c r="F1370" t="str">
        <f>IF(OR(E1370&lt;Params!$B$9, E1370&gt;Params!$B$10), "outlier!", "")</f>
        <v/>
      </c>
    </row>
    <row r="1371" spans="1:6" x14ac:dyDescent="0.2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  <c r="F1371" t="str">
        <f>IF(OR(E1371&lt;Params!$B$9, E1371&gt;Params!$B$10), "outlier!", "")</f>
        <v/>
      </c>
    </row>
    <row r="1372" spans="1:6" x14ac:dyDescent="0.2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  <c r="F1372" t="str">
        <f>IF(OR(E1372&lt;Params!$B$9, E1372&gt;Params!$B$10), "outlier!", "")</f>
        <v/>
      </c>
    </row>
    <row r="1373" spans="1:6" x14ac:dyDescent="0.2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  <c r="F1373" t="str">
        <f>IF(OR(E1373&lt;Params!$B$9, E1373&gt;Params!$B$10), "outlier!", "")</f>
        <v/>
      </c>
    </row>
    <row r="1374" spans="1:6" x14ac:dyDescent="0.2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  <c r="F1374" t="str">
        <f>IF(OR(E1374&lt;Params!$B$9, E1374&gt;Params!$B$10), "outlier!", "")</f>
        <v/>
      </c>
    </row>
    <row r="1375" spans="1:6" x14ac:dyDescent="0.2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  <c r="F1375" t="str">
        <f>IF(OR(E1375&lt;Params!$B$9, E1375&gt;Params!$B$10), "outlier!", "")</f>
        <v/>
      </c>
    </row>
    <row r="1376" spans="1:6" x14ac:dyDescent="0.2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  <c r="F1376" t="str">
        <f>IF(OR(E1376&lt;Params!$B$9, E1376&gt;Params!$B$10), "outlier!", "")</f>
        <v/>
      </c>
    </row>
    <row r="1377" spans="1:6" x14ac:dyDescent="0.2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  <c r="F1377" t="str">
        <f>IF(OR(E1377&lt;Params!$B$9, E1377&gt;Params!$B$10), "outlier!", "")</f>
        <v/>
      </c>
    </row>
    <row r="1378" spans="1:6" x14ac:dyDescent="0.2">
      <c r="A1378" t="s">
        <v>149</v>
      </c>
      <c r="B1378" t="s">
        <v>492</v>
      </c>
      <c r="D1378" t="s">
        <v>9</v>
      </c>
      <c r="E1378">
        <v>0.4</v>
      </c>
      <c r="F1378" t="str">
        <f>IF(OR(E1378&lt;Params!$B$9, E1378&gt;Params!$B$10), "outlier!", "")</f>
        <v/>
      </c>
    </row>
    <row r="1379" spans="1:6" x14ac:dyDescent="0.2">
      <c r="A1379" t="s">
        <v>2776</v>
      </c>
      <c r="B1379" t="s">
        <v>2797</v>
      </c>
      <c r="D1379" t="s">
        <v>13</v>
      </c>
      <c r="E1379">
        <v>0.41</v>
      </c>
      <c r="F1379" t="str">
        <f>IF(OR(E1379&lt;Params!$B$9, E1379&gt;Params!$B$10), "outlier!", "")</f>
        <v/>
      </c>
    </row>
    <row r="1380" spans="1:6" x14ac:dyDescent="0.2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  <c r="F1380" t="str">
        <f>IF(OR(E1380&lt;Params!$B$9, E1380&gt;Params!$B$10), "outlier!", "")</f>
        <v/>
      </c>
    </row>
    <row r="1381" spans="1:6" x14ac:dyDescent="0.2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  <c r="F1381" t="str">
        <f>IF(OR(E1381&lt;Params!$B$9, E1381&gt;Params!$B$10), "outlier!", "")</f>
        <v/>
      </c>
    </row>
    <row r="1382" spans="1:6" x14ac:dyDescent="0.2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  <c r="F1382" t="str">
        <f>IF(OR(E1382&lt;Params!$B$9, E1382&gt;Params!$B$10), "outlier!", "")</f>
        <v/>
      </c>
    </row>
    <row r="1383" spans="1:6" x14ac:dyDescent="0.2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  <c r="F1383" t="str">
        <f>IF(OR(E1383&lt;Params!$B$9, E1383&gt;Params!$B$10), "outlier!", "")</f>
        <v/>
      </c>
    </row>
    <row r="1384" spans="1:6" x14ac:dyDescent="0.2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  <c r="F1384" t="str">
        <f>IF(OR(E1384&lt;Params!$B$9, E1384&gt;Params!$B$10), "outlier!", "")</f>
        <v/>
      </c>
    </row>
    <row r="1385" spans="1:6" x14ac:dyDescent="0.2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  <c r="F1385" t="str">
        <f>IF(OR(E1385&lt;Params!$B$9, E1385&gt;Params!$B$10), "outlier!", "")</f>
        <v/>
      </c>
    </row>
    <row r="1386" spans="1:6" x14ac:dyDescent="0.2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  <c r="F1386" t="str">
        <f>IF(OR(E1386&lt;Params!$B$9, E1386&gt;Params!$B$10), "outlier!", "")</f>
        <v/>
      </c>
    </row>
    <row r="1387" spans="1:6" x14ac:dyDescent="0.2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  <c r="F1387" t="str">
        <f>IF(OR(E1387&lt;Params!$B$9, E1387&gt;Params!$B$10), "outlier!", "")</f>
        <v/>
      </c>
    </row>
    <row r="1388" spans="1:6" x14ac:dyDescent="0.2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  <c r="F1388" t="str">
        <f>IF(OR(E1388&lt;Params!$B$9, E1388&gt;Params!$B$10), "outlier!", "")</f>
        <v/>
      </c>
    </row>
    <row r="1389" spans="1:6" x14ac:dyDescent="0.2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  <c r="F1389" t="str">
        <f>IF(OR(E1389&lt;Params!$B$9, E1389&gt;Params!$B$10), "outlier!", "")</f>
        <v/>
      </c>
    </row>
    <row r="1390" spans="1:6" x14ac:dyDescent="0.2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  <c r="F1390" t="str">
        <f>IF(OR(E1390&lt;Params!$B$9, E1390&gt;Params!$B$10), "outlier!", "")</f>
        <v/>
      </c>
    </row>
    <row r="1391" spans="1:6" x14ac:dyDescent="0.2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  <c r="F1391" t="str">
        <f>IF(OR(E1391&lt;Params!$B$9, E1391&gt;Params!$B$10), "outlier!", "")</f>
        <v/>
      </c>
    </row>
    <row r="1392" spans="1:6" x14ac:dyDescent="0.2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  <c r="F1392" t="str">
        <f>IF(OR(E1392&lt;Params!$B$9, E1392&gt;Params!$B$10), "outlier!", "")</f>
        <v/>
      </c>
    </row>
    <row r="1393" spans="1:6" x14ac:dyDescent="0.2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  <c r="F1393" t="str">
        <f>IF(OR(E1393&lt;Params!$B$9, E1393&gt;Params!$B$10), "outlier!", "")</f>
        <v/>
      </c>
    </row>
    <row r="1394" spans="1:6" x14ac:dyDescent="0.2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  <c r="F1394" t="str">
        <f>IF(OR(E1394&lt;Params!$B$9, E1394&gt;Params!$B$10), "outlier!", "")</f>
        <v/>
      </c>
    </row>
    <row r="1395" spans="1:6" x14ac:dyDescent="0.2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  <c r="F1395" t="str">
        <f>IF(OR(E1395&lt;Params!$B$9, E1395&gt;Params!$B$10), "outlier!", "")</f>
        <v/>
      </c>
    </row>
    <row r="1396" spans="1:6" x14ac:dyDescent="0.2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  <c r="F1396" t="str">
        <f>IF(OR(E1396&lt;Params!$B$9, E1396&gt;Params!$B$10), "outlier!", "")</f>
        <v/>
      </c>
    </row>
    <row r="1397" spans="1:6" x14ac:dyDescent="0.2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  <c r="F1397" t="str">
        <f>IF(OR(E1397&lt;Params!$B$9, E1397&gt;Params!$B$10), "outlier!", "")</f>
        <v/>
      </c>
    </row>
    <row r="1398" spans="1:6" x14ac:dyDescent="0.2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  <c r="F1398" t="str">
        <f>IF(OR(E1398&lt;Params!$B$9, E1398&gt;Params!$B$10), "outlier!", "")</f>
        <v/>
      </c>
    </row>
    <row r="1399" spans="1:6" x14ac:dyDescent="0.2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  <c r="F1399" t="str">
        <f>IF(OR(E1399&lt;Params!$B$9, E1399&gt;Params!$B$10), "outlier!", "")</f>
        <v/>
      </c>
    </row>
    <row r="1400" spans="1:6" x14ac:dyDescent="0.2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  <c r="F1400" t="str">
        <f>IF(OR(E1400&lt;Params!$B$9, E1400&gt;Params!$B$10), "outlier!", "")</f>
        <v/>
      </c>
    </row>
    <row r="1401" spans="1:6" x14ac:dyDescent="0.2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  <c r="F1401" t="str">
        <f>IF(OR(E1401&lt;Params!$B$9, E1401&gt;Params!$B$10), "outlier!", "")</f>
        <v/>
      </c>
    </row>
    <row r="1402" spans="1:6" x14ac:dyDescent="0.2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  <c r="F1402" t="str">
        <f>IF(OR(E1402&lt;Params!$B$9, E1402&gt;Params!$B$10), "outlier!", "")</f>
        <v/>
      </c>
    </row>
    <row r="1403" spans="1:6" x14ac:dyDescent="0.2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  <c r="F1403" t="str">
        <f>IF(OR(E1403&lt;Params!$B$9, E1403&gt;Params!$B$10), "outlier!", "")</f>
        <v/>
      </c>
    </row>
    <row r="1404" spans="1:6" x14ac:dyDescent="0.2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  <c r="F1404" t="str">
        <f>IF(OR(E1404&lt;Params!$B$9, E1404&gt;Params!$B$10), "outlier!", "")</f>
        <v/>
      </c>
    </row>
    <row r="1405" spans="1:6" x14ac:dyDescent="0.2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  <c r="F1405" t="str">
        <f>IF(OR(E1405&lt;Params!$B$9, E1405&gt;Params!$B$10), "outlier!", "")</f>
        <v/>
      </c>
    </row>
    <row r="1406" spans="1:6" x14ac:dyDescent="0.2">
      <c r="A1406" t="s">
        <v>3029</v>
      </c>
      <c r="B1406" t="s">
        <v>3079</v>
      </c>
      <c r="D1406" t="s">
        <v>9</v>
      </c>
      <c r="E1406">
        <v>0.42</v>
      </c>
      <c r="F1406" t="str">
        <f>IF(OR(E1406&lt;Params!$B$9, E1406&gt;Params!$B$10), "outlier!", "")</f>
        <v/>
      </c>
    </row>
    <row r="1407" spans="1:6" x14ac:dyDescent="0.2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  <c r="F1407" t="str">
        <f>IF(OR(E1407&lt;Params!$B$9, E1407&gt;Params!$B$10), "outlier!", "")</f>
        <v/>
      </c>
    </row>
    <row r="1408" spans="1:6" x14ac:dyDescent="0.2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  <c r="F1408" t="str">
        <f>IF(OR(E1408&lt;Params!$B$9, E1408&gt;Params!$B$10), "outlier!", "")</f>
        <v/>
      </c>
    </row>
    <row r="1409" spans="1:6" x14ac:dyDescent="0.2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  <c r="F1409" t="str">
        <f>IF(OR(E1409&lt;Params!$B$9, E1409&gt;Params!$B$10), "outlier!", "")</f>
        <v/>
      </c>
    </row>
    <row r="1410" spans="1:6" x14ac:dyDescent="0.2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  <c r="F1410" t="str">
        <f>IF(OR(E1410&lt;Params!$B$9, E1410&gt;Params!$B$10), "outlier!", "")</f>
        <v/>
      </c>
    </row>
    <row r="1411" spans="1:6" x14ac:dyDescent="0.2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  <c r="F1411" t="str">
        <f>IF(OR(E1411&lt;Params!$B$9, E1411&gt;Params!$B$10), "outlier!", "")</f>
        <v/>
      </c>
    </row>
    <row r="1412" spans="1:6" x14ac:dyDescent="0.2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  <c r="F1412" t="str">
        <f>IF(OR(E1412&lt;Params!$B$9, E1412&gt;Params!$B$10), "outlier!", "")</f>
        <v/>
      </c>
    </row>
    <row r="1413" spans="1:6" x14ac:dyDescent="0.2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  <c r="F1413" t="str">
        <f>IF(OR(E1413&lt;Params!$B$9, E1413&gt;Params!$B$10), "outlier!", "")</f>
        <v/>
      </c>
    </row>
    <row r="1414" spans="1:6" x14ac:dyDescent="0.2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  <c r="F1414" t="str">
        <f>IF(OR(E1414&lt;Params!$B$9, E1414&gt;Params!$B$10), "outlier!", "")</f>
        <v/>
      </c>
    </row>
    <row r="1415" spans="1:6" x14ac:dyDescent="0.2">
      <c r="A1415" t="s">
        <v>2776</v>
      </c>
      <c r="B1415" t="s">
        <v>2953</v>
      </c>
      <c r="D1415" t="s">
        <v>13</v>
      </c>
      <c r="E1415">
        <v>0.42</v>
      </c>
      <c r="F1415" t="str">
        <f>IF(OR(E1415&lt;Params!$B$9, E1415&gt;Params!$B$10), "outlier!", "")</f>
        <v/>
      </c>
    </row>
    <row r="1416" spans="1:6" x14ac:dyDescent="0.2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  <c r="F1416" t="str">
        <f>IF(OR(E1416&lt;Params!$B$9, E1416&gt;Params!$B$10), "outlier!", "")</f>
        <v/>
      </c>
    </row>
    <row r="1417" spans="1:6" x14ac:dyDescent="0.2">
      <c r="A1417" t="s">
        <v>2776</v>
      </c>
      <c r="B1417" t="s">
        <v>2962</v>
      </c>
      <c r="D1417" t="s">
        <v>9</v>
      </c>
      <c r="E1417">
        <v>0.42</v>
      </c>
      <c r="F1417" t="str">
        <f>IF(OR(E1417&lt;Params!$B$9, E1417&gt;Params!$B$10), "outlier!", "")</f>
        <v/>
      </c>
    </row>
    <row r="1418" spans="1:6" x14ac:dyDescent="0.2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  <c r="F1418" t="str">
        <f>IF(OR(E1418&lt;Params!$B$9, E1418&gt;Params!$B$10), "outlier!", "")</f>
        <v/>
      </c>
    </row>
    <row r="1419" spans="1:6" x14ac:dyDescent="0.2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  <c r="F1419" t="str">
        <f>IF(OR(E1419&lt;Params!$B$9, E1419&gt;Params!$B$10), "outlier!", "")</f>
        <v/>
      </c>
    </row>
    <row r="1420" spans="1:6" x14ac:dyDescent="0.2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  <c r="F1420" t="str">
        <f>IF(OR(E1420&lt;Params!$B$9, E1420&gt;Params!$B$10), "outlier!", "")</f>
        <v/>
      </c>
    </row>
    <row r="1421" spans="1:6" x14ac:dyDescent="0.2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  <c r="F1421" t="str">
        <f>IF(OR(E1421&lt;Params!$B$9, E1421&gt;Params!$B$10), "outlier!", "")</f>
        <v/>
      </c>
    </row>
    <row r="1422" spans="1:6" x14ac:dyDescent="0.2">
      <c r="A1422" t="s">
        <v>149</v>
      </c>
      <c r="B1422" t="s">
        <v>490</v>
      </c>
      <c r="D1422" t="s">
        <v>9</v>
      </c>
      <c r="E1422">
        <v>0.42</v>
      </c>
      <c r="F1422" t="str">
        <f>IF(OR(E1422&lt;Params!$B$9, E1422&gt;Params!$B$10), "outlier!", "")</f>
        <v/>
      </c>
    </row>
    <row r="1423" spans="1:6" x14ac:dyDescent="0.2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  <c r="F1423" t="str">
        <f>IF(OR(E1423&lt;Params!$B$9, E1423&gt;Params!$B$10), "outlier!", "")</f>
        <v/>
      </c>
    </row>
    <row r="1424" spans="1:6" x14ac:dyDescent="0.2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  <c r="F1424" t="str">
        <f>IF(OR(E1424&lt;Params!$B$9, E1424&gt;Params!$B$10), "outlier!", "")</f>
        <v/>
      </c>
    </row>
    <row r="1425" spans="1:6" x14ac:dyDescent="0.2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  <c r="F1425" t="str">
        <f>IF(OR(E1425&lt;Params!$B$9, E1425&gt;Params!$B$10), "outlier!", "")</f>
        <v/>
      </c>
    </row>
    <row r="1426" spans="1:6" x14ac:dyDescent="0.2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  <c r="F1426" t="str">
        <f>IF(OR(E1426&lt;Params!$B$9, E1426&gt;Params!$B$10), "outlier!", "")</f>
        <v/>
      </c>
    </row>
    <row r="1427" spans="1:6" x14ac:dyDescent="0.2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  <c r="F1427" t="str">
        <f>IF(OR(E1427&lt;Params!$B$9, E1427&gt;Params!$B$10), "outlier!", "")</f>
        <v/>
      </c>
    </row>
    <row r="1428" spans="1:6" x14ac:dyDescent="0.2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  <c r="F1428" t="str">
        <f>IF(OR(E1428&lt;Params!$B$9, E1428&gt;Params!$B$10), "outlier!", "")</f>
        <v/>
      </c>
    </row>
    <row r="1429" spans="1:6" x14ac:dyDescent="0.2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  <c r="F1429" t="str">
        <f>IF(OR(E1429&lt;Params!$B$9, E1429&gt;Params!$B$10), "outlier!", "")</f>
        <v/>
      </c>
    </row>
    <row r="1430" spans="1:6" x14ac:dyDescent="0.2">
      <c r="A1430" t="s">
        <v>1622</v>
      </c>
      <c r="B1430" t="s">
        <v>1642</v>
      </c>
      <c r="D1430" t="s">
        <v>13</v>
      </c>
      <c r="E1430">
        <v>0.43</v>
      </c>
      <c r="F1430" t="str">
        <f>IF(OR(E1430&lt;Params!$B$9, E1430&gt;Params!$B$10), "outlier!", "")</f>
        <v/>
      </c>
    </row>
    <row r="1431" spans="1:6" x14ac:dyDescent="0.2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  <c r="F1431" t="str">
        <f>IF(OR(E1431&lt;Params!$B$9, E1431&gt;Params!$B$10), "outlier!", "")</f>
        <v/>
      </c>
    </row>
    <row r="1432" spans="1:6" x14ac:dyDescent="0.2">
      <c r="A1432" t="s">
        <v>3</v>
      </c>
      <c r="B1432" t="s">
        <v>114</v>
      </c>
      <c r="C1432" t="s">
        <v>112</v>
      </c>
      <c r="D1432" t="s">
        <v>9</v>
      </c>
      <c r="E1432">
        <v>0.43</v>
      </c>
      <c r="F1432" t="str">
        <f>IF(OR(E1432&lt;Params!$B$9, E1432&gt;Params!$B$10), "outlier!", "")</f>
        <v/>
      </c>
    </row>
    <row r="1433" spans="1:6" x14ac:dyDescent="0.2">
      <c r="A1433" t="s">
        <v>1006</v>
      </c>
      <c r="B1433" t="s">
        <v>1148</v>
      </c>
      <c r="D1433" t="s">
        <v>9</v>
      </c>
      <c r="E1433">
        <v>0.43</v>
      </c>
      <c r="F1433" t="str">
        <f>IF(OR(E1433&lt;Params!$B$9, E1433&gt;Params!$B$10), "outlier!", "")</f>
        <v/>
      </c>
    </row>
    <row r="1434" spans="1:6" x14ac:dyDescent="0.2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  <c r="F1434" t="str">
        <f>IF(OR(E1434&lt;Params!$B$9, E1434&gt;Params!$B$10), "outlier!", "")</f>
        <v/>
      </c>
    </row>
    <row r="1435" spans="1:6" x14ac:dyDescent="0.2">
      <c r="A1435" t="s">
        <v>2776</v>
      </c>
      <c r="B1435" t="s">
        <v>2923</v>
      </c>
      <c r="D1435" t="s">
        <v>13</v>
      </c>
      <c r="E1435">
        <v>0.43</v>
      </c>
      <c r="F1435" t="str">
        <f>IF(OR(E1435&lt;Params!$B$9, E1435&gt;Params!$B$10), "outlier!", "")</f>
        <v/>
      </c>
    </row>
    <row r="1436" spans="1:6" x14ac:dyDescent="0.2">
      <c r="A1436" t="s">
        <v>2776</v>
      </c>
      <c r="B1436" t="s">
        <v>2956</v>
      </c>
      <c r="D1436" t="s">
        <v>13</v>
      </c>
      <c r="E1436">
        <v>0.43</v>
      </c>
      <c r="F1436" t="str">
        <f>IF(OR(E1436&lt;Params!$B$9, E1436&gt;Params!$B$10), "outlier!", "")</f>
        <v/>
      </c>
    </row>
    <row r="1437" spans="1:6" x14ac:dyDescent="0.2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  <c r="F1437" t="str">
        <f>IF(OR(E1437&lt;Params!$B$9, E1437&gt;Params!$B$10), "outlier!", "")</f>
        <v/>
      </c>
    </row>
    <row r="1438" spans="1:6" x14ac:dyDescent="0.2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  <c r="F1438" t="str">
        <f>IF(OR(E1438&lt;Params!$B$9, E1438&gt;Params!$B$10), "outlier!", "")</f>
        <v/>
      </c>
    </row>
    <row r="1439" spans="1:6" x14ac:dyDescent="0.2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  <c r="F1439" t="str">
        <f>IF(OR(E1439&lt;Params!$B$9, E1439&gt;Params!$B$10), "outlier!", "")</f>
        <v/>
      </c>
    </row>
    <row r="1440" spans="1:6" x14ac:dyDescent="0.2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  <c r="F1440" t="str">
        <f>IF(OR(E1440&lt;Params!$B$9, E1440&gt;Params!$B$10), "outlier!", "")</f>
        <v/>
      </c>
    </row>
    <row r="1441" spans="1:6" x14ac:dyDescent="0.2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  <c r="F1441" t="str">
        <f>IF(OR(E1441&lt;Params!$B$9, E1441&gt;Params!$B$10), "outlier!", "")</f>
        <v/>
      </c>
    </row>
    <row r="1442" spans="1:6" x14ac:dyDescent="0.2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  <c r="F1442" t="str">
        <f>IF(OR(E1442&lt;Params!$B$9, E1442&gt;Params!$B$10), "outlier!", "")</f>
        <v/>
      </c>
    </row>
    <row r="1443" spans="1:6" x14ac:dyDescent="0.2">
      <c r="A1443" t="s">
        <v>2776</v>
      </c>
      <c r="B1443" t="s">
        <v>2975</v>
      </c>
      <c r="D1443" t="s">
        <v>9</v>
      </c>
      <c r="E1443">
        <v>0.43</v>
      </c>
      <c r="F1443" t="str">
        <f>IF(OR(E1443&lt;Params!$B$9, E1443&gt;Params!$B$10), "outlier!", "")</f>
        <v/>
      </c>
    </row>
    <row r="1444" spans="1:6" x14ac:dyDescent="0.2">
      <c r="A1444" t="s">
        <v>149</v>
      </c>
      <c r="B1444" t="s">
        <v>436</v>
      </c>
      <c r="D1444" t="s">
        <v>9</v>
      </c>
      <c r="E1444">
        <v>0.43</v>
      </c>
      <c r="F1444" t="str">
        <f>IF(OR(E1444&lt;Params!$B$9, E1444&gt;Params!$B$10), "outlier!", "")</f>
        <v/>
      </c>
    </row>
    <row r="1445" spans="1:6" x14ac:dyDescent="0.2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  <c r="F1445" t="str">
        <f>IF(OR(E1445&lt;Params!$B$9, E1445&gt;Params!$B$10), "outlier!", "")</f>
        <v/>
      </c>
    </row>
    <row r="1446" spans="1:6" x14ac:dyDescent="0.2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  <c r="F1446" t="str">
        <f>IF(OR(E1446&lt;Params!$B$9, E1446&gt;Params!$B$10), "outlier!", "")</f>
        <v/>
      </c>
    </row>
    <row r="1447" spans="1:6" x14ac:dyDescent="0.2">
      <c r="A1447" t="s">
        <v>2776</v>
      </c>
      <c r="B1447" t="s">
        <v>2797</v>
      </c>
      <c r="D1447" t="s">
        <v>9</v>
      </c>
      <c r="E1447">
        <v>0.44</v>
      </c>
      <c r="F1447" t="str">
        <f>IF(OR(E1447&lt;Params!$B$9, E1447&gt;Params!$B$10), "outlier!", "")</f>
        <v/>
      </c>
    </row>
    <row r="1448" spans="1:6" x14ac:dyDescent="0.2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  <c r="F1448" t="str">
        <f>IF(OR(E1448&lt;Params!$B$9, E1448&gt;Params!$B$10), "outlier!", "")</f>
        <v/>
      </c>
    </row>
    <row r="1449" spans="1:6" x14ac:dyDescent="0.2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  <c r="F1449" t="str">
        <f>IF(OR(E1449&lt;Params!$B$9, E1449&gt;Params!$B$10), "outlier!", "")</f>
        <v/>
      </c>
    </row>
    <row r="1450" spans="1:6" x14ac:dyDescent="0.2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  <c r="F1450" t="str">
        <f>IF(OR(E1450&lt;Params!$B$9, E1450&gt;Params!$B$10), "outlier!", "")</f>
        <v/>
      </c>
    </row>
    <row r="1451" spans="1:6" x14ac:dyDescent="0.2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  <c r="F1451" t="str">
        <f>IF(OR(E1451&lt;Params!$B$9, E1451&gt;Params!$B$10), "outlier!", "")</f>
        <v/>
      </c>
    </row>
    <row r="1452" spans="1:6" x14ac:dyDescent="0.2">
      <c r="A1452" t="s">
        <v>1983</v>
      </c>
      <c r="B1452" t="s">
        <v>2010</v>
      </c>
      <c r="D1452" t="s">
        <v>13</v>
      </c>
      <c r="E1452">
        <v>0.44</v>
      </c>
      <c r="F1452" t="str">
        <f>IF(OR(E1452&lt;Params!$B$9, E1452&gt;Params!$B$10), "outlier!", "")</f>
        <v/>
      </c>
    </row>
    <row r="1453" spans="1:6" x14ac:dyDescent="0.2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  <c r="F1453" t="str">
        <f>IF(OR(E1453&lt;Params!$B$9, E1453&gt;Params!$B$10), "outlier!", "")</f>
        <v/>
      </c>
    </row>
    <row r="1454" spans="1:6" x14ac:dyDescent="0.2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  <c r="F1454" t="str">
        <f>IF(OR(E1454&lt;Params!$B$9, E1454&gt;Params!$B$10), "outlier!", "")</f>
        <v/>
      </c>
    </row>
    <row r="1455" spans="1:6" x14ac:dyDescent="0.2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  <c r="F1455" t="str">
        <f>IF(OR(E1455&lt;Params!$B$9, E1455&gt;Params!$B$10), "outlier!", "")</f>
        <v/>
      </c>
    </row>
    <row r="1456" spans="1:6" x14ac:dyDescent="0.2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  <c r="F1456" t="str">
        <f>IF(OR(E1456&lt;Params!$B$9, E1456&gt;Params!$B$10), "outlier!", "")</f>
        <v/>
      </c>
    </row>
    <row r="1457" spans="1:6" x14ac:dyDescent="0.2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  <c r="F1457" t="str">
        <f>IF(OR(E1457&lt;Params!$B$9, E1457&gt;Params!$B$10), "outlier!", "")</f>
        <v/>
      </c>
    </row>
    <row r="1458" spans="1:6" x14ac:dyDescent="0.2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  <c r="F1458" t="str">
        <f>IF(OR(E1458&lt;Params!$B$9, E1458&gt;Params!$B$10), "outlier!", "")</f>
        <v/>
      </c>
    </row>
    <row r="1459" spans="1:6" x14ac:dyDescent="0.2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  <c r="F1459" t="str">
        <f>IF(OR(E1459&lt;Params!$B$9, E1459&gt;Params!$B$10), "outlier!", "")</f>
        <v/>
      </c>
    </row>
    <row r="1460" spans="1:6" x14ac:dyDescent="0.2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  <c r="F1460" t="str">
        <f>IF(OR(E1460&lt;Params!$B$9, E1460&gt;Params!$B$10), "outlier!", "")</f>
        <v/>
      </c>
    </row>
    <row r="1461" spans="1:6" x14ac:dyDescent="0.2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  <c r="F1461" t="str">
        <f>IF(OR(E1461&lt;Params!$B$9, E1461&gt;Params!$B$10), "outlier!", "")</f>
        <v/>
      </c>
    </row>
    <row r="1462" spans="1:6" x14ac:dyDescent="0.2">
      <c r="A1462" t="s">
        <v>1006</v>
      </c>
      <c r="B1462" t="s">
        <v>1262</v>
      </c>
      <c r="D1462" t="s">
        <v>13</v>
      </c>
      <c r="E1462">
        <v>0.44</v>
      </c>
      <c r="F1462" t="str">
        <f>IF(OR(E1462&lt;Params!$B$9, E1462&gt;Params!$B$10), "outlier!", "")</f>
        <v/>
      </c>
    </row>
    <row r="1463" spans="1:6" x14ac:dyDescent="0.2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  <c r="F1463" t="str">
        <f>IF(OR(E1463&lt;Params!$B$9, E1463&gt;Params!$B$10), "outlier!", "")</f>
        <v/>
      </c>
    </row>
    <row r="1464" spans="1:6" x14ac:dyDescent="0.2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  <c r="F1464" t="str">
        <f>IF(OR(E1464&lt;Params!$B$9, E1464&gt;Params!$B$10), "outlier!", "")</f>
        <v/>
      </c>
    </row>
    <row r="1465" spans="1:6" x14ac:dyDescent="0.2">
      <c r="A1465" t="s">
        <v>149</v>
      </c>
      <c r="B1465" t="s">
        <v>486</v>
      </c>
      <c r="D1465" t="s">
        <v>9</v>
      </c>
      <c r="E1465">
        <v>0.44</v>
      </c>
      <c r="F1465" t="str">
        <f>IF(OR(E1465&lt;Params!$B$9, E1465&gt;Params!$B$10), "outlier!", "")</f>
        <v/>
      </c>
    </row>
    <row r="1466" spans="1:6" x14ac:dyDescent="0.2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  <c r="F1466" t="str">
        <f>IF(OR(E1466&lt;Params!$B$9, E1466&gt;Params!$B$10), "outlier!", "")</f>
        <v/>
      </c>
    </row>
    <row r="1467" spans="1:6" x14ac:dyDescent="0.2">
      <c r="A1467" t="s">
        <v>2776</v>
      </c>
      <c r="B1467" t="s">
        <v>2811</v>
      </c>
      <c r="D1467" t="s">
        <v>13</v>
      </c>
      <c r="E1467">
        <v>0.45</v>
      </c>
      <c r="F1467" t="str">
        <f>IF(OR(E1467&lt;Params!$B$9, E1467&gt;Params!$B$10), "outlier!", "")</f>
        <v/>
      </c>
    </row>
    <row r="1468" spans="1:6" x14ac:dyDescent="0.2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  <c r="F1468" t="str">
        <f>IF(OR(E1468&lt;Params!$B$9, E1468&gt;Params!$B$10), "outlier!", "")</f>
        <v/>
      </c>
    </row>
    <row r="1469" spans="1:6" x14ac:dyDescent="0.2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  <c r="F1469" t="str">
        <f>IF(OR(E1469&lt;Params!$B$9, E1469&gt;Params!$B$10), "outlier!", "")</f>
        <v/>
      </c>
    </row>
    <row r="1470" spans="1:6" x14ac:dyDescent="0.2">
      <c r="A1470" t="s">
        <v>149</v>
      </c>
      <c r="B1470" t="s">
        <v>280</v>
      </c>
      <c r="C1470" t="s">
        <v>33</v>
      </c>
      <c r="D1470" t="s">
        <v>9</v>
      </c>
      <c r="E1470">
        <v>0.45</v>
      </c>
      <c r="F1470" t="str">
        <f>IF(OR(E1470&lt;Params!$B$9, E1470&gt;Params!$B$10), "outlier!", "")</f>
        <v/>
      </c>
    </row>
    <row r="1471" spans="1:6" x14ac:dyDescent="0.2">
      <c r="A1471" t="s">
        <v>149</v>
      </c>
      <c r="B1471" t="s">
        <v>283</v>
      </c>
      <c r="C1471" t="s">
        <v>33</v>
      </c>
      <c r="D1471" t="s">
        <v>9</v>
      </c>
      <c r="E1471">
        <v>0.45</v>
      </c>
      <c r="F1471" t="str">
        <f>IF(OR(E1471&lt;Params!$B$9, E1471&gt;Params!$B$10), "outlier!", "")</f>
        <v/>
      </c>
    </row>
    <row r="1472" spans="1:6" x14ac:dyDescent="0.2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  <c r="F1472" t="str">
        <f>IF(OR(E1472&lt;Params!$B$9, E1472&gt;Params!$B$10), "outlier!", "")</f>
        <v/>
      </c>
    </row>
    <row r="1473" spans="1:6" x14ac:dyDescent="0.2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  <c r="F1473" t="str">
        <f>IF(OR(E1473&lt;Params!$B$9, E1473&gt;Params!$B$10), "outlier!", "")</f>
        <v/>
      </c>
    </row>
    <row r="1474" spans="1:6" x14ac:dyDescent="0.2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  <c r="F1474" t="str">
        <f>IF(OR(E1474&lt;Params!$B$9, E1474&gt;Params!$B$10), "outlier!", "")</f>
        <v/>
      </c>
    </row>
    <row r="1475" spans="1:6" x14ac:dyDescent="0.2">
      <c r="A1475" t="s">
        <v>1006</v>
      </c>
      <c r="B1475" t="s">
        <v>1084</v>
      </c>
      <c r="D1475" t="s">
        <v>1083</v>
      </c>
      <c r="E1475">
        <v>0.45</v>
      </c>
      <c r="F1475" t="str">
        <f>IF(OR(E1475&lt;Params!$B$9, E1475&gt;Params!$B$10), "outlier!", "")</f>
        <v/>
      </c>
    </row>
    <row r="1476" spans="1:6" x14ac:dyDescent="0.2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  <c r="F1476" t="str">
        <f>IF(OR(E1476&lt;Params!$B$9, E1476&gt;Params!$B$10), "outlier!", "")</f>
        <v/>
      </c>
    </row>
    <row r="1477" spans="1:6" x14ac:dyDescent="0.2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  <c r="F1477" t="str">
        <f>IF(OR(E1477&lt;Params!$B$9, E1477&gt;Params!$B$10), "outlier!", "")</f>
        <v/>
      </c>
    </row>
    <row r="1478" spans="1:6" x14ac:dyDescent="0.2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  <c r="F1478" t="str">
        <f>IF(OR(E1478&lt;Params!$B$9, E1478&gt;Params!$B$10), "outlier!", "")</f>
        <v/>
      </c>
    </row>
    <row r="1479" spans="1:6" x14ac:dyDescent="0.2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  <c r="F1479" t="str">
        <f>IF(OR(E1479&lt;Params!$B$9, E1479&gt;Params!$B$10), "outlier!", "")</f>
        <v/>
      </c>
    </row>
    <row r="1480" spans="1:6" x14ac:dyDescent="0.2">
      <c r="A1480" t="s">
        <v>2776</v>
      </c>
      <c r="B1480" t="s">
        <v>2951</v>
      </c>
      <c r="D1480" t="s">
        <v>13</v>
      </c>
      <c r="E1480">
        <v>0.45</v>
      </c>
      <c r="F1480" t="str">
        <f>IF(OR(E1480&lt;Params!$B$9, E1480&gt;Params!$B$10), "outlier!", "")</f>
        <v/>
      </c>
    </row>
    <row r="1481" spans="1:6" x14ac:dyDescent="0.2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  <c r="F1481" t="str">
        <f>IF(OR(E1481&lt;Params!$B$9, E1481&gt;Params!$B$10), "outlier!", "")</f>
        <v/>
      </c>
    </row>
    <row r="1482" spans="1:6" x14ac:dyDescent="0.2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  <c r="F1482" t="str">
        <f>IF(OR(E1482&lt;Params!$B$9, E1482&gt;Params!$B$10), "outlier!", "")</f>
        <v/>
      </c>
    </row>
    <row r="1483" spans="1:6" x14ac:dyDescent="0.2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  <c r="F1483" t="str">
        <f>IF(OR(E1483&lt;Params!$B$9, E1483&gt;Params!$B$10), "outlier!", "")</f>
        <v/>
      </c>
    </row>
    <row r="1484" spans="1:6" x14ac:dyDescent="0.2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  <c r="F1484" t="str">
        <f>IF(OR(E1484&lt;Params!$B$9, E1484&gt;Params!$B$10), "outlier!", "")</f>
        <v/>
      </c>
    </row>
    <row r="1485" spans="1:6" x14ac:dyDescent="0.2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  <c r="F1485" t="str">
        <f>IF(OR(E1485&lt;Params!$B$9, E1485&gt;Params!$B$10), "outlier!", "")</f>
        <v/>
      </c>
    </row>
    <row r="1486" spans="1:6" x14ac:dyDescent="0.2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  <c r="F1486" t="str">
        <f>IF(OR(E1486&lt;Params!$B$9, E1486&gt;Params!$B$10), "outlier!", "")</f>
        <v/>
      </c>
    </row>
    <row r="1487" spans="1:6" x14ac:dyDescent="0.2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  <c r="F1487" t="str">
        <f>IF(OR(E1487&lt;Params!$B$9, E1487&gt;Params!$B$10), "outlier!", "")</f>
        <v/>
      </c>
    </row>
    <row r="1488" spans="1:6" x14ac:dyDescent="0.2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  <c r="F1488" t="str">
        <f>IF(OR(E1488&lt;Params!$B$9, E1488&gt;Params!$B$10), "outlier!", "")</f>
        <v/>
      </c>
    </row>
    <row r="1489" spans="1:6" x14ac:dyDescent="0.2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  <c r="F1489" t="str">
        <f>IF(OR(E1489&lt;Params!$B$9, E1489&gt;Params!$B$10), "outlier!", "")</f>
        <v/>
      </c>
    </row>
    <row r="1490" spans="1:6" x14ac:dyDescent="0.2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  <c r="F1490" t="str">
        <f>IF(OR(E1490&lt;Params!$B$9, E1490&gt;Params!$B$10), "outlier!", "")</f>
        <v/>
      </c>
    </row>
    <row r="1491" spans="1:6" x14ac:dyDescent="0.2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  <c r="F1491" t="str">
        <f>IF(OR(E1491&lt;Params!$B$9, E1491&gt;Params!$B$10), "outlier!", "")</f>
        <v/>
      </c>
    </row>
    <row r="1492" spans="1:6" x14ac:dyDescent="0.2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  <c r="F1492" t="str">
        <f>IF(OR(E1492&lt;Params!$B$9, E1492&gt;Params!$B$10), "outlier!", "")</f>
        <v/>
      </c>
    </row>
    <row r="1493" spans="1:6" x14ac:dyDescent="0.2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  <c r="F1493" t="str">
        <f>IF(OR(E1493&lt;Params!$B$9, E1493&gt;Params!$B$10), "outlier!", "")</f>
        <v/>
      </c>
    </row>
    <row r="1494" spans="1:6" x14ac:dyDescent="0.2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  <c r="F1494" t="str">
        <f>IF(OR(E1494&lt;Params!$B$9, E1494&gt;Params!$B$10), "outlier!", "")</f>
        <v/>
      </c>
    </row>
    <row r="1495" spans="1:6" x14ac:dyDescent="0.2">
      <c r="A1495" t="s">
        <v>1701</v>
      </c>
      <c r="B1495" t="s">
        <v>1721</v>
      </c>
      <c r="D1495" t="s">
        <v>9</v>
      </c>
      <c r="E1495">
        <v>0.46</v>
      </c>
      <c r="F1495" t="str">
        <f>IF(OR(E1495&lt;Params!$B$9, E1495&gt;Params!$B$10), "outlier!", "")</f>
        <v/>
      </c>
    </row>
    <row r="1496" spans="1:6" x14ac:dyDescent="0.2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  <c r="F1496" t="str">
        <f>IF(OR(E1496&lt;Params!$B$9, E1496&gt;Params!$B$10), "outlier!", "")</f>
        <v/>
      </c>
    </row>
    <row r="1497" spans="1:6" x14ac:dyDescent="0.2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  <c r="F1497" t="str">
        <f>IF(OR(E1497&lt;Params!$B$9, E1497&gt;Params!$B$10), "outlier!", "")</f>
        <v/>
      </c>
    </row>
    <row r="1498" spans="1:6" x14ac:dyDescent="0.2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  <c r="F1498" t="str">
        <f>IF(OR(E1498&lt;Params!$B$9, E1498&gt;Params!$B$10), "outlier!", "")</f>
        <v/>
      </c>
    </row>
    <row r="1499" spans="1:6" x14ac:dyDescent="0.2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  <c r="F1499" t="str">
        <f>IF(OR(E1499&lt;Params!$B$9, E1499&gt;Params!$B$10), "outlier!", "")</f>
        <v/>
      </c>
    </row>
    <row r="1500" spans="1:6" x14ac:dyDescent="0.2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  <c r="F1500" t="str">
        <f>IF(OR(E1500&lt;Params!$B$9, E1500&gt;Params!$B$10), "outlier!", "")</f>
        <v/>
      </c>
    </row>
    <row r="1501" spans="1:6" x14ac:dyDescent="0.2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  <c r="F1501" t="str">
        <f>IF(OR(E1501&lt;Params!$B$9, E1501&gt;Params!$B$10), "outlier!", "")</f>
        <v/>
      </c>
    </row>
    <row r="1502" spans="1:6" x14ac:dyDescent="0.2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  <c r="F1502" t="str">
        <f>IF(OR(E1502&lt;Params!$B$9, E1502&gt;Params!$B$10), "outlier!", "")</f>
        <v/>
      </c>
    </row>
    <row r="1503" spans="1:6" x14ac:dyDescent="0.2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  <c r="F1503" t="str">
        <f>IF(OR(E1503&lt;Params!$B$9, E1503&gt;Params!$B$10), "outlier!", "")</f>
        <v/>
      </c>
    </row>
    <row r="1504" spans="1:6" x14ac:dyDescent="0.2">
      <c r="A1504" t="s">
        <v>1983</v>
      </c>
      <c r="B1504" t="s">
        <v>2055</v>
      </c>
      <c r="D1504" t="s">
        <v>457</v>
      </c>
      <c r="E1504">
        <v>0.46</v>
      </c>
      <c r="F1504" t="str">
        <f>IF(OR(E1504&lt;Params!$B$9, E1504&gt;Params!$B$10), "outlier!", "")</f>
        <v/>
      </c>
    </row>
    <row r="1505" spans="1:6" x14ac:dyDescent="0.2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  <c r="F1505" t="str">
        <f>IF(OR(E1505&lt;Params!$B$9, E1505&gt;Params!$B$10), "outlier!", "")</f>
        <v/>
      </c>
    </row>
    <row r="1506" spans="1:6" x14ac:dyDescent="0.2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  <c r="F1506" t="str">
        <f>IF(OR(E1506&lt;Params!$B$9, E1506&gt;Params!$B$10), "outlier!", "")</f>
        <v/>
      </c>
    </row>
    <row r="1507" spans="1:6" x14ac:dyDescent="0.2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  <c r="F1507" t="str">
        <f>IF(OR(E1507&lt;Params!$B$9, E1507&gt;Params!$B$10), "outlier!", "")</f>
        <v/>
      </c>
    </row>
    <row r="1508" spans="1:6" x14ac:dyDescent="0.2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  <c r="F1508" t="str">
        <f>IF(OR(E1508&lt;Params!$B$9, E1508&gt;Params!$B$10), "outlier!", "")</f>
        <v/>
      </c>
    </row>
    <row r="1509" spans="1:6" x14ac:dyDescent="0.2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  <c r="F1509" t="str">
        <f>IF(OR(E1509&lt;Params!$B$9, E1509&gt;Params!$B$10), "outlier!", "")</f>
        <v/>
      </c>
    </row>
    <row r="1510" spans="1:6" x14ac:dyDescent="0.2">
      <c r="A1510" t="s">
        <v>1983</v>
      </c>
      <c r="B1510" t="s">
        <v>1992</v>
      </c>
      <c r="D1510" t="s">
        <v>13</v>
      </c>
      <c r="E1510">
        <v>0.47</v>
      </c>
      <c r="F1510" t="str">
        <f>IF(OR(E1510&lt;Params!$B$9, E1510&gt;Params!$B$10), "outlier!", "")</f>
        <v/>
      </c>
    </row>
    <row r="1511" spans="1:6" x14ac:dyDescent="0.2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  <c r="F1511" t="str">
        <f>IF(OR(E1511&lt;Params!$B$9, E1511&gt;Params!$B$10), "outlier!", "")</f>
        <v/>
      </c>
    </row>
    <row r="1512" spans="1:6" x14ac:dyDescent="0.2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  <c r="F1512" t="str">
        <f>IF(OR(E1512&lt;Params!$B$9, E1512&gt;Params!$B$10), "outlier!", "")</f>
        <v/>
      </c>
    </row>
    <row r="1513" spans="1:6" x14ac:dyDescent="0.2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  <c r="F1513" t="str">
        <f>IF(OR(E1513&lt;Params!$B$9, E1513&gt;Params!$B$10), "outlier!", "")</f>
        <v/>
      </c>
    </row>
    <row r="1514" spans="1:6" x14ac:dyDescent="0.2">
      <c r="A1514" t="s">
        <v>1622</v>
      </c>
      <c r="B1514" t="s">
        <v>1641</v>
      </c>
      <c r="D1514" t="s">
        <v>13</v>
      </c>
      <c r="E1514">
        <v>0.47</v>
      </c>
      <c r="F1514" t="str">
        <f>IF(OR(E1514&lt;Params!$B$9, E1514&gt;Params!$B$10), "outlier!", "")</f>
        <v/>
      </c>
    </row>
    <row r="1515" spans="1:6" x14ac:dyDescent="0.2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  <c r="F1515" t="str">
        <f>IF(OR(E1515&lt;Params!$B$9, E1515&gt;Params!$B$10), "outlier!", "")</f>
        <v/>
      </c>
    </row>
    <row r="1516" spans="1:6" x14ac:dyDescent="0.2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  <c r="F1516" t="str">
        <f>IF(OR(E1516&lt;Params!$B$9, E1516&gt;Params!$B$10), "outlier!", "")</f>
        <v/>
      </c>
    </row>
    <row r="1517" spans="1:6" x14ac:dyDescent="0.2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  <c r="F1517" t="str">
        <f>IF(OR(E1517&lt;Params!$B$9, E1517&gt;Params!$B$10), "outlier!", "")</f>
        <v/>
      </c>
    </row>
    <row r="1518" spans="1:6" x14ac:dyDescent="0.2">
      <c r="A1518" t="s">
        <v>1006</v>
      </c>
      <c r="B1518" t="s">
        <v>1161</v>
      </c>
      <c r="D1518" t="s">
        <v>13</v>
      </c>
      <c r="E1518">
        <v>0.47</v>
      </c>
      <c r="F1518" t="str">
        <f>IF(OR(E1518&lt;Params!$B$9, E1518&gt;Params!$B$10), "outlier!", "")</f>
        <v/>
      </c>
    </row>
    <row r="1519" spans="1:6" x14ac:dyDescent="0.2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  <c r="F1519" t="str">
        <f>IF(OR(E1519&lt;Params!$B$9, E1519&gt;Params!$B$10), "outlier!", "")</f>
        <v/>
      </c>
    </row>
    <row r="1520" spans="1:6" x14ac:dyDescent="0.2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  <c r="F1520" t="str">
        <f>IF(OR(E1520&lt;Params!$B$9, E1520&gt;Params!$B$10), "outlier!", "")</f>
        <v/>
      </c>
    </row>
    <row r="1521" spans="1:6" x14ac:dyDescent="0.2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  <c r="F1521" t="str">
        <f>IF(OR(E1521&lt;Params!$B$9, E1521&gt;Params!$B$10), "outlier!", "")</f>
        <v/>
      </c>
    </row>
    <row r="1522" spans="1:6" x14ac:dyDescent="0.2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  <c r="F1522" t="str">
        <f>IF(OR(E1522&lt;Params!$B$9, E1522&gt;Params!$B$10), "outlier!", "")</f>
        <v/>
      </c>
    </row>
    <row r="1523" spans="1:6" x14ac:dyDescent="0.2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  <c r="F1523" t="str">
        <f>IF(OR(E1523&lt;Params!$B$9, E1523&gt;Params!$B$10), "outlier!", "")</f>
        <v/>
      </c>
    </row>
    <row r="1524" spans="1:6" x14ac:dyDescent="0.2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  <c r="F1524" t="str">
        <f>IF(OR(E1524&lt;Params!$B$9, E1524&gt;Params!$B$10), "outlier!", "")</f>
        <v/>
      </c>
    </row>
    <row r="1525" spans="1:6" x14ac:dyDescent="0.2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  <c r="F1525" t="str">
        <f>IF(OR(E1525&lt;Params!$B$9, E1525&gt;Params!$B$10), "outlier!", "")</f>
        <v/>
      </c>
    </row>
    <row r="1526" spans="1:6" x14ac:dyDescent="0.2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  <c r="F1526" t="str">
        <f>IF(OR(E1526&lt;Params!$B$9, E1526&gt;Params!$B$10), "outlier!", "")</f>
        <v/>
      </c>
    </row>
    <row r="1527" spans="1:6" x14ac:dyDescent="0.2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  <c r="F1527" t="str">
        <f>IF(OR(E1527&lt;Params!$B$9, E1527&gt;Params!$B$10), "outlier!", "")</f>
        <v/>
      </c>
    </row>
    <row r="1528" spans="1:6" x14ac:dyDescent="0.2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  <c r="F1528" t="str">
        <f>IF(OR(E1528&lt;Params!$B$9, E1528&gt;Params!$B$10), "outlier!", "")</f>
        <v/>
      </c>
    </row>
    <row r="1529" spans="1:6" x14ac:dyDescent="0.2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  <c r="F1529" t="str">
        <f>IF(OR(E1529&lt;Params!$B$9, E1529&gt;Params!$B$10), "outlier!", "")</f>
        <v/>
      </c>
    </row>
    <row r="1530" spans="1:6" x14ac:dyDescent="0.2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  <c r="F1530" t="str">
        <f>IF(OR(E1530&lt;Params!$B$9, E1530&gt;Params!$B$10), "outlier!", "")</f>
        <v/>
      </c>
    </row>
    <row r="1531" spans="1:6" x14ac:dyDescent="0.2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  <c r="F1531" t="str">
        <f>IF(OR(E1531&lt;Params!$B$9, E1531&gt;Params!$B$10), "outlier!", "")</f>
        <v/>
      </c>
    </row>
    <row r="1532" spans="1:6" x14ac:dyDescent="0.2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  <c r="F1532" t="str">
        <f>IF(OR(E1532&lt;Params!$B$9, E1532&gt;Params!$B$10), "outlier!", "")</f>
        <v/>
      </c>
    </row>
    <row r="1533" spans="1:6" x14ac:dyDescent="0.2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  <c r="F1533" t="str">
        <f>IF(OR(E1533&lt;Params!$B$9, E1533&gt;Params!$B$10), "outlier!", "")</f>
        <v/>
      </c>
    </row>
    <row r="1534" spans="1:6" x14ac:dyDescent="0.2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  <c r="F1534" t="str">
        <f>IF(OR(E1534&lt;Params!$B$9, E1534&gt;Params!$B$10), "outlier!", "")</f>
        <v/>
      </c>
    </row>
    <row r="1535" spans="1:6" x14ac:dyDescent="0.2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  <c r="F1535" t="str">
        <f>IF(OR(E1535&lt;Params!$B$9, E1535&gt;Params!$B$10), "outlier!", "")</f>
        <v/>
      </c>
    </row>
    <row r="1536" spans="1:6" x14ac:dyDescent="0.2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  <c r="F1536" t="str">
        <f>IF(OR(E1536&lt;Params!$B$9, E1536&gt;Params!$B$10), "outlier!", "")</f>
        <v/>
      </c>
    </row>
    <row r="1537" spans="1:6" x14ac:dyDescent="0.2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  <c r="F1537" t="str">
        <f>IF(OR(E1537&lt;Params!$B$9, E1537&gt;Params!$B$10), "outlier!", "")</f>
        <v/>
      </c>
    </row>
    <row r="1538" spans="1:6" x14ac:dyDescent="0.2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  <c r="F1538" t="str">
        <f>IF(OR(E1538&lt;Params!$B$9, E1538&gt;Params!$B$10), "outlier!", "")</f>
        <v/>
      </c>
    </row>
    <row r="1539" spans="1:6" x14ac:dyDescent="0.2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  <c r="F1539" t="str">
        <f>IF(OR(E1539&lt;Params!$B$9, E1539&gt;Params!$B$10), "outlier!", "")</f>
        <v/>
      </c>
    </row>
    <row r="1540" spans="1:6" x14ac:dyDescent="0.2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  <c r="F1540" t="str">
        <f>IF(OR(E1540&lt;Params!$B$9, E1540&gt;Params!$B$10), "outlier!", "")</f>
        <v/>
      </c>
    </row>
    <row r="1541" spans="1:6" x14ac:dyDescent="0.2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  <c r="F1541" t="str">
        <f>IF(OR(E1541&lt;Params!$B$9, E1541&gt;Params!$B$10), "outlier!", "")</f>
        <v/>
      </c>
    </row>
    <row r="1542" spans="1:6" x14ac:dyDescent="0.2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  <c r="F1542" t="str">
        <f>IF(OR(E1542&lt;Params!$B$9, E1542&gt;Params!$B$10), "outlier!", "")</f>
        <v/>
      </c>
    </row>
    <row r="1543" spans="1:6" x14ac:dyDescent="0.2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  <c r="F1543" t="str">
        <f>IF(OR(E1543&lt;Params!$B$9, E1543&gt;Params!$B$10), "outlier!", "")</f>
        <v/>
      </c>
    </row>
    <row r="1544" spans="1:6" x14ac:dyDescent="0.2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  <c r="F1544" t="str">
        <f>IF(OR(E1544&lt;Params!$B$9, E1544&gt;Params!$B$10), "outlier!", "")</f>
        <v/>
      </c>
    </row>
    <row r="1545" spans="1:6" x14ac:dyDescent="0.2">
      <c r="A1545" t="s">
        <v>2776</v>
      </c>
      <c r="B1545" t="s">
        <v>2886</v>
      </c>
      <c r="D1545" t="s">
        <v>9</v>
      </c>
      <c r="E1545">
        <v>0.49</v>
      </c>
      <c r="F1545" t="str">
        <f>IF(OR(E1545&lt;Params!$B$9, E1545&gt;Params!$B$10), "outlier!", "")</f>
        <v/>
      </c>
    </row>
    <row r="1546" spans="1:6" x14ac:dyDescent="0.2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  <c r="F1546" t="str">
        <f>IF(OR(E1546&lt;Params!$B$9, E1546&gt;Params!$B$10), "outlier!", "")</f>
        <v/>
      </c>
    </row>
    <row r="1547" spans="1:6" x14ac:dyDescent="0.2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  <c r="F1547" t="str">
        <f>IF(OR(E1547&lt;Params!$B$9, E1547&gt;Params!$B$10), "outlier!", "")</f>
        <v/>
      </c>
    </row>
    <row r="1548" spans="1:6" x14ac:dyDescent="0.2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  <c r="F1548" t="str">
        <f>IF(OR(E1548&lt;Params!$B$9, E1548&gt;Params!$B$10), "outlier!", "")</f>
        <v/>
      </c>
    </row>
    <row r="1549" spans="1:6" x14ac:dyDescent="0.2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  <c r="F1549" t="str">
        <f>IF(OR(E1549&lt;Params!$B$9, E1549&gt;Params!$B$10), "outlier!", "")</f>
        <v/>
      </c>
    </row>
    <row r="1550" spans="1:6" x14ac:dyDescent="0.2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  <c r="F1550" t="str">
        <f>IF(OR(E1550&lt;Params!$B$9, E1550&gt;Params!$B$10), "outlier!", "")</f>
        <v/>
      </c>
    </row>
    <row r="1551" spans="1:6" x14ac:dyDescent="0.2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  <c r="F1551" t="str">
        <f>IF(OR(E1551&lt;Params!$B$9, E1551&gt;Params!$B$10), "outlier!", "")</f>
        <v/>
      </c>
    </row>
    <row r="1552" spans="1:6" x14ac:dyDescent="0.2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  <c r="F1552" t="str">
        <f>IF(OR(E1552&lt;Params!$B$9, E1552&gt;Params!$B$10), "outlier!", "")</f>
        <v/>
      </c>
    </row>
    <row r="1553" spans="1:6" x14ac:dyDescent="0.2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  <c r="F1553" t="str">
        <f>IF(OR(E1553&lt;Params!$B$9, E1553&gt;Params!$B$10), "outlier!", "")</f>
        <v/>
      </c>
    </row>
    <row r="1554" spans="1:6" x14ac:dyDescent="0.2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  <c r="F1554" t="str">
        <f>IF(OR(E1554&lt;Params!$B$9, E1554&gt;Params!$B$10), "outlier!", "")</f>
        <v/>
      </c>
    </row>
    <row r="1555" spans="1:6" x14ac:dyDescent="0.2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  <c r="F1555" t="str">
        <f>IF(OR(E1555&lt;Params!$B$9, E1555&gt;Params!$B$10), "outlier!", "")</f>
        <v/>
      </c>
    </row>
    <row r="1556" spans="1:6" x14ac:dyDescent="0.2">
      <c r="A1556" t="s">
        <v>1622</v>
      </c>
      <c r="B1556" t="s">
        <v>1632</v>
      </c>
      <c r="C1556" t="s">
        <v>4</v>
      </c>
      <c r="D1556" t="s">
        <v>4</v>
      </c>
      <c r="E1556">
        <v>0.5</v>
      </c>
      <c r="F1556" t="str">
        <f>IF(OR(E1556&lt;Params!$B$9, E1556&gt;Params!$B$10), "outlier!", "")</f>
        <v/>
      </c>
    </row>
    <row r="1557" spans="1:6" x14ac:dyDescent="0.2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  <c r="F1557" t="str">
        <f>IF(OR(E1557&lt;Params!$B$9, E1557&gt;Params!$B$10), "outlier!", "")</f>
        <v/>
      </c>
    </row>
    <row r="1558" spans="1:6" x14ac:dyDescent="0.2">
      <c r="A1558" t="s">
        <v>788</v>
      </c>
      <c r="B1558" t="s">
        <v>794</v>
      </c>
      <c r="C1558" t="s">
        <v>793</v>
      </c>
      <c r="D1558" t="s">
        <v>9</v>
      </c>
      <c r="E1558">
        <v>0.5</v>
      </c>
      <c r="F1558" t="str">
        <f>IF(OR(E1558&lt;Params!$B$9, E1558&gt;Params!$B$10), "outlier!", "")</f>
        <v/>
      </c>
    </row>
    <row r="1559" spans="1:6" x14ac:dyDescent="0.2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  <c r="F1559" t="str">
        <f>IF(OR(E1559&lt;Params!$B$9, E1559&gt;Params!$B$10), "outlier!", "")</f>
        <v/>
      </c>
    </row>
    <row r="1560" spans="1:6" x14ac:dyDescent="0.2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  <c r="F1560" t="str">
        <f>IF(OR(E1560&lt;Params!$B$9, E1560&gt;Params!$B$10), "outlier!", "")</f>
        <v/>
      </c>
    </row>
    <row r="1561" spans="1:6" x14ac:dyDescent="0.2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  <c r="F1561" t="str">
        <f>IF(OR(E1561&lt;Params!$B$9, E1561&gt;Params!$B$10), "outlier!", "")</f>
        <v/>
      </c>
    </row>
    <row r="1562" spans="1:6" x14ac:dyDescent="0.2">
      <c r="A1562" t="s">
        <v>1983</v>
      </c>
      <c r="B1562" t="s">
        <v>2004</v>
      </c>
      <c r="D1562" t="s">
        <v>9</v>
      </c>
      <c r="E1562">
        <v>0.5</v>
      </c>
      <c r="F1562" t="str">
        <f>IF(OR(E1562&lt;Params!$B$9, E1562&gt;Params!$B$10), "outlier!", "")</f>
        <v/>
      </c>
    </row>
    <row r="1563" spans="1:6" x14ac:dyDescent="0.2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  <c r="F1563" t="str">
        <f>IF(OR(E1563&lt;Params!$B$9, E1563&gt;Params!$B$10), "outlier!", "")</f>
        <v/>
      </c>
    </row>
    <row r="1564" spans="1:6" x14ac:dyDescent="0.2">
      <c r="A1564" t="s">
        <v>2776</v>
      </c>
      <c r="B1564" t="s">
        <v>2906</v>
      </c>
      <c r="C1564" t="s">
        <v>9</v>
      </c>
      <c r="D1564" t="s">
        <v>9</v>
      </c>
      <c r="E1564">
        <v>0.5</v>
      </c>
      <c r="F1564" t="str">
        <f>IF(OR(E1564&lt;Params!$B$9, E1564&gt;Params!$B$10), "outlier!", "")</f>
        <v/>
      </c>
    </row>
    <row r="1565" spans="1:6" x14ac:dyDescent="0.2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  <c r="F1565" t="str">
        <f>IF(OR(E1565&lt;Params!$B$9, E1565&gt;Params!$B$10), "outlier!", "")</f>
        <v/>
      </c>
    </row>
    <row r="1566" spans="1:6" x14ac:dyDescent="0.2">
      <c r="A1566" t="s">
        <v>2776</v>
      </c>
      <c r="B1566" t="s">
        <v>2954</v>
      </c>
      <c r="D1566" t="s">
        <v>13</v>
      </c>
      <c r="E1566">
        <v>0.5</v>
      </c>
      <c r="F1566" t="str">
        <f>IF(OR(E1566&lt;Params!$B$9, E1566&gt;Params!$B$10), "outlier!", "")</f>
        <v/>
      </c>
    </row>
    <row r="1567" spans="1:6" x14ac:dyDescent="0.2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  <c r="F1567" t="str">
        <f>IF(OR(E1567&lt;Params!$B$9, E1567&gt;Params!$B$10), "outlier!", "")</f>
        <v/>
      </c>
    </row>
    <row r="1568" spans="1:6" x14ac:dyDescent="0.2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  <c r="F1568" t="str">
        <f>IF(OR(E1568&lt;Params!$B$9, E1568&gt;Params!$B$10), "outlier!", "")</f>
        <v/>
      </c>
    </row>
    <row r="1569" spans="1:6" x14ac:dyDescent="0.2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  <c r="F1569" t="str">
        <f>IF(OR(E1569&lt;Params!$B$9, E1569&gt;Params!$B$10), "outlier!", "")</f>
        <v/>
      </c>
    </row>
    <row r="1570" spans="1:6" x14ac:dyDescent="0.2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  <c r="F1570" t="str">
        <f>IF(OR(E1570&lt;Params!$B$9, E1570&gt;Params!$B$10), "outlier!", "")</f>
        <v/>
      </c>
    </row>
    <row r="1571" spans="1:6" x14ac:dyDescent="0.2">
      <c r="A1571" t="s">
        <v>149</v>
      </c>
      <c r="B1571" t="s">
        <v>487</v>
      </c>
      <c r="D1571" t="s">
        <v>9</v>
      </c>
      <c r="E1571">
        <v>0.5</v>
      </c>
      <c r="F1571" t="str">
        <f>IF(OR(E1571&lt;Params!$B$9, E1571&gt;Params!$B$10), "outlier!", "")</f>
        <v/>
      </c>
    </row>
    <row r="1572" spans="1:6" x14ac:dyDescent="0.2">
      <c r="A1572" t="s">
        <v>149</v>
      </c>
      <c r="B1572" t="s">
        <v>494</v>
      </c>
      <c r="D1572" t="s">
        <v>9</v>
      </c>
      <c r="E1572">
        <v>0.5</v>
      </c>
      <c r="F1572" t="str">
        <f>IF(OR(E1572&lt;Params!$B$9, E1572&gt;Params!$B$10), "outlier!", "")</f>
        <v/>
      </c>
    </row>
    <row r="1573" spans="1:6" x14ac:dyDescent="0.2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  <c r="F1573" t="str">
        <f>IF(OR(E1573&lt;Params!$B$9, E1573&gt;Params!$B$10), "outlier!", "")</f>
        <v/>
      </c>
    </row>
    <row r="1574" spans="1:6" x14ac:dyDescent="0.2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  <c r="F1574" t="str">
        <f>IF(OR(E1574&lt;Params!$B$9, E1574&gt;Params!$B$10), "outlier!", "")</f>
        <v/>
      </c>
    </row>
    <row r="1575" spans="1:6" x14ac:dyDescent="0.2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  <c r="F1575" t="str">
        <f>IF(OR(E1575&lt;Params!$B$9, E1575&gt;Params!$B$10), "outlier!", "")</f>
        <v/>
      </c>
    </row>
    <row r="1576" spans="1:6" x14ac:dyDescent="0.2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  <c r="F1576" t="str">
        <f>IF(OR(E1576&lt;Params!$B$9, E1576&gt;Params!$B$10), "outlier!", "")</f>
        <v/>
      </c>
    </row>
    <row r="1577" spans="1:6" x14ac:dyDescent="0.2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  <c r="F1577" t="str">
        <f>IF(OR(E1577&lt;Params!$B$9, E1577&gt;Params!$B$10), "outlier!", "")</f>
        <v/>
      </c>
    </row>
    <row r="1578" spans="1:6" x14ac:dyDescent="0.2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  <c r="F1578" t="str">
        <f>IF(OR(E1578&lt;Params!$B$9, E1578&gt;Params!$B$10), "outlier!", "")</f>
        <v/>
      </c>
    </row>
    <row r="1579" spans="1:6" x14ac:dyDescent="0.2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  <c r="F1579" t="str">
        <f>IF(OR(E1579&lt;Params!$B$9, E1579&gt;Params!$B$10), "outlier!", "")</f>
        <v/>
      </c>
    </row>
    <row r="1580" spans="1:6" x14ac:dyDescent="0.2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  <c r="F1580" t="str">
        <f>IF(OR(E1580&lt;Params!$B$9, E1580&gt;Params!$B$10), "outlier!", "")</f>
        <v/>
      </c>
    </row>
    <row r="1581" spans="1:6" x14ac:dyDescent="0.2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  <c r="F1581" t="str">
        <f>IF(OR(E1581&lt;Params!$B$9, E1581&gt;Params!$B$10), "outlier!", "")</f>
        <v/>
      </c>
    </row>
    <row r="1582" spans="1:6" x14ac:dyDescent="0.2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  <c r="F1582" t="str">
        <f>IF(OR(E1582&lt;Params!$B$9, E1582&gt;Params!$B$10), "outlier!", "")</f>
        <v/>
      </c>
    </row>
    <row r="1583" spans="1:6" x14ac:dyDescent="0.2">
      <c r="A1583" t="s">
        <v>1006</v>
      </c>
      <c r="B1583" t="s">
        <v>1028</v>
      </c>
      <c r="D1583" t="s">
        <v>9</v>
      </c>
      <c r="E1583">
        <v>0.52</v>
      </c>
      <c r="F1583" t="str">
        <f>IF(OR(E1583&lt;Params!$B$9, E1583&gt;Params!$B$10), "outlier!", "")</f>
        <v/>
      </c>
    </row>
    <row r="1584" spans="1:6" x14ac:dyDescent="0.2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  <c r="F1584" t="str">
        <f>IF(OR(E1584&lt;Params!$B$9, E1584&gt;Params!$B$10), "outlier!", "")</f>
        <v/>
      </c>
    </row>
    <row r="1585" spans="1:6" x14ac:dyDescent="0.2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  <c r="F1585" t="str">
        <f>IF(OR(E1585&lt;Params!$B$9, E1585&gt;Params!$B$10), "outlier!", "")</f>
        <v/>
      </c>
    </row>
    <row r="1586" spans="1:6" x14ac:dyDescent="0.2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  <c r="F1586" t="str">
        <f>IF(OR(E1586&lt;Params!$B$9, E1586&gt;Params!$B$10), "outlier!", "")</f>
        <v/>
      </c>
    </row>
    <row r="1587" spans="1:6" x14ac:dyDescent="0.2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  <c r="F1587" t="str">
        <f>IF(OR(E1587&lt;Params!$B$9, E1587&gt;Params!$B$10), "outlier!", "")</f>
        <v/>
      </c>
    </row>
    <row r="1588" spans="1:6" x14ac:dyDescent="0.2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  <c r="F1588" t="str">
        <f>IF(OR(E1588&lt;Params!$B$9, E1588&gt;Params!$B$10), "outlier!", "")</f>
        <v/>
      </c>
    </row>
    <row r="1589" spans="1:6" x14ac:dyDescent="0.2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  <c r="F1589" t="str">
        <f>IF(OR(E1589&lt;Params!$B$9, E1589&gt;Params!$B$10), "outlier!", "")</f>
        <v/>
      </c>
    </row>
    <row r="1590" spans="1:6" x14ac:dyDescent="0.2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  <c r="F1590" t="str">
        <f>IF(OR(E1590&lt;Params!$B$9, E1590&gt;Params!$B$10), "outlier!", "")</f>
        <v/>
      </c>
    </row>
    <row r="1591" spans="1:6" x14ac:dyDescent="0.2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  <c r="F1591" t="str">
        <f>IF(OR(E1591&lt;Params!$B$9, E1591&gt;Params!$B$10), "outlier!", "")</f>
        <v/>
      </c>
    </row>
    <row r="1592" spans="1:6" x14ac:dyDescent="0.2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  <c r="F1592" t="str">
        <f>IF(OR(E1592&lt;Params!$B$9, E1592&gt;Params!$B$10), "outlier!", "")</f>
        <v/>
      </c>
    </row>
    <row r="1593" spans="1:6" x14ac:dyDescent="0.2">
      <c r="A1593" t="s">
        <v>1983</v>
      </c>
      <c r="B1593" t="s">
        <v>1985</v>
      </c>
      <c r="D1593" t="s">
        <v>13</v>
      </c>
      <c r="E1593">
        <v>0.53</v>
      </c>
      <c r="F1593" t="str">
        <f>IF(OR(E1593&lt;Params!$B$9, E1593&gt;Params!$B$10), "outlier!", "")</f>
        <v/>
      </c>
    </row>
    <row r="1594" spans="1:6" x14ac:dyDescent="0.2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  <c r="F1594" t="str">
        <f>IF(OR(E1594&lt;Params!$B$9, E1594&gt;Params!$B$10), "outlier!", "")</f>
        <v/>
      </c>
    </row>
    <row r="1595" spans="1:6" x14ac:dyDescent="0.2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  <c r="F1595" t="str">
        <f>IF(OR(E1595&lt;Params!$B$9, E1595&gt;Params!$B$10), "outlier!", "")</f>
        <v/>
      </c>
    </row>
    <row r="1596" spans="1:6" x14ac:dyDescent="0.2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  <c r="F1596" t="str">
        <f>IF(OR(E1596&lt;Params!$B$9, E1596&gt;Params!$B$10), "outlier!", "")</f>
        <v/>
      </c>
    </row>
    <row r="1597" spans="1:6" x14ac:dyDescent="0.2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  <c r="F1597" t="str">
        <f>IF(OR(E1597&lt;Params!$B$9, E1597&gt;Params!$B$10), "outlier!", "")</f>
        <v/>
      </c>
    </row>
    <row r="1598" spans="1:6" x14ac:dyDescent="0.2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  <c r="F1598" t="str">
        <f>IF(OR(E1598&lt;Params!$B$9, E1598&gt;Params!$B$10), "outlier!", "")</f>
        <v/>
      </c>
    </row>
    <row r="1599" spans="1:6" x14ac:dyDescent="0.2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  <c r="F1599" t="str">
        <f>IF(OR(E1599&lt;Params!$B$9, E1599&gt;Params!$B$10), "outlier!", "")</f>
        <v/>
      </c>
    </row>
    <row r="1600" spans="1:6" x14ac:dyDescent="0.2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  <c r="F1600" t="str">
        <f>IF(OR(E1600&lt;Params!$B$9, E1600&gt;Params!$B$10), "outlier!", "")</f>
        <v/>
      </c>
    </row>
    <row r="1601" spans="1:6" x14ac:dyDescent="0.2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  <c r="F1601" t="str">
        <f>IF(OR(E1601&lt;Params!$B$9, E1601&gt;Params!$B$10), "outlier!", "")</f>
        <v/>
      </c>
    </row>
    <row r="1602" spans="1:6" x14ac:dyDescent="0.2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  <c r="F1602" t="str">
        <f>IF(OR(E1602&lt;Params!$B$9, E1602&gt;Params!$B$10), "outlier!", "")</f>
        <v/>
      </c>
    </row>
    <row r="1603" spans="1:6" x14ac:dyDescent="0.2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  <c r="F1603" t="str">
        <f>IF(OR(E1603&lt;Params!$B$9, E1603&gt;Params!$B$10), "outlier!", "")</f>
        <v/>
      </c>
    </row>
    <row r="1604" spans="1:6" x14ac:dyDescent="0.2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  <c r="F1604" t="str">
        <f>IF(OR(E1604&lt;Params!$B$9, E1604&gt;Params!$B$10), "outlier!", "")</f>
        <v/>
      </c>
    </row>
    <row r="1605" spans="1:6" x14ac:dyDescent="0.2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  <c r="F1605" t="str">
        <f>IF(OR(E1605&lt;Params!$B$9, E1605&gt;Params!$B$10), "outlier!", "")</f>
        <v/>
      </c>
    </row>
    <row r="1606" spans="1:6" x14ac:dyDescent="0.2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  <c r="F1606" t="str">
        <f>IF(OR(E1606&lt;Params!$B$9, E1606&gt;Params!$B$10), "outlier!", "")</f>
        <v/>
      </c>
    </row>
    <row r="1607" spans="1:6" x14ac:dyDescent="0.2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  <c r="F1607" t="str">
        <f>IF(OR(E1607&lt;Params!$B$9, E1607&gt;Params!$B$10), "outlier!", "")</f>
        <v/>
      </c>
    </row>
    <row r="1608" spans="1:6" x14ac:dyDescent="0.2">
      <c r="A1608" t="s">
        <v>1006</v>
      </c>
      <c r="B1608" t="s">
        <v>1016</v>
      </c>
      <c r="D1608" t="s">
        <v>13</v>
      </c>
      <c r="E1608">
        <v>0.54</v>
      </c>
      <c r="F1608" t="str">
        <f>IF(OR(E1608&lt;Params!$B$9, E1608&gt;Params!$B$10), "outlier!", "")</f>
        <v/>
      </c>
    </row>
    <row r="1609" spans="1:6" x14ac:dyDescent="0.2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  <c r="F1609" t="str">
        <f>IF(OR(E1609&lt;Params!$B$9, E1609&gt;Params!$B$10), "outlier!", "")</f>
        <v/>
      </c>
    </row>
    <row r="1610" spans="1:6" x14ac:dyDescent="0.2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  <c r="F1610" t="str">
        <f>IF(OR(E1610&lt;Params!$B$9, E1610&gt;Params!$B$10), "outlier!", "")</f>
        <v/>
      </c>
    </row>
    <row r="1611" spans="1:6" x14ac:dyDescent="0.2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  <c r="F1611" t="str">
        <f>IF(OR(E1611&lt;Params!$B$9, E1611&gt;Params!$B$10), "outlier!", "")</f>
        <v/>
      </c>
    </row>
    <row r="1612" spans="1:6" x14ac:dyDescent="0.2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  <c r="F1612" t="str">
        <f>IF(OR(E1612&lt;Params!$B$9, E1612&gt;Params!$B$10), "outlier!", "")</f>
        <v/>
      </c>
    </row>
    <row r="1613" spans="1:6" x14ac:dyDescent="0.2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  <c r="F1613" t="str">
        <f>IF(OR(E1613&lt;Params!$B$9, E1613&gt;Params!$B$10), "outlier!", "")</f>
        <v/>
      </c>
    </row>
    <row r="1614" spans="1:6" x14ac:dyDescent="0.2">
      <c r="A1614" t="s">
        <v>2776</v>
      </c>
      <c r="B1614" t="s">
        <v>2978</v>
      </c>
      <c r="D1614" t="s">
        <v>9</v>
      </c>
      <c r="E1614">
        <v>0.54</v>
      </c>
      <c r="F1614" t="str">
        <f>IF(OR(E1614&lt;Params!$B$9, E1614&gt;Params!$B$10), "outlier!", "")</f>
        <v/>
      </c>
    </row>
    <row r="1615" spans="1:6" x14ac:dyDescent="0.2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  <c r="F1615" t="str">
        <f>IF(OR(E1615&lt;Params!$B$9, E1615&gt;Params!$B$10), "outlier!", "")</f>
        <v/>
      </c>
    </row>
    <row r="1616" spans="1:6" x14ac:dyDescent="0.2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  <c r="F1616" t="str">
        <f>IF(OR(E1616&lt;Params!$B$9, E1616&gt;Params!$B$10), "outlier!", "")</f>
        <v/>
      </c>
    </row>
    <row r="1617" spans="1:6" x14ac:dyDescent="0.2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  <c r="F1617" t="str">
        <f>IF(OR(E1617&lt;Params!$B$9, E1617&gt;Params!$B$10), "outlier!", "")</f>
        <v/>
      </c>
    </row>
    <row r="1618" spans="1:6" x14ac:dyDescent="0.2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  <c r="F1618" t="str">
        <f>IF(OR(E1618&lt;Params!$B$9, E1618&gt;Params!$B$10), "outlier!", "")</f>
        <v/>
      </c>
    </row>
    <row r="1619" spans="1:6" x14ac:dyDescent="0.2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  <c r="F1619" t="str">
        <f>IF(OR(E1619&lt;Params!$B$9, E1619&gt;Params!$B$10), "outlier!", "")</f>
        <v/>
      </c>
    </row>
    <row r="1620" spans="1:6" x14ac:dyDescent="0.2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  <c r="F1620" t="str">
        <f>IF(OR(E1620&lt;Params!$B$9, E1620&gt;Params!$B$10), "outlier!", "")</f>
        <v/>
      </c>
    </row>
    <row r="1621" spans="1:6" x14ac:dyDescent="0.2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  <c r="F1621" t="str">
        <f>IF(OR(E1621&lt;Params!$B$9, E1621&gt;Params!$B$10), "outlier!", "")</f>
        <v/>
      </c>
    </row>
    <row r="1622" spans="1:6" x14ac:dyDescent="0.2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  <c r="F1622" t="str">
        <f>IF(OR(E1622&lt;Params!$B$9, E1622&gt;Params!$B$10), "outlier!", "")</f>
        <v/>
      </c>
    </row>
    <row r="1623" spans="1:6" x14ac:dyDescent="0.2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  <c r="F1623" t="str">
        <f>IF(OR(E1623&lt;Params!$B$9, E1623&gt;Params!$B$10), "outlier!", "")</f>
        <v/>
      </c>
    </row>
    <row r="1624" spans="1:6" x14ac:dyDescent="0.2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  <c r="F1624" t="str">
        <f>IF(OR(E1624&lt;Params!$B$9, E1624&gt;Params!$B$10), "outlier!", "")</f>
        <v/>
      </c>
    </row>
    <row r="1625" spans="1:6" x14ac:dyDescent="0.2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  <c r="F1625" t="str">
        <f>IF(OR(E1625&lt;Params!$B$9, E1625&gt;Params!$B$10), "outlier!", "")</f>
        <v/>
      </c>
    </row>
    <row r="1626" spans="1:6" x14ac:dyDescent="0.2">
      <c r="A1626" t="s">
        <v>1006</v>
      </c>
      <c r="B1626" t="s">
        <v>1050</v>
      </c>
      <c r="D1626" t="s">
        <v>13</v>
      </c>
      <c r="E1626">
        <v>0.56000000000000005</v>
      </c>
      <c r="F1626" t="str">
        <f>IF(OR(E1626&lt;Params!$B$9, E1626&gt;Params!$B$10), "outlier!", "")</f>
        <v/>
      </c>
    </row>
    <row r="1627" spans="1:6" x14ac:dyDescent="0.2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  <c r="F1627" t="str">
        <f>IF(OR(E1627&lt;Params!$B$9, E1627&gt;Params!$B$10), "outlier!", "")</f>
        <v/>
      </c>
    </row>
    <row r="1628" spans="1:6" x14ac:dyDescent="0.2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  <c r="F1628" t="str">
        <f>IF(OR(E1628&lt;Params!$B$9, E1628&gt;Params!$B$10), "outlier!", "")</f>
        <v/>
      </c>
    </row>
    <row r="1629" spans="1:6" x14ac:dyDescent="0.2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  <c r="F1629" t="str">
        <f>IF(OR(E1629&lt;Params!$B$9, E1629&gt;Params!$B$10), "outlier!", "")</f>
        <v/>
      </c>
    </row>
    <row r="1630" spans="1:6" x14ac:dyDescent="0.2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  <c r="F1630" t="str">
        <f>IF(OR(E1630&lt;Params!$B$9, E1630&gt;Params!$B$10), "outlier!", "")</f>
        <v/>
      </c>
    </row>
    <row r="1631" spans="1:6" x14ac:dyDescent="0.2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  <c r="F1631" t="str">
        <f>IF(OR(E1631&lt;Params!$B$9, E1631&gt;Params!$B$10), "outlier!", "")</f>
        <v/>
      </c>
    </row>
    <row r="1632" spans="1:6" x14ac:dyDescent="0.2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  <c r="F1632" t="str">
        <f>IF(OR(E1632&lt;Params!$B$9, E1632&gt;Params!$B$10), "outlier!", "")</f>
        <v/>
      </c>
    </row>
    <row r="1633" spans="1:6" x14ac:dyDescent="0.2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  <c r="F1633" t="str">
        <f>IF(OR(E1633&lt;Params!$B$9, E1633&gt;Params!$B$10), "outlier!", "")</f>
        <v/>
      </c>
    </row>
    <row r="1634" spans="1:6" x14ac:dyDescent="0.2">
      <c r="A1634" t="s">
        <v>149</v>
      </c>
      <c r="B1634" t="s">
        <v>495</v>
      </c>
      <c r="D1634" t="s">
        <v>9</v>
      </c>
      <c r="E1634">
        <v>0.56000000000000005</v>
      </c>
      <c r="F1634" t="str">
        <f>IF(OR(E1634&lt;Params!$B$9, E1634&gt;Params!$B$10), "outlier!", "")</f>
        <v/>
      </c>
    </row>
    <row r="1635" spans="1:6" x14ac:dyDescent="0.2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  <c r="F1635" t="str">
        <f>IF(OR(E1635&lt;Params!$B$9, E1635&gt;Params!$B$10), "outlier!", "")</f>
        <v/>
      </c>
    </row>
    <row r="1636" spans="1:6" x14ac:dyDescent="0.2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  <c r="F1636" t="str">
        <f>IF(OR(E1636&lt;Params!$B$9, E1636&gt;Params!$B$10), "outlier!", "")</f>
        <v/>
      </c>
    </row>
    <row r="1637" spans="1:6" x14ac:dyDescent="0.2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  <c r="F1637" t="str">
        <f>IF(OR(E1637&lt;Params!$B$9, E1637&gt;Params!$B$10), "outlier!", "")</f>
        <v/>
      </c>
    </row>
    <row r="1638" spans="1:6" x14ac:dyDescent="0.2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  <c r="F1638" t="str">
        <f>IF(OR(E1638&lt;Params!$B$9, E1638&gt;Params!$B$10), "outlier!", "")</f>
        <v/>
      </c>
    </row>
    <row r="1639" spans="1:6" x14ac:dyDescent="0.2">
      <c r="A1639" t="s">
        <v>3029</v>
      </c>
      <c r="B1639" t="s">
        <v>3132</v>
      </c>
      <c r="D1639" t="s">
        <v>13</v>
      </c>
      <c r="E1639">
        <v>0.56999999999999995</v>
      </c>
      <c r="F1639" t="str">
        <f>IF(OR(E1639&lt;Params!$B$9, E1639&gt;Params!$B$10), "outlier!", "")</f>
        <v/>
      </c>
    </row>
    <row r="1640" spans="1:6" x14ac:dyDescent="0.2">
      <c r="A1640" t="s">
        <v>1622</v>
      </c>
      <c r="B1640" t="s">
        <v>1666</v>
      </c>
      <c r="D1640" t="s">
        <v>13</v>
      </c>
      <c r="E1640">
        <v>0.56999999999999995</v>
      </c>
      <c r="F1640" t="str">
        <f>IF(OR(E1640&lt;Params!$B$9, E1640&gt;Params!$B$10), "outlier!", "")</f>
        <v/>
      </c>
    </row>
    <row r="1641" spans="1:6" x14ac:dyDescent="0.2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  <c r="F1641" t="str">
        <f>IF(OR(E1641&lt;Params!$B$9, E1641&gt;Params!$B$10), "outlier!", "")</f>
        <v/>
      </c>
    </row>
    <row r="1642" spans="1:6" x14ac:dyDescent="0.2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  <c r="F1642" t="str">
        <f>IF(OR(E1642&lt;Params!$B$9, E1642&gt;Params!$B$10), "outlier!", "")</f>
        <v/>
      </c>
    </row>
    <row r="1643" spans="1:6" x14ac:dyDescent="0.2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  <c r="F1643" t="str">
        <f>IF(OR(E1643&lt;Params!$B$9, E1643&gt;Params!$B$10), "outlier!", "")</f>
        <v/>
      </c>
    </row>
    <row r="1644" spans="1:6" x14ac:dyDescent="0.2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  <c r="F1644" t="str">
        <f>IF(OR(E1644&lt;Params!$B$9, E1644&gt;Params!$B$10), "outlier!", "")</f>
        <v/>
      </c>
    </row>
    <row r="1645" spans="1:6" x14ac:dyDescent="0.2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  <c r="F1645" t="str">
        <f>IF(OR(E1645&lt;Params!$B$9, E1645&gt;Params!$B$10), "outlier!", "")</f>
        <v/>
      </c>
    </row>
    <row r="1646" spans="1:6" x14ac:dyDescent="0.2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  <c r="F1646" t="str">
        <f>IF(OR(E1646&lt;Params!$B$9, E1646&gt;Params!$B$10), "outlier!", "")</f>
        <v/>
      </c>
    </row>
    <row r="1647" spans="1:6" x14ac:dyDescent="0.2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  <c r="F1647" t="str">
        <f>IF(OR(E1647&lt;Params!$B$9, E1647&gt;Params!$B$10), "outlier!", "")</f>
        <v/>
      </c>
    </row>
    <row r="1648" spans="1:6" x14ac:dyDescent="0.2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  <c r="F1648" t="str">
        <f>IF(OR(E1648&lt;Params!$B$9, E1648&gt;Params!$B$10), "outlier!", "")</f>
        <v/>
      </c>
    </row>
    <row r="1649" spans="1:6" x14ac:dyDescent="0.2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  <c r="F1649" t="str">
        <f>IF(OR(E1649&lt;Params!$B$9, E1649&gt;Params!$B$10), "outlier!", "")</f>
        <v/>
      </c>
    </row>
    <row r="1650" spans="1:6" x14ac:dyDescent="0.2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  <c r="F1650" t="str">
        <f>IF(OR(E1650&lt;Params!$B$9, E1650&gt;Params!$B$10), "outlier!", "")</f>
        <v/>
      </c>
    </row>
    <row r="1651" spans="1:6" x14ac:dyDescent="0.2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  <c r="F1651" t="str">
        <f>IF(OR(E1651&lt;Params!$B$9, E1651&gt;Params!$B$10), "outlier!", "")</f>
        <v/>
      </c>
    </row>
    <row r="1652" spans="1:6" x14ac:dyDescent="0.2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  <c r="F1652" t="str">
        <f>IF(OR(E1652&lt;Params!$B$9, E1652&gt;Params!$B$10), "outlier!", "")</f>
        <v/>
      </c>
    </row>
    <row r="1653" spans="1:6" x14ac:dyDescent="0.2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  <c r="F1653" t="str">
        <f>IF(OR(E1653&lt;Params!$B$9, E1653&gt;Params!$B$10), "outlier!", "")</f>
        <v/>
      </c>
    </row>
    <row r="1654" spans="1:6" x14ac:dyDescent="0.2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  <c r="F1654" t="str">
        <f>IF(OR(E1654&lt;Params!$B$9, E1654&gt;Params!$B$10), "outlier!", "")</f>
        <v/>
      </c>
    </row>
    <row r="1655" spans="1:6" x14ac:dyDescent="0.2">
      <c r="A1655" t="s">
        <v>1006</v>
      </c>
      <c r="B1655" t="s">
        <v>1063</v>
      </c>
      <c r="D1655" t="s">
        <v>13</v>
      </c>
      <c r="E1655">
        <v>0.59</v>
      </c>
      <c r="F1655" t="str">
        <f>IF(OR(E1655&lt;Params!$B$9, E1655&gt;Params!$B$10), "outlier!", "")</f>
        <v/>
      </c>
    </row>
    <row r="1656" spans="1:6" x14ac:dyDescent="0.2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  <c r="F1656" t="str">
        <f>IF(OR(E1656&lt;Params!$B$9, E1656&gt;Params!$B$10), "outlier!", "")</f>
        <v/>
      </c>
    </row>
    <row r="1657" spans="1:6" x14ac:dyDescent="0.2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  <c r="F1657" t="str">
        <f>IF(OR(E1657&lt;Params!$B$9, E1657&gt;Params!$B$10), "outlier!", "")</f>
        <v/>
      </c>
    </row>
    <row r="1658" spans="1:6" x14ac:dyDescent="0.2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  <c r="F1658" t="str">
        <f>IF(OR(E1658&lt;Params!$B$9, E1658&gt;Params!$B$10), "outlier!", "")</f>
        <v/>
      </c>
    </row>
    <row r="1659" spans="1:6" x14ac:dyDescent="0.2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  <c r="F1659" t="str">
        <f>IF(OR(E1659&lt;Params!$B$9, E1659&gt;Params!$B$10), "outlier!", "")</f>
        <v/>
      </c>
    </row>
    <row r="1660" spans="1:6" x14ac:dyDescent="0.2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  <c r="F1660" t="str">
        <f>IF(OR(E1660&lt;Params!$B$9, E1660&gt;Params!$B$10), "outlier!", "")</f>
        <v/>
      </c>
    </row>
    <row r="1661" spans="1:6" x14ac:dyDescent="0.2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  <c r="F1661" t="str">
        <f>IF(OR(E1661&lt;Params!$B$9, E1661&gt;Params!$B$10), "outlier!", "")</f>
        <v/>
      </c>
    </row>
    <row r="1662" spans="1:6" x14ac:dyDescent="0.2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  <c r="F1662" t="str">
        <f>IF(OR(E1662&lt;Params!$B$9, E1662&gt;Params!$B$10), "outlier!", "")</f>
        <v/>
      </c>
    </row>
    <row r="1663" spans="1:6" x14ac:dyDescent="0.2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  <c r="F1663" t="str">
        <f>IF(OR(E1663&lt;Params!$B$9, E1663&gt;Params!$B$10), "outlier!", "")</f>
        <v/>
      </c>
    </row>
    <row r="1664" spans="1:6" x14ac:dyDescent="0.2">
      <c r="A1664" t="s">
        <v>788</v>
      </c>
      <c r="B1664" t="s">
        <v>792</v>
      </c>
      <c r="C1664" t="s">
        <v>791</v>
      </c>
      <c r="D1664" t="s">
        <v>9</v>
      </c>
      <c r="E1664">
        <v>0.6</v>
      </c>
      <c r="F1664" t="str">
        <f>IF(OR(E1664&lt;Params!$B$9, E1664&gt;Params!$B$10), "outlier!", "")</f>
        <v/>
      </c>
    </row>
    <row r="1665" spans="1:6" x14ac:dyDescent="0.2">
      <c r="A1665" t="s">
        <v>2427</v>
      </c>
      <c r="B1665" t="s">
        <v>2499</v>
      </c>
      <c r="D1665" t="s">
        <v>9</v>
      </c>
      <c r="E1665">
        <v>0.6</v>
      </c>
      <c r="F1665" t="str">
        <f>IF(OR(E1665&lt;Params!$B$9, E1665&gt;Params!$B$10), "outlier!", "")</f>
        <v/>
      </c>
    </row>
    <row r="1666" spans="1:6" x14ac:dyDescent="0.2">
      <c r="A1666" t="s">
        <v>149</v>
      </c>
      <c r="B1666" t="s">
        <v>210</v>
      </c>
      <c r="C1666" t="s">
        <v>209</v>
      </c>
      <c r="D1666" t="s">
        <v>9</v>
      </c>
      <c r="E1666">
        <v>0.6</v>
      </c>
      <c r="F1666" t="str">
        <f>IF(OR(E1666&lt;Params!$B$9, E1666&gt;Params!$B$10), "outlier!", "")</f>
        <v/>
      </c>
    </row>
    <row r="1667" spans="1:6" x14ac:dyDescent="0.2">
      <c r="A1667" t="s">
        <v>788</v>
      </c>
      <c r="B1667" t="s">
        <v>823</v>
      </c>
      <c r="C1667" t="s">
        <v>791</v>
      </c>
      <c r="D1667" t="s">
        <v>9</v>
      </c>
      <c r="E1667">
        <v>0.6</v>
      </c>
      <c r="F1667" t="str">
        <f>IF(OR(E1667&lt;Params!$B$9, E1667&gt;Params!$B$10), "outlier!", "")</f>
        <v/>
      </c>
    </row>
    <row r="1668" spans="1:6" x14ac:dyDescent="0.2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  <c r="F1668" t="str">
        <f>IF(OR(E1668&lt;Params!$B$9, E1668&gt;Params!$B$10), "outlier!", "")</f>
        <v/>
      </c>
    </row>
    <row r="1669" spans="1:6" x14ac:dyDescent="0.2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  <c r="F1669" t="str">
        <f>IF(OR(E1669&lt;Params!$B$9, E1669&gt;Params!$B$10), "outlier!", "")</f>
        <v/>
      </c>
    </row>
    <row r="1670" spans="1:6" x14ac:dyDescent="0.2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  <c r="F1670" t="str">
        <f>IF(OR(E1670&lt;Params!$B$9, E1670&gt;Params!$B$10), "outlier!", "")</f>
        <v/>
      </c>
    </row>
    <row r="1671" spans="1:6" x14ac:dyDescent="0.2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  <c r="F1671" t="str">
        <f>IF(OR(E1671&lt;Params!$B$9, E1671&gt;Params!$B$10), "outlier!", "")</f>
        <v/>
      </c>
    </row>
    <row r="1672" spans="1:6" x14ac:dyDescent="0.2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  <c r="F1672" t="str">
        <f>IF(OR(E1672&lt;Params!$B$9, E1672&gt;Params!$B$10), "outlier!", "")</f>
        <v/>
      </c>
    </row>
    <row r="1673" spans="1:6" x14ac:dyDescent="0.2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  <c r="F1673" t="str">
        <f>IF(OR(E1673&lt;Params!$B$9, E1673&gt;Params!$B$10), "outlier!", "")</f>
        <v/>
      </c>
    </row>
    <row r="1674" spans="1:6" x14ac:dyDescent="0.2">
      <c r="A1674" t="s">
        <v>1006</v>
      </c>
      <c r="B1674" t="s">
        <v>1219</v>
      </c>
      <c r="D1674" t="s">
        <v>13</v>
      </c>
      <c r="E1674">
        <v>0.6</v>
      </c>
      <c r="F1674" t="str">
        <f>IF(OR(E1674&lt;Params!$B$9, E1674&gt;Params!$B$10), "outlier!", "")</f>
        <v/>
      </c>
    </row>
    <row r="1675" spans="1:6" x14ac:dyDescent="0.2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  <c r="F1675" t="str">
        <f>IF(OR(E1675&lt;Params!$B$9, E1675&gt;Params!$B$10), "outlier!", "")</f>
        <v/>
      </c>
    </row>
    <row r="1676" spans="1:6" x14ac:dyDescent="0.2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  <c r="F1676" t="str">
        <f>IF(OR(E1676&lt;Params!$B$9, E1676&gt;Params!$B$10), "outlier!", "")</f>
        <v/>
      </c>
    </row>
    <row r="1677" spans="1:6" x14ac:dyDescent="0.2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  <c r="F1677" t="str">
        <f>IF(OR(E1677&lt;Params!$B$9, E1677&gt;Params!$B$10), "outlier!", "")</f>
        <v/>
      </c>
    </row>
    <row r="1678" spans="1:6" x14ac:dyDescent="0.2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  <c r="F1678" t="str">
        <f>IF(OR(E1678&lt;Params!$B$9, E1678&gt;Params!$B$10), "outlier!", "")</f>
        <v/>
      </c>
    </row>
    <row r="1679" spans="1:6" x14ac:dyDescent="0.2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  <c r="F1679" t="str">
        <f>IF(OR(E1679&lt;Params!$B$9, E1679&gt;Params!$B$10), "outlier!", "")</f>
        <v/>
      </c>
    </row>
    <row r="1680" spans="1:6" x14ac:dyDescent="0.2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  <c r="F1680" t="str">
        <f>IF(OR(E1680&lt;Params!$B$9, E1680&gt;Params!$B$10), "outlier!", "")</f>
        <v/>
      </c>
    </row>
    <row r="1681" spans="1:6" x14ac:dyDescent="0.2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  <c r="F1681" t="str">
        <f>IF(OR(E1681&lt;Params!$B$9, E1681&gt;Params!$B$10), "outlier!", "")</f>
        <v/>
      </c>
    </row>
    <row r="1682" spans="1:6" x14ac:dyDescent="0.2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  <c r="F1682" t="str">
        <f>IF(OR(E1682&lt;Params!$B$9, E1682&gt;Params!$B$10), "outlier!", "")</f>
        <v/>
      </c>
    </row>
    <row r="1683" spans="1:6" x14ac:dyDescent="0.2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  <c r="F1683" t="str">
        <f>IF(OR(E1683&lt;Params!$B$9, E1683&gt;Params!$B$10), "outlier!", "")</f>
        <v/>
      </c>
    </row>
    <row r="1684" spans="1:6" x14ac:dyDescent="0.2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  <c r="F1684" t="str">
        <f>IF(OR(E1684&lt;Params!$B$9, E1684&gt;Params!$B$10), "outlier!", "")</f>
        <v/>
      </c>
    </row>
    <row r="1685" spans="1:6" x14ac:dyDescent="0.2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  <c r="F1685" t="str">
        <f>IF(OR(E1685&lt;Params!$B$9, E1685&gt;Params!$B$10), "outlier!", "")</f>
        <v/>
      </c>
    </row>
    <row r="1686" spans="1:6" x14ac:dyDescent="0.2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  <c r="F1686" t="str">
        <f>IF(OR(E1686&lt;Params!$B$9, E1686&gt;Params!$B$10), "outlier!", "")</f>
        <v/>
      </c>
    </row>
    <row r="1687" spans="1:6" x14ac:dyDescent="0.2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  <c r="F1687" t="str">
        <f>IF(OR(E1687&lt;Params!$B$9, E1687&gt;Params!$B$10), "outlier!", "")</f>
        <v/>
      </c>
    </row>
    <row r="1688" spans="1:6" x14ac:dyDescent="0.2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  <c r="F1688" t="str">
        <f>IF(OR(E1688&lt;Params!$B$9, E1688&gt;Params!$B$10), "outlier!", "")</f>
        <v/>
      </c>
    </row>
    <row r="1689" spans="1:6" x14ac:dyDescent="0.2">
      <c r="A1689" t="s">
        <v>149</v>
      </c>
      <c r="B1689" t="s">
        <v>282</v>
      </c>
      <c r="C1689" t="s">
        <v>33</v>
      </c>
      <c r="D1689" t="s">
        <v>9</v>
      </c>
      <c r="E1689">
        <v>0.62</v>
      </c>
      <c r="F1689" t="str">
        <f>IF(OR(E1689&lt;Params!$B$9, E1689&gt;Params!$B$10), "outlier!", "")</f>
        <v/>
      </c>
    </row>
    <row r="1690" spans="1:6" x14ac:dyDescent="0.2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  <c r="F1690" t="str">
        <f>IF(OR(E1690&lt;Params!$B$9, E1690&gt;Params!$B$10), "outlier!", "")</f>
        <v/>
      </c>
    </row>
    <row r="1691" spans="1:6" x14ac:dyDescent="0.2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  <c r="F1691" t="str">
        <f>IF(OR(E1691&lt;Params!$B$9, E1691&gt;Params!$B$10), "outlier!", "")</f>
        <v/>
      </c>
    </row>
    <row r="1692" spans="1:6" x14ac:dyDescent="0.2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  <c r="F1692" t="str">
        <f>IF(OR(E1692&lt;Params!$B$9, E1692&gt;Params!$B$10), "outlier!", "")</f>
        <v/>
      </c>
    </row>
    <row r="1693" spans="1:6" x14ac:dyDescent="0.2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  <c r="F1693" t="str">
        <f>IF(OR(E1693&lt;Params!$B$9, E1693&gt;Params!$B$10), "outlier!", "")</f>
        <v/>
      </c>
    </row>
    <row r="1694" spans="1:6" x14ac:dyDescent="0.2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  <c r="F1694" t="str">
        <f>IF(OR(E1694&lt;Params!$B$9, E1694&gt;Params!$B$10), "outlier!", "")</f>
        <v/>
      </c>
    </row>
    <row r="1695" spans="1:6" x14ac:dyDescent="0.2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  <c r="F1695" t="str">
        <f>IF(OR(E1695&lt;Params!$B$9, E1695&gt;Params!$B$10), "outlier!", "")</f>
        <v/>
      </c>
    </row>
    <row r="1696" spans="1:6" x14ac:dyDescent="0.2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  <c r="F1696" t="str">
        <f>IF(OR(E1696&lt;Params!$B$9, E1696&gt;Params!$B$10), "outlier!", "")</f>
        <v/>
      </c>
    </row>
    <row r="1697" spans="1:6" x14ac:dyDescent="0.2">
      <c r="A1697" t="s">
        <v>1006</v>
      </c>
      <c r="B1697" t="s">
        <v>1261</v>
      </c>
      <c r="D1697" t="s">
        <v>13</v>
      </c>
      <c r="E1697">
        <v>0.62</v>
      </c>
      <c r="F1697" t="str">
        <f>IF(OR(E1697&lt;Params!$B$9, E1697&gt;Params!$B$10), "outlier!", "")</f>
        <v/>
      </c>
    </row>
    <row r="1698" spans="1:6" x14ac:dyDescent="0.2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  <c r="F1698" t="str">
        <f>IF(OR(E1698&lt;Params!$B$9, E1698&gt;Params!$B$10), "outlier!", "")</f>
        <v/>
      </c>
    </row>
    <row r="1699" spans="1:6" x14ac:dyDescent="0.2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  <c r="F1699" t="str">
        <f>IF(OR(E1699&lt;Params!$B$9, E1699&gt;Params!$B$10), "outlier!", "")</f>
        <v/>
      </c>
    </row>
    <row r="1700" spans="1:6" x14ac:dyDescent="0.2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  <c r="F1700" t="str">
        <f>IF(OR(E1700&lt;Params!$B$9, E1700&gt;Params!$B$10), "outlier!", "")</f>
        <v/>
      </c>
    </row>
    <row r="1701" spans="1:6" x14ac:dyDescent="0.2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  <c r="F1701" t="str">
        <f>IF(OR(E1701&lt;Params!$B$9, E1701&gt;Params!$B$10), "outlier!", "")</f>
        <v/>
      </c>
    </row>
    <row r="1702" spans="1:6" x14ac:dyDescent="0.2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  <c r="F1702" t="str">
        <f>IF(OR(E1702&lt;Params!$B$9, E1702&gt;Params!$B$10), "outlier!", "")</f>
        <v/>
      </c>
    </row>
    <row r="1703" spans="1:6" x14ac:dyDescent="0.2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  <c r="F1703" t="str">
        <f>IF(OR(E1703&lt;Params!$B$9, E1703&gt;Params!$B$10), "outlier!", "")</f>
        <v/>
      </c>
    </row>
    <row r="1704" spans="1:6" x14ac:dyDescent="0.2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  <c r="F1704" t="str">
        <f>IF(OR(E1704&lt;Params!$B$9, E1704&gt;Params!$B$10), "outlier!", "")</f>
        <v/>
      </c>
    </row>
    <row r="1705" spans="1:6" x14ac:dyDescent="0.2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  <c r="F1705" t="str">
        <f>IF(OR(E1705&lt;Params!$B$9, E1705&gt;Params!$B$10), "outlier!", "")</f>
        <v/>
      </c>
    </row>
    <row r="1706" spans="1:6" x14ac:dyDescent="0.2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  <c r="F1706" t="str">
        <f>IF(OR(E1706&lt;Params!$B$9, E1706&gt;Params!$B$10), "outlier!", "")</f>
        <v/>
      </c>
    </row>
    <row r="1707" spans="1:6" x14ac:dyDescent="0.2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  <c r="F1707" t="str">
        <f>IF(OR(E1707&lt;Params!$B$9, E1707&gt;Params!$B$10), "outlier!", "")</f>
        <v/>
      </c>
    </row>
    <row r="1708" spans="1:6" x14ac:dyDescent="0.2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  <c r="F1708" t="str">
        <f>IF(OR(E1708&lt;Params!$B$9, E1708&gt;Params!$B$10), "outlier!", "")</f>
        <v/>
      </c>
    </row>
    <row r="1709" spans="1:6" x14ac:dyDescent="0.2">
      <c r="A1709" t="s">
        <v>3</v>
      </c>
      <c r="B1709" t="s">
        <v>143</v>
      </c>
      <c r="C1709" t="s">
        <v>56</v>
      </c>
      <c r="D1709" t="s">
        <v>9</v>
      </c>
      <c r="E1709">
        <v>0.64</v>
      </c>
      <c r="F1709" t="str">
        <f>IF(OR(E1709&lt;Params!$B$9, E1709&gt;Params!$B$10), "outlier!", "")</f>
        <v/>
      </c>
    </row>
    <row r="1710" spans="1:6" x14ac:dyDescent="0.2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  <c r="F1710" t="str">
        <f>IF(OR(E1710&lt;Params!$B$9, E1710&gt;Params!$B$10), "outlier!", "")</f>
        <v/>
      </c>
    </row>
    <row r="1711" spans="1:6" x14ac:dyDescent="0.2">
      <c r="A1711" t="s">
        <v>2776</v>
      </c>
      <c r="B1711" t="s">
        <v>2804</v>
      </c>
      <c r="D1711" t="s">
        <v>13</v>
      </c>
      <c r="E1711">
        <v>0.65</v>
      </c>
      <c r="F1711" t="str">
        <f>IF(OR(E1711&lt;Params!$B$9, E1711&gt;Params!$B$10), "outlier!", "")</f>
        <v/>
      </c>
    </row>
    <row r="1712" spans="1:6" x14ac:dyDescent="0.2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  <c r="F1712" t="str">
        <f>IF(OR(E1712&lt;Params!$B$9, E1712&gt;Params!$B$10), "outlier!", "")</f>
        <v/>
      </c>
    </row>
    <row r="1713" spans="1:6" x14ac:dyDescent="0.2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  <c r="F1713" t="str">
        <f>IF(OR(E1713&lt;Params!$B$9, E1713&gt;Params!$B$10), "outlier!", "")</f>
        <v/>
      </c>
    </row>
    <row r="1714" spans="1:6" x14ac:dyDescent="0.2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  <c r="F1714" t="str">
        <f>IF(OR(E1714&lt;Params!$B$9, E1714&gt;Params!$B$10), "outlier!", "")</f>
        <v/>
      </c>
    </row>
    <row r="1715" spans="1:6" x14ac:dyDescent="0.2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  <c r="F1715" t="str">
        <f>IF(OR(E1715&lt;Params!$B$9, E1715&gt;Params!$B$10), "outlier!", "")</f>
        <v/>
      </c>
    </row>
    <row r="1716" spans="1:6" x14ac:dyDescent="0.2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  <c r="F1716" t="str">
        <f>IF(OR(E1716&lt;Params!$B$9, E1716&gt;Params!$B$10), "outlier!", "")</f>
        <v/>
      </c>
    </row>
    <row r="1717" spans="1:6" x14ac:dyDescent="0.2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  <c r="F1717" t="str">
        <f>IF(OR(E1717&lt;Params!$B$9, E1717&gt;Params!$B$10), "outlier!", "")</f>
        <v/>
      </c>
    </row>
    <row r="1718" spans="1:6" x14ac:dyDescent="0.2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  <c r="F1718" t="str">
        <f>IF(OR(E1718&lt;Params!$B$9, E1718&gt;Params!$B$10), "outlier!", "")</f>
        <v/>
      </c>
    </row>
    <row r="1719" spans="1:6" x14ac:dyDescent="0.2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  <c r="F1719" t="str">
        <f>IF(OR(E1719&lt;Params!$B$9, E1719&gt;Params!$B$10), "outlier!", "")</f>
        <v/>
      </c>
    </row>
    <row r="1720" spans="1:6" x14ac:dyDescent="0.2">
      <c r="A1720" t="s">
        <v>1983</v>
      </c>
      <c r="B1720" t="s">
        <v>1995</v>
      </c>
      <c r="D1720" t="s">
        <v>13</v>
      </c>
      <c r="E1720">
        <v>0.66</v>
      </c>
      <c r="F1720" t="str">
        <f>IF(OR(E1720&lt;Params!$B$9, E1720&gt;Params!$B$10), "outlier!", "")</f>
        <v/>
      </c>
    </row>
    <row r="1721" spans="1:6" x14ac:dyDescent="0.2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  <c r="F1721" t="str">
        <f>IF(OR(E1721&lt;Params!$B$9, E1721&gt;Params!$B$10), "outlier!", "")</f>
        <v/>
      </c>
    </row>
    <row r="1722" spans="1:6" x14ac:dyDescent="0.2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  <c r="F1722" t="str">
        <f>IF(OR(E1722&lt;Params!$B$9, E1722&gt;Params!$B$10), "outlier!", "")</f>
        <v/>
      </c>
    </row>
    <row r="1723" spans="1:6" x14ac:dyDescent="0.2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  <c r="F1723" t="str">
        <f>IF(OR(E1723&lt;Params!$B$9, E1723&gt;Params!$B$10), "outlier!", "")</f>
        <v/>
      </c>
    </row>
    <row r="1724" spans="1:6" x14ac:dyDescent="0.2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  <c r="F1724" t="str">
        <f>IF(OR(E1724&lt;Params!$B$9, E1724&gt;Params!$B$10), "outlier!", "")</f>
        <v/>
      </c>
    </row>
    <row r="1725" spans="1:6" x14ac:dyDescent="0.2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  <c r="F1725" t="str">
        <f>IF(OR(E1725&lt;Params!$B$9, E1725&gt;Params!$B$10), "outlier!", "")</f>
        <v/>
      </c>
    </row>
    <row r="1726" spans="1:6" x14ac:dyDescent="0.2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  <c r="F1726" t="str">
        <f>IF(OR(E1726&lt;Params!$B$9, E1726&gt;Params!$B$10), "outlier!", "")</f>
        <v/>
      </c>
    </row>
    <row r="1727" spans="1:6" x14ac:dyDescent="0.2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  <c r="F1727" t="str">
        <f>IF(OR(E1727&lt;Params!$B$9, E1727&gt;Params!$B$10), "outlier!", "")</f>
        <v/>
      </c>
    </row>
    <row r="1728" spans="1:6" x14ac:dyDescent="0.2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  <c r="F1728" t="str">
        <f>IF(OR(E1728&lt;Params!$B$9, E1728&gt;Params!$B$10), "outlier!", "")</f>
        <v/>
      </c>
    </row>
    <row r="1729" spans="1:6" x14ac:dyDescent="0.2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  <c r="F1729" t="str">
        <f>IF(OR(E1729&lt;Params!$B$9, E1729&gt;Params!$B$10), "outlier!", "")</f>
        <v/>
      </c>
    </row>
    <row r="1730" spans="1:6" x14ac:dyDescent="0.2">
      <c r="A1730" t="s">
        <v>2427</v>
      </c>
      <c r="B1730" t="s">
        <v>2447</v>
      </c>
      <c r="D1730" t="s">
        <v>9</v>
      </c>
      <c r="E1730">
        <v>0.67</v>
      </c>
      <c r="F1730" t="str">
        <f>IF(OR(E1730&lt;Params!$B$9, E1730&gt;Params!$B$10), "outlier!", "")</f>
        <v/>
      </c>
    </row>
    <row r="1731" spans="1:6" x14ac:dyDescent="0.2">
      <c r="A1731" t="s">
        <v>1006</v>
      </c>
      <c r="B1731" t="s">
        <v>1045</v>
      </c>
      <c r="D1731" t="s">
        <v>9</v>
      </c>
      <c r="E1731">
        <v>0.67</v>
      </c>
      <c r="F1731" t="str">
        <f>IF(OR(E1731&lt;Params!$B$9, E1731&gt;Params!$B$10), "outlier!", "")</f>
        <v/>
      </c>
    </row>
    <row r="1732" spans="1:6" x14ac:dyDescent="0.2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  <c r="F1732" t="str">
        <f>IF(OR(E1732&lt;Params!$B$9, E1732&gt;Params!$B$10), "outlier!", "")</f>
        <v/>
      </c>
    </row>
    <row r="1733" spans="1:6" x14ac:dyDescent="0.2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  <c r="F1733" t="str">
        <f>IF(OR(E1733&lt;Params!$B$9, E1733&gt;Params!$B$10), "outlier!", "")</f>
        <v/>
      </c>
    </row>
    <row r="1734" spans="1:6" x14ac:dyDescent="0.2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  <c r="F1734" t="str">
        <f>IF(OR(E1734&lt;Params!$B$9, E1734&gt;Params!$B$10), "outlier!", "")</f>
        <v/>
      </c>
    </row>
    <row r="1735" spans="1:6" x14ac:dyDescent="0.2">
      <c r="A1735" t="s">
        <v>3</v>
      </c>
      <c r="B1735" t="s">
        <v>111</v>
      </c>
      <c r="C1735" t="s">
        <v>104</v>
      </c>
      <c r="D1735" t="s">
        <v>9</v>
      </c>
      <c r="E1735">
        <v>0.67</v>
      </c>
      <c r="F1735" t="str">
        <f>IF(OR(E1735&lt;Params!$B$9, E1735&gt;Params!$B$10), "outlier!", "")</f>
        <v/>
      </c>
    </row>
    <row r="1736" spans="1:6" x14ac:dyDescent="0.2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  <c r="F1736" t="str">
        <f>IF(OR(E1736&lt;Params!$B$9, E1736&gt;Params!$B$10), "outlier!", "")</f>
        <v/>
      </c>
    </row>
    <row r="1737" spans="1:6" x14ac:dyDescent="0.2">
      <c r="A1737" t="s">
        <v>788</v>
      </c>
      <c r="B1737" t="s">
        <v>878</v>
      </c>
      <c r="C1737" t="s">
        <v>56</v>
      </c>
      <c r="D1737" t="s">
        <v>9</v>
      </c>
      <c r="E1737">
        <v>0.67</v>
      </c>
      <c r="F1737" t="str">
        <f>IF(OR(E1737&lt;Params!$B$9, E1737&gt;Params!$B$10), "outlier!", "")</f>
        <v/>
      </c>
    </row>
    <row r="1738" spans="1:6" x14ac:dyDescent="0.2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  <c r="F1738" t="str">
        <f>IF(OR(E1738&lt;Params!$B$9, E1738&gt;Params!$B$10), "outlier!", "")</f>
        <v/>
      </c>
    </row>
    <row r="1739" spans="1:6" x14ac:dyDescent="0.2">
      <c r="A1739" t="s">
        <v>2776</v>
      </c>
      <c r="B1739" t="s">
        <v>2886</v>
      </c>
      <c r="D1739" t="s">
        <v>9</v>
      </c>
      <c r="E1739">
        <v>0.68</v>
      </c>
      <c r="F1739" t="str">
        <f>IF(OR(E1739&lt;Params!$B$9, E1739&gt;Params!$B$10), "outlier!", "")</f>
        <v/>
      </c>
    </row>
    <row r="1740" spans="1:6" x14ac:dyDescent="0.2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  <c r="F1740" t="str">
        <f>IF(OR(E1740&lt;Params!$B$9, E1740&gt;Params!$B$10), "outlier!", "")</f>
        <v/>
      </c>
    </row>
    <row r="1741" spans="1:6" x14ac:dyDescent="0.2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  <c r="F1741" t="str">
        <f>IF(OR(E1741&lt;Params!$B$9, E1741&gt;Params!$B$10), "outlier!", "")</f>
        <v/>
      </c>
    </row>
    <row r="1742" spans="1:6" x14ac:dyDescent="0.2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  <c r="F1742" t="str">
        <f>IF(OR(E1742&lt;Params!$B$9, E1742&gt;Params!$B$10), "outlier!", "")</f>
        <v/>
      </c>
    </row>
    <row r="1743" spans="1:6" x14ac:dyDescent="0.2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  <c r="F1743" t="str">
        <f>IF(OR(E1743&lt;Params!$B$9, E1743&gt;Params!$B$10), "outlier!", "")</f>
        <v/>
      </c>
    </row>
    <row r="1744" spans="1:6" x14ac:dyDescent="0.2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  <c r="F1744" t="str">
        <f>IF(OR(E1744&lt;Params!$B$9, E1744&gt;Params!$B$10), "outlier!", "")</f>
        <v/>
      </c>
    </row>
    <row r="1745" spans="1:6" x14ac:dyDescent="0.2">
      <c r="A1745" t="s">
        <v>1267</v>
      </c>
      <c r="B1745" t="s">
        <v>1470</v>
      </c>
      <c r="D1745" t="s">
        <v>1083</v>
      </c>
      <c r="E1745">
        <v>0.68</v>
      </c>
      <c r="F1745" t="str">
        <f>IF(OR(E1745&lt;Params!$B$9, E1745&gt;Params!$B$10), "outlier!", "")</f>
        <v/>
      </c>
    </row>
    <row r="1746" spans="1:6" x14ac:dyDescent="0.2">
      <c r="A1746" t="s">
        <v>3</v>
      </c>
      <c r="B1746" t="s">
        <v>144</v>
      </c>
      <c r="C1746" t="s">
        <v>56</v>
      </c>
      <c r="D1746" t="s">
        <v>9</v>
      </c>
      <c r="E1746">
        <v>0.68</v>
      </c>
      <c r="F1746" t="str">
        <f>IF(OR(E1746&lt;Params!$B$9, E1746&gt;Params!$B$10), "outlier!", "")</f>
        <v/>
      </c>
    </row>
    <row r="1747" spans="1:6" x14ac:dyDescent="0.2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  <c r="F1747" t="str">
        <f>IF(OR(E1747&lt;Params!$B$9, E1747&gt;Params!$B$10), "outlier!", "")</f>
        <v/>
      </c>
    </row>
    <row r="1748" spans="1:6" x14ac:dyDescent="0.2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  <c r="F1748" t="str">
        <f>IF(OR(E1748&lt;Params!$B$9, E1748&gt;Params!$B$10), "outlier!", "")</f>
        <v/>
      </c>
    </row>
    <row r="1749" spans="1:6" x14ac:dyDescent="0.2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  <c r="F1749" t="str">
        <f>IF(OR(E1749&lt;Params!$B$9, E1749&gt;Params!$B$10), "outlier!", "")</f>
        <v/>
      </c>
    </row>
    <row r="1750" spans="1:6" x14ac:dyDescent="0.2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  <c r="F1750" t="str">
        <f>IF(OR(E1750&lt;Params!$B$9, E1750&gt;Params!$B$10), "outlier!", "")</f>
        <v/>
      </c>
    </row>
    <row r="1751" spans="1:6" x14ac:dyDescent="0.2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  <c r="F1751" t="str">
        <f>IF(OR(E1751&lt;Params!$B$9, E1751&gt;Params!$B$10), "outlier!", "")</f>
        <v/>
      </c>
    </row>
    <row r="1752" spans="1:6" x14ac:dyDescent="0.2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  <c r="F1752" t="str">
        <f>IF(OR(E1752&lt;Params!$B$9, E1752&gt;Params!$B$10), "outlier!", "")</f>
        <v/>
      </c>
    </row>
    <row r="1753" spans="1:6" x14ac:dyDescent="0.2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  <c r="F1753" t="str">
        <f>IF(OR(E1753&lt;Params!$B$9, E1753&gt;Params!$B$10), "outlier!", "")</f>
        <v/>
      </c>
    </row>
    <row r="1754" spans="1:6" x14ac:dyDescent="0.2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  <c r="F1754" t="str">
        <f>IF(OR(E1754&lt;Params!$B$9, E1754&gt;Params!$B$10), "outlier!", "")</f>
        <v/>
      </c>
    </row>
    <row r="1755" spans="1:6" x14ac:dyDescent="0.2">
      <c r="A1755" t="s">
        <v>496</v>
      </c>
      <c r="B1755" t="s">
        <v>522</v>
      </c>
      <c r="C1755" t="s">
        <v>525</v>
      </c>
      <c r="D1755" t="s">
        <v>9</v>
      </c>
      <c r="E1755">
        <v>0.7</v>
      </c>
      <c r="F1755" t="str">
        <f>IF(OR(E1755&lt;Params!$B$9, E1755&gt;Params!$B$10), "outlier!", "")</f>
        <v/>
      </c>
    </row>
    <row r="1756" spans="1:6" x14ac:dyDescent="0.2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  <c r="F1756" t="str">
        <f>IF(OR(E1756&lt;Params!$B$9, E1756&gt;Params!$B$10), "outlier!", "")</f>
        <v/>
      </c>
    </row>
    <row r="1757" spans="1:6" x14ac:dyDescent="0.2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  <c r="F1757" t="str">
        <f>IF(OR(E1757&lt;Params!$B$9, E1757&gt;Params!$B$10), "outlier!", "")</f>
        <v/>
      </c>
    </row>
    <row r="1758" spans="1:6" x14ac:dyDescent="0.2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  <c r="F1758" t="str">
        <f>IF(OR(E1758&lt;Params!$B$9, E1758&gt;Params!$B$10), "outlier!", "")</f>
        <v/>
      </c>
    </row>
    <row r="1759" spans="1:6" x14ac:dyDescent="0.2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  <c r="F1759" t="str">
        <f>IF(OR(E1759&lt;Params!$B$9, E1759&gt;Params!$B$10), "outlier!", "")</f>
        <v/>
      </c>
    </row>
    <row r="1760" spans="1:6" x14ac:dyDescent="0.2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  <c r="F1760" t="str">
        <f>IF(OR(E1760&lt;Params!$B$9, E1760&gt;Params!$B$10), "outlier!", "")</f>
        <v/>
      </c>
    </row>
    <row r="1761" spans="1:6" x14ac:dyDescent="0.2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  <c r="F1761" t="str">
        <f>IF(OR(E1761&lt;Params!$B$9, E1761&gt;Params!$B$10), "outlier!", "")</f>
        <v/>
      </c>
    </row>
    <row r="1762" spans="1:6" x14ac:dyDescent="0.2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  <c r="F1762" t="str">
        <f>IF(OR(E1762&lt;Params!$B$9, E1762&gt;Params!$B$10), "outlier!", "")</f>
        <v/>
      </c>
    </row>
    <row r="1763" spans="1:6" x14ac:dyDescent="0.2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  <c r="F1763" t="str">
        <f>IF(OR(E1763&lt;Params!$B$9, E1763&gt;Params!$B$10), "outlier!", "")</f>
        <v/>
      </c>
    </row>
    <row r="1764" spans="1:6" x14ac:dyDescent="0.2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  <c r="F1764" t="str">
        <f>IF(OR(E1764&lt;Params!$B$9, E1764&gt;Params!$B$10), "outlier!", "")</f>
        <v/>
      </c>
    </row>
    <row r="1765" spans="1:6" x14ac:dyDescent="0.2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  <c r="F1765" t="str">
        <f>IF(OR(E1765&lt;Params!$B$9, E1765&gt;Params!$B$10), "outlier!", "")</f>
        <v/>
      </c>
    </row>
    <row r="1766" spans="1:6" x14ac:dyDescent="0.2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  <c r="F1766" t="str">
        <f>IF(OR(E1766&lt;Params!$B$9, E1766&gt;Params!$B$10), "outlier!", "")</f>
        <v/>
      </c>
    </row>
    <row r="1767" spans="1:6" x14ac:dyDescent="0.2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  <c r="F1767" t="str">
        <f>IF(OR(E1767&lt;Params!$B$9, E1767&gt;Params!$B$10), "outlier!", "")</f>
        <v/>
      </c>
    </row>
    <row r="1768" spans="1:6" x14ac:dyDescent="0.2">
      <c r="A1768" t="s">
        <v>1701</v>
      </c>
      <c r="B1768" t="s">
        <v>1720</v>
      </c>
      <c r="D1768" t="s">
        <v>9</v>
      </c>
      <c r="E1768">
        <v>0.71</v>
      </c>
      <c r="F1768" t="str">
        <f>IF(OR(E1768&lt;Params!$B$9, E1768&gt;Params!$B$10), "outlier!", "")</f>
        <v/>
      </c>
    </row>
    <row r="1769" spans="1:6" x14ac:dyDescent="0.2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  <c r="F1769" t="str">
        <f>IF(OR(E1769&lt;Params!$B$9, E1769&gt;Params!$B$10), "outlier!", "")</f>
        <v/>
      </c>
    </row>
    <row r="1770" spans="1:6" x14ac:dyDescent="0.2">
      <c r="A1770" t="s">
        <v>1983</v>
      </c>
      <c r="B1770" t="s">
        <v>2026</v>
      </c>
      <c r="D1770" t="s">
        <v>13</v>
      </c>
      <c r="E1770">
        <v>0.71</v>
      </c>
      <c r="F1770" t="str">
        <f>IF(OR(E1770&lt;Params!$B$9, E1770&gt;Params!$B$10), "outlier!", "")</f>
        <v/>
      </c>
    </row>
    <row r="1771" spans="1:6" x14ac:dyDescent="0.2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  <c r="F1771" t="str">
        <f>IF(OR(E1771&lt;Params!$B$9, E1771&gt;Params!$B$10), "outlier!", "")</f>
        <v/>
      </c>
    </row>
    <row r="1772" spans="1:6" x14ac:dyDescent="0.2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  <c r="F1772" t="str">
        <f>IF(OR(E1772&lt;Params!$B$9, E1772&gt;Params!$B$10), "outlier!", "")</f>
        <v/>
      </c>
    </row>
    <row r="1773" spans="1:6" x14ac:dyDescent="0.2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  <c r="F1773" t="str">
        <f>IF(OR(E1773&lt;Params!$B$9, E1773&gt;Params!$B$10), "outlier!", "")</f>
        <v/>
      </c>
    </row>
    <row r="1774" spans="1:6" x14ac:dyDescent="0.2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  <c r="F1774" t="str">
        <f>IF(OR(E1774&lt;Params!$B$9, E1774&gt;Params!$B$10), "outlier!", "")</f>
        <v/>
      </c>
    </row>
    <row r="1775" spans="1:6" x14ac:dyDescent="0.2">
      <c r="A1775" t="s">
        <v>1006</v>
      </c>
      <c r="B1775" t="s">
        <v>1047</v>
      </c>
      <c r="D1775" t="s">
        <v>13</v>
      </c>
      <c r="E1775">
        <v>0.72</v>
      </c>
      <c r="F1775" t="str">
        <f>IF(OR(E1775&lt;Params!$B$9, E1775&gt;Params!$B$10), "outlier!", "")</f>
        <v/>
      </c>
    </row>
    <row r="1776" spans="1:6" x14ac:dyDescent="0.2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  <c r="F1776" t="str">
        <f>IF(OR(E1776&lt;Params!$B$9, E1776&gt;Params!$B$10), "outlier!", "")</f>
        <v/>
      </c>
    </row>
    <row r="1777" spans="1:6" x14ac:dyDescent="0.2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  <c r="F1777" t="str">
        <f>IF(OR(E1777&lt;Params!$B$9, E1777&gt;Params!$B$10), "outlier!", "")</f>
        <v/>
      </c>
    </row>
    <row r="1778" spans="1:6" x14ac:dyDescent="0.2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  <c r="F1778" t="str">
        <f>IF(OR(E1778&lt;Params!$B$9, E1778&gt;Params!$B$10), "outlier!", "")</f>
        <v/>
      </c>
    </row>
    <row r="1779" spans="1:6" x14ac:dyDescent="0.2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  <c r="F1779" t="str">
        <f>IF(OR(E1779&lt;Params!$B$9, E1779&gt;Params!$B$10), "outlier!", "")</f>
        <v/>
      </c>
    </row>
    <row r="1780" spans="1:6" x14ac:dyDescent="0.2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  <c r="F1780" t="str">
        <f>IF(OR(E1780&lt;Params!$B$9, E1780&gt;Params!$B$10), "outlier!", "")</f>
        <v/>
      </c>
    </row>
    <row r="1781" spans="1:6" x14ac:dyDescent="0.2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  <c r="F1781" t="str">
        <f>IF(OR(E1781&lt;Params!$B$9, E1781&gt;Params!$B$10), "outlier!", "")</f>
        <v/>
      </c>
    </row>
    <row r="1782" spans="1:6" x14ac:dyDescent="0.2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  <c r="F1782" t="str">
        <f>IF(OR(E1782&lt;Params!$B$9, E1782&gt;Params!$B$10), "outlier!", "")</f>
        <v/>
      </c>
    </row>
    <row r="1783" spans="1:6" x14ac:dyDescent="0.2">
      <c r="A1783" t="s">
        <v>496</v>
      </c>
      <c r="B1783" t="s">
        <v>602</v>
      </c>
      <c r="D1783" t="s">
        <v>13</v>
      </c>
      <c r="E1783">
        <v>0.73</v>
      </c>
      <c r="F1783" t="str">
        <f>IF(OR(E1783&lt;Params!$B$9, E1783&gt;Params!$B$10), "outlier!", "")</f>
        <v/>
      </c>
    </row>
    <row r="1784" spans="1:6" x14ac:dyDescent="0.2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  <c r="F1784" t="str">
        <f>IF(OR(E1784&lt;Params!$B$9, E1784&gt;Params!$B$10), "outlier!", "")</f>
        <v/>
      </c>
    </row>
    <row r="1785" spans="1:6" x14ac:dyDescent="0.2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  <c r="F1785" t="str">
        <f>IF(OR(E1785&lt;Params!$B$9, E1785&gt;Params!$B$10), "outlier!", "")</f>
        <v/>
      </c>
    </row>
    <row r="1786" spans="1:6" x14ac:dyDescent="0.2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  <c r="F1786" t="str">
        <f>IF(OR(E1786&lt;Params!$B$9, E1786&gt;Params!$B$10), "outlier!", "")</f>
        <v/>
      </c>
    </row>
    <row r="1787" spans="1:6" x14ac:dyDescent="0.2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  <c r="F1787" t="str">
        <f>IF(OR(E1787&lt;Params!$B$9, E1787&gt;Params!$B$10), "outlier!", "")</f>
        <v/>
      </c>
    </row>
    <row r="1788" spans="1:6" x14ac:dyDescent="0.2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  <c r="F1788" t="str">
        <f>IF(OR(E1788&lt;Params!$B$9, E1788&gt;Params!$B$10), "outlier!", "")</f>
        <v/>
      </c>
    </row>
    <row r="1789" spans="1:6" x14ac:dyDescent="0.2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  <c r="F1789" t="str">
        <f>IF(OR(E1789&lt;Params!$B$9, E1789&gt;Params!$B$10), "outlier!", "")</f>
        <v/>
      </c>
    </row>
    <row r="1790" spans="1:6" x14ac:dyDescent="0.2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  <c r="F1790" t="str">
        <f>IF(OR(E1790&lt;Params!$B$9, E1790&gt;Params!$B$10), "outlier!", "")</f>
        <v/>
      </c>
    </row>
    <row r="1791" spans="1:6" x14ac:dyDescent="0.2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  <c r="F1791" t="str">
        <f>IF(OR(E1791&lt;Params!$B$9, E1791&gt;Params!$B$10), "outlier!", "")</f>
        <v/>
      </c>
    </row>
    <row r="1792" spans="1:6" x14ac:dyDescent="0.2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  <c r="F1792" t="str">
        <f>IF(OR(E1792&lt;Params!$B$9, E1792&gt;Params!$B$10), "outlier!", "")</f>
        <v/>
      </c>
    </row>
    <row r="1793" spans="1:6" x14ac:dyDescent="0.2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  <c r="F1793" t="str">
        <f>IF(OR(E1793&lt;Params!$B$9, E1793&gt;Params!$B$10), "outlier!", "")</f>
        <v/>
      </c>
    </row>
    <row r="1794" spans="1:6" x14ac:dyDescent="0.2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  <c r="F1794" t="str">
        <f>IF(OR(E1794&lt;Params!$B$9, E1794&gt;Params!$B$10), "outlier!", "")</f>
        <v/>
      </c>
    </row>
    <row r="1795" spans="1:6" x14ac:dyDescent="0.2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  <c r="F1795" t="str">
        <f>IF(OR(E1795&lt;Params!$B$9, E1795&gt;Params!$B$10), "outlier!", "")</f>
        <v/>
      </c>
    </row>
    <row r="1796" spans="1:6" x14ac:dyDescent="0.2">
      <c r="A1796" t="s">
        <v>1006</v>
      </c>
      <c r="B1796" t="s">
        <v>1042</v>
      </c>
      <c r="D1796" t="s">
        <v>13</v>
      </c>
      <c r="E1796">
        <v>0.74</v>
      </c>
      <c r="F1796" t="str">
        <f>IF(OR(E1796&lt;Params!$B$9, E1796&gt;Params!$B$10), "outlier!", "")</f>
        <v/>
      </c>
    </row>
    <row r="1797" spans="1:6" x14ac:dyDescent="0.2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  <c r="F1797" t="str">
        <f>IF(OR(E1797&lt;Params!$B$9, E1797&gt;Params!$B$10), "outlier!", "")</f>
        <v/>
      </c>
    </row>
    <row r="1798" spans="1:6" x14ac:dyDescent="0.2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  <c r="F1798" t="str">
        <f>IF(OR(E1798&lt;Params!$B$9, E1798&gt;Params!$B$10), "outlier!", "")</f>
        <v/>
      </c>
    </row>
    <row r="1799" spans="1:6" x14ac:dyDescent="0.2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  <c r="F1799" t="str">
        <f>IF(OR(E1799&lt;Params!$B$9, E1799&gt;Params!$B$10), "outlier!", "")</f>
        <v/>
      </c>
    </row>
    <row r="1800" spans="1:6" x14ac:dyDescent="0.2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  <c r="F1800" t="str">
        <f>IF(OR(E1800&lt;Params!$B$9, E1800&gt;Params!$B$10), "outlier!", "")</f>
        <v/>
      </c>
    </row>
    <row r="1801" spans="1:6" x14ac:dyDescent="0.2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  <c r="F1801" t="str">
        <f>IF(OR(E1801&lt;Params!$B$9, E1801&gt;Params!$B$10), "outlier!", "")</f>
        <v/>
      </c>
    </row>
    <row r="1802" spans="1:6" x14ac:dyDescent="0.2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  <c r="F1802" t="str">
        <f>IF(OR(E1802&lt;Params!$B$9, E1802&gt;Params!$B$10), "outlier!", "")</f>
        <v/>
      </c>
    </row>
    <row r="1803" spans="1:6" x14ac:dyDescent="0.2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  <c r="F1803" t="str">
        <f>IF(OR(E1803&lt;Params!$B$9, E1803&gt;Params!$B$10), "outlier!", "")</f>
        <v/>
      </c>
    </row>
    <row r="1804" spans="1:6" x14ac:dyDescent="0.2">
      <c r="A1804" t="s">
        <v>2776</v>
      </c>
      <c r="B1804" t="s">
        <v>2793</v>
      </c>
      <c r="D1804" t="s">
        <v>13</v>
      </c>
      <c r="E1804">
        <v>0.75</v>
      </c>
      <c r="F1804" t="str">
        <f>IF(OR(E1804&lt;Params!$B$9, E1804&gt;Params!$B$10), "outlier!", "")</f>
        <v/>
      </c>
    </row>
    <row r="1805" spans="1:6" x14ac:dyDescent="0.2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  <c r="F1805" t="str">
        <f>IF(OR(E1805&lt;Params!$B$9, E1805&gt;Params!$B$10), "outlier!", "")</f>
        <v/>
      </c>
    </row>
    <row r="1806" spans="1:6" x14ac:dyDescent="0.2">
      <c r="A1806" t="s">
        <v>1983</v>
      </c>
      <c r="B1806" t="s">
        <v>1999</v>
      </c>
      <c r="D1806" t="s">
        <v>457</v>
      </c>
      <c r="E1806">
        <v>0.75</v>
      </c>
      <c r="F1806" t="str">
        <f>IF(OR(E1806&lt;Params!$B$9, E1806&gt;Params!$B$10), "outlier!", "")</f>
        <v/>
      </c>
    </row>
    <row r="1807" spans="1:6" x14ac:dyDescent="0.2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  <c r="F1807" t="str">
        <f>IF(OR(E1807&lt;Params!$B$9, E1807&gt;Params!$B$10), "outlier!", "")</f>
        <v/>
      </c>
    </row>
    <row r="1808" spans="1:6" x14ac:dyDescent="0.2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  <c r="F1808" t="str">
        <f>IF(OR(E1808&lt;Params!$B$9, E1808&gt;Params!$B$10), "outlier!", "")</f>
        <v/>
      </c>
    </row>
    <row r="1809" spans="1:6" x14ac:dyDescent="0.2">
      <c r="A1809" t="s">
        <v>3</v>
      </c>
      <c r="B1809" t="s">
        <v>105</v>
      </c>
      <c r="C1809" t="s">
        <v>104</v>
      </c>
      <c r="D1809" t="s">
        <v>9</v>
      </c>
      <c r="E1809">
        <v>0.75</v>
      </c>
      <c r="F1809" t="str">
        <f>IF(OR(E1809&lt;Params!$B$9, E1809&gt;Params!$B$10), "outlier!", "")</f>
        <v/>
      </c>
    </row>
    <row r="1810" spans="1:6" x14ac:dyDescent="0.2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  <c r="F1810" t="str">
        <f>IF(OR(E1810&lt;Params!$B$9, E1810&gt;Params!$B$10), "outlier!", "")</f>
        <v/>
      </c>
    </row>
    <row r="1811" spans="1:6" x14ac:dyDescent="0.2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  <c r="F1811" t="str">
        <f>IF(OR(E1811&lt;Params!$B$9, E1811&gt;Params!$B$10), "outlier!", "")</f>
        <v/>
      </c>
    </row>
    <row r="1812" spans="1:6" x14ac:dyDescent="0.2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  <c r="F1812" t="str">
        <f>IF(OR(E1812&lt;Params!$B$9, E1812&gt;Params!$B$10), "outlier!", "")</f>
        <v/>
      </c>
    </row>
    <row r="1813" spans="1:6" x14ac:dyDescent="0.2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  <c r="F1813" t="str">
        <f>IF(OR(E1813&lt;Params!$B$9, E1813&gt;Params!$B$10), "outlier!", "")</f>
        <v/>
      </c>
    </row>
    <row r="1814" spans="1:6" x14ac:dyDescent="0.2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  <c r="F1814" t="str">
        <f>IF(OR(E1814&lt;Params!$B$9, E1814&gt;Params!$B$10), "outlier!", "")</f>
        <v/>
      </c>
    </row>
    <row r="1815" spans="1:6" x14ac:dyDescent="0.2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  <c r="F1815" t="str">
        <f>IF(OR(E1815&lt;Params!$B$9, E1815&gt;Params!$B$10), "outlier!", "")</f>
        <v/>
      </c>
    </row>
    <row r="1816" spans="1:6" x14ac:dyDescent="0.2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  <c r="F1816" t="str">
        <f>IF(OR(E1816&lt;Params!$B$9, E1816&gt;Params!$B$10), "outlier!", "")</f>
        <v/>
      </c>
    </row>
    <row r="1817" spans="1:6" x14ac:dyDescent="0.2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  <c r="F1817" t="str">
        <f>IF(OR(E1817&lt;Params!$B$9, E1817&gt;Params!$B$10), "outlier!", "")</f>
        <v/>
      </c>
    </row>
    <row r="1818" spans="1:6" x14ac:dyDescent="0.2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  <c r="F1818" t="str">
        <f>IF(OR(E1818&lt;Params!$B$9, E1818&gt;Params!$B$10), "outlier!", "")</f>
        <v/>
      </c>
    </row>
    <row r="1819" spans="1:6" x14ac:dyDescent="0.2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  <c r="F1819" t="str">
        <f>IF(OR(E1819&lt;Params!$B$9, E1819&gt;Params!$B$10), "outlier!", "")</f>
        <v/>
      </c>
    </row>
    <row r="1820" spans="1:6" x14ac:dyDescent="0.2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  <c r="F1820" t="str">
        <f>IF(OR(E1820&lt;Params!$B$9, E1820&gt;Params!$B$10), "outlier!", "")</f>
        <v/>
      </c>
    </row>
    <row r="1821" spans="1:6" x14ac:dyDescent="0.2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  <c r="F1821" t="str">
        <f>IF(OR(E1821&lt;Params!$B$9, E1821&gt;Params!$B$10), "outlier!", "")</f>
        <v/>
      </c>
    </row>
    <row r="1822" spans="1:6" x14ac:dyDescent="0.2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  <c r="F1822" t="str">
        <f>IF(OR(E1822&lt;Params!$B$9, E1822&gt;Params!$B$10), "outlier!", "")</f>
        <v/>
      </c>
    </row>
    <row r="1823" spans="1:6" x14ac:dyDescent="0.2">
      <c r="A1823" t="s">
        <v>1006</v>
      </c>
      <c r="B1823" t="s">
        <v>1200</v>
      </c>
      <c r="D1823" t="s">
        <v>9</v>
      </c>
      <c r="E1823">
        <v>0.76</v>
      </c>
      <c r="F1823" t="str">
        <f>IF(OR(E1823&lt;Params!$B$9, E1823&gt;Params!$B$10), "outlier!", "")</f>
        <v/>
      </c>
    </row>
    <row r="1824" spans="1:6" x14ac:dyDescent="0.2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  <c r="F1824" t="str">
        <f>IF(OR(E1824&lt;Params!$B$9, E1824&gt;Params!$B$10), "outlier!", "")</f>
        <v/>
      </c>
    </row>
    <row r="1825" spans="1:6" x14ac:dyDescent="0.2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  <c r="F1825" t="str">
        <f>IF(OR(E1825&lt;Params!$B$9, E1825&gt;Params!$B$10), "outlier!", "")</f>
        <v/>
      </c>
    </row>
    <row r="1826" spans="1:6" x14ac:dyDescent="0.2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  <c r="F1826" t="str">
        <f>IF(OR(E1826&lt;Params!$B$9, E1826&gt;Params!$B$10), "outlier!", "")</f>
        <v/>
      </c>
    </row>
    <row r="1827" spans="1:6" x14ac:dyDescent="0.2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  <c r="F1827" t="str">
        <f>IF(OR(E1827&lt;Params!$B$9, E1827&gt;Params!$B$10), "outlier!", "")</f>
        <v/>
      </c>
    </row>
    <row r="1828" spans="1:6" x14ac:dyDescent="0.2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  <c r="F1828" t="str">
        <f>IF(OR(E1828&lt;Params!$B$9, E1828&gt;Params!$B$10), "outlier!", "")</f>
        <v/>
      </c>
    </row>
    <row r="1829" spans="1:6" x14ac:dyDescent="0.2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  <c r="F1829" t="str">
        <f>IF(OR(E1829&lt;Params!$B$9, E1829&gt;Params!$B$10), "outlier!", "")</f>
        <v/>
      </c>
    </row>
    <row r="1830" spans="1:6" x14ac:dyDescent="0.2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  <c r="F1830" t="str">
        <f>IF(OR(E1830&lt;Params!$B$9, E1830&gt;Params!$B$10), "outlier!", "")</f>
        <v/>
      </c>
    </row>
    <row r="1831" spans="1:6" x14ac:dyDescent="0.2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  <c r="F1831" t="str">
        <f>IF(OR(E1831&lt;Params!$B$9, E1831&gt;Params!$B$10), "outlier!", "")</f>
        <v/>
      </c>
    </row>
    <row r="1832" spans="1:6" x14ac:dyDescent="0.2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  <c r="F1832" t="str">
        <f>IF(OR(E1832&lt;Params!$B$9, E1832&gt;Params!$B$10), "outlier!", "")</f>
        <v/>
      </c>
    </row>
    <row r="1833" spans="1:6" x14ac:dyDescent="0.2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  <c r="F1833" t="str">
        <f>IF(OR(E1833&lt;Params!$B$9, E1833&gt;Params!$B$10), "outlier!", "")</f>
        <v/>
      </c>
    </row>
    <row r="1834" spans="1:6" x14ac:dyDescent="0.2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  <c r="F1834" t="str">
        <f>IF(OR(E1834&lt;Params!$B$9, E1834&gt;Params!$B$10), "outlier!", "")</f>
        <v/>
      </c>
    </row>
    <row r="1835" spans="1:6" x14ac:dyDescent="0.2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  <c r="F1835" t="str">
        <f>IF(OR(E1835&lt;Params!$B$9, E1835&gt;Params!$B$10), "outlier!", "")</f>
        <v/>
      </c>
    </row>
    <row r="1836" spans="1:6" x14ac:dyDescent="0.2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  <c r="F1836" t="str">
        <f>IF(OR(E1836&lt;Params!$B$9, E1836&gt;Params!$B$10), "outlier!", "")</f>
        <v/>
      </c>
    </row>
    <row r="1837" spans="1:6" x14ac:dyDescent="0.2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  <c r="F1837" t="str">
        <f>IF(OR(E1837&lt;Params!$B$9, E1837&gt;Params!$B$10), "outlier!", "")</f>
        <v/>
      </c>
    </row>
    <row r="1838" spans="1:6" x14ac:dyDescent="0.2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  <c r="F1838" t="str">
        <f>IF(OR(E1838&lt;Params!$B$9, E1838&gt;Params!$B$10), "outlier!", "")</f>
        <v/>
      </c>
    </row>
    <row r="1839" spans="1:6" x14ac:dyDescent="0.2">
      <c r="A1839" t="s">
        <v>1006</v>
      </c>
      <c r="B1839" t="s">
        <v>1051</v>
      </c>
      <c r="D1839" t="s">
        <v>13</v>
      </c>
      <c r="E1839">
        <v>0.78</v>
      </c>
      <c r="F1839" t="str">
        <f>IF(OR(E1839&lt;Params!$B$9, E1839&gt;Params!$B$10), "outlier!", "")</f>
        <v/>
      </c>
    </row>
    <row r="1840" spans="1:6" x14ac:dyDescent="0.2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  <c r="F1840" t="str">
        <f>IF(OR(E1840&lt;Params!$B$9, E1840&gt;Params!$B$10), "outlier!", "")</f>
        <v/>
      </c>
    </row>
    <row r="1841" spans="1:6" x14ac:dyDescent="0.2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  <c r="F1841" t="str">
        <f>IF(OR(E1841&lt;Params!$B$9, E1841&gt;Params!$B$10), "outlier!", "")</f>
        <v/>
      </c>
    </row>
    <row r="1842" spans="1:6" x14ac:dyDescent="0.2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  <c r="F1842" t="str">
        <f>IF(OR(E1842&lt;Params!$B$9, E1842&gt;Params!$B$10), "outlier!", "")</f>
        <v/>
      </c>
    </row>
    <row r="1843" spans="1:6" x14ac:dyDescent="0.2">
      <c r="A1843" t="s">
        <v>3</v>
      </c>
      <c r="B1843" t="s">
        <v>113</v>
      </c>
      <c r="C1843" t="s">
        <v>112</v>
      </c>
      <c r="D1843" t="s">
        <v>9</v>
      </c>
      <c r="E1843">
        <v>0.78</v>
      </c>
      <c r="F1843" t="str">
        <f>IF(OR(E1843&lt;Params!$B$9, E1843&gt;Params!$B$10), "outlier!", "")</f>
        <v/>
      </c>
    </row>
    <row r="1844" spans="1:6" x14ac:dyDescent="0.2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  <c r="F1844" t="str">
        <f>IF(OR(E1844&lt;Params!$B$9, E1844&gt;Params!$B$10), "outlier!", "")</f>
        <v/>
      </c>
    </row>
    <row r="1845" spans="1:6" x14ac:dyDescent="0.2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  <c r="F1845" t="str">
        <f>IF(OR(E1845&lt;Params!$B$9, E1845&gt;Params!$B$10), "outlier!", "")</f>
        <v/>
      </c>
    </row>
    <row r="1846" spans="1:6" x14ac:dyDescent="0.2">
      <c r="A1846" t="s">
        <v>1006</v>
      </c>
      <c r="B1846" t="s">
        <v>1248</v>
      </c>
      <c r="D1846" t="s">
        <v>13</v>
      </c>
      <c r="E1846">
        <v>0.79</v>
      </c>
      <c r="F1846" t="str">
        <f>IF(OR(E1846&lt;Params!$B$9, E1846&gt;Params!$B$10), "outlier!", "")</f>
        <v/>
      </c>
    </row>
    <row r="1847" spans="1:6" x14ac:dyDescent="0.2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  <c r="F1847" t="str">
        <f>IF(OR(E1847&lt;Params!$B$9, E1847&gt;Params!$B$10), "outlier!", "")</f>
        <v/>
      </c>
    </row>
    <row r="1848" spans="1:6" x14ac:dyDescent="0.2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  <c r="F1848" t="str">
        <f>IF(OR(E1848&lt;Params!$B$9, E1848&gt;Params!$B$10), "outlier!", "")</f>
        <v/>
      </c>
    </row>
    <row r="1849" spans="1:6" x14ac:dyDescent="0.2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  <c r="F1849" t="str">
        <f>IF(OR(E1849&lt;Params!$B$9, E1849&gt;Params!$B$10), "outlier!", "")</f>
        <v/>
      </c>
    </row>
    <row r="1850" spans="1:6" x14ac:dyDescent="0.2">
      <c r="A1850" t="s">
        <v>2776</v>
      </c>
      <c r="B1850" t="s">
        <v>2980</v>
      </c>
      <c r="D1850" t="s">
        <v>13</v>
      </c>
      <c r="E1850">
        <v>0.79</v>
      </c>
      <c r="F1850" t="str">
        <f>IF(OR(E1850&lt;Params!$B$9, E1850&gt;Params!$B$10), "outlier!", "")</f>
        <v/>
      </c>
    </row>
    <row r="1851" spans="1:6" x14ac:dyDescent="0.2">
      <c r="A1851" t="s">
        <v>1006</v>
      </c>
      <c r="B1851" t="s">
        <v>1260</v>
      </c>
      <c r="D1851" t="s">
        <v>9</v>
      </c>
      <c r="E1851">
        <v>0.79</v>
      </c>
      <c r="F1851" t="str">
        <f>IF(OR(E1851&lt;Params!$B$9, E1851&gt;Params!$B$10), "outlier!", "")</f>
        <v/>
      </c>
    </row>
    <row r="1852" spans="1:6" x14ac:dyDescent="0.2">
      <c r="A1852" t="s">
        <v>1983</v>
      </c>
      <c r="B1852" t="s">
        <v>2057</v>
      </c>
      <c r="D1852" t="s">
        <v>9</v>
      </c>
      <c r="E1852">
        <v>0.79</v>
      </c>
      <c r="F1852" t="str">
        <f>IF(OR(E1852&lt;Params!$B$9, E1852&gt;Params!$B$10), "outlier!", "")</f>
        <v/>
      </c>
    </row>
    <row r="1853" spans="1:6" x14ac:dyDescent="0.2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  <c r="F1853" t="str">
        <f>IF(OR(E1853&lt;Params!$B$9, E1853&gt;Params!$B$10), "outlier!", "")</f>
        <v/>
      </c>
    </row>
    <row r="1854" spans="1:6" x14ac:dyDescent="0.2">
      <c r="A1854" t="s">
        <v>2776</v>
      </c>
      <c r="B1854" t="s">
        <v>2813</v>
      </c>
      <c r="D1854" t="s">
        <v>13</v>
      </c>
      <c r="E1854">
        <v>0.8</v>
      </c>
      <c r="F1854" t="str">
        <f>IF(OR(E1854&lt;Params!$B$9, E1854&gt;Params!$B$10), "outlier!", "")</f>
        <v/>
      </c>
    </row>
    <row r="1855" spans="1:6" x14ac:dyDescent="0.2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  <c r="F1855" t="str">
        <f>IF(OR(E1855&lt;Params!$B$9, E1855&gt;Params!$B$10), "outlier!", "")</f>
        <v/>
      </c>
    </row>
    <row r="1856" spans="1:6" x14ac:dyDescent="0.2">
      <c r="A1856" t="s">
        <v>2776</v>
      </c>
      <c r="B1856" t="s">
        <v>2841</v>
      </c>
      <c r="D1856" t="s">
        <v>9</v>
      </c>
      <c r="E1856">
        <v>0.8</v>
      </c>
      <c r="F1856" t="str">
        <f>IF(OR(E1856&lt;Params!$B$9, E1856&gt;Params!$B$10), "outlier!", "")</f>
        <v/>
      </c>
    </row>
    <row r="1857" spans="1:6" x14ac:dyDescent="0.2">
      <c r="A1857" t="s">
        <v>788</v>
      </c>
      <c r="B1857" t="s">
        <v>816</v>
      </c>
      <c r="C1857" t="s">
        <v>815</v>
      </c>
      <c r="D1857" t="s">
        <v>9</v>
      </c>
      <c r="E1857">
        <v>0.8</v>
      </c>
      <c r="F1857" t="str">
        <f>IF(OR(E1857&lt;Params!$B$9, E1857&gt;Params!$B$10), "outlier!", "")</f>
        <v/>
      </c>
    </row>
    <row r="1858" spans="1:6" x14ac:dyDescent="0.2">
      <c r="A1858" t="s">
        <v>609</v>
      </c>
      <c r="B1858" t="s">
        <v>667</v>
      </c>
      <c r="C1858" t="s">
        <v>659</v>
      </c>
      <c r="D1858" t="s">
        <v>9</v>
      </c>
      <c r="E1858">
        <v>0.8</v>
      </c>
      <c r="F1858" t="str">
        <f>IF(OR(E1858&lt;Params!$B$9, E1858&gt;Params!$B$10), "outlier!", "")</f>
        <v/>
      </c>
    </row>
    <row r="1859" spans="1:6" x14ac:dyDescent="0.2">
      <c r="A1859" t="s">
        <v>1983</v>
      </c>
      <c r="B1859" t="s">
        <v>2002</v>
      </c>
      <c r="D1859" t="s">
        <v>13</v>
      </c>
      <c r="E1859">
        <v>0.8</v>
      </c>
      <c r="F1859" t="str">
        <f>IF(OR(E1859&lt;Params!$B$9, E1859&gt;Params!$B$10), "outlier!", "")</f>
        <v/>
      </c>
    </row>
    <row r="1860" spans="1:6" x14ac:dyDescent="0.2">
      <c r="A1860" t="s">
        <v>2427</v>
      </c>
      <c r="B1860" t="s">
        <v>2575</v>
      </c>
      <c r="D1860" t="s">
        <v>13</v>
      </c>
      <c r="E1860">
        <v>0.8</v>
      </c>
      <c r="F1860" t="str">
        <f>IF(OR(E1860&lt;Params!$B$9, E1860&gt;Params!$B$10), "outlier!", "")</f>
        <v/>
      </c>
    </row>
    <row r="1861" spans="1:6" x14ac:dyDescent="0.2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  <c r="F1861" t="str">
        <f>IF(OR(E1861&lt;Params!$B$9, E1861&gt;Params!$B$10), "outlier!", "")</f>
        <v/>
      </c>
    </row>
    <row r="1862" spans="1:6" x14ac:dyDescent="0.2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  <c r="F1862" t="str">
        <f>IF(OR(E1862&lt;Params!$B$9, E1862&gt;Params!$B$10), "outlier!", "")</f>
        <v/>
      </c>
    </row>
    <row r="1863" spans="1:6" x14ac:dyDescent="0.2">
      <c r="A1863" t="s">
        <v>2776</v>
      </c>
      <c r="B1863" t="s">
        <v>2916</v>
      </c>
      <c r="C1863" t="s">
        <v>9</v>
      </c>
      <c r="D1863" t="s">
        <v>9</v>
      </c>
      <c r="E1863">
        <v>0.8</v>
      </c>
      <c r="F1863" t="str">
        <f>IF(OR(E1863&lt;Params!$B$9, E1863&gt;Params!$B$10), "outlier!", "")</f>
        <v/>
      </c>
    </row>
    <row r="1864" spans="1:6" x14ac:dyDescent="0.2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  <c r="F1864" t="str">
        <f>IF(OR(E1864&lt;Params!$B$9, E1864&gt;Params!$B$10), "outlier!", "")</f>
        <v/>
      </c>
    </row>
    <row r="1865" spans="1:6" x14ac:dyDescent="0.2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  <c r="F1865" t="str">
        <f>IF(OR(E1865&lt;Params!$B$9, E1865&gt;Params!$B$10), "outlier!", "")</f>
        <v/>
      </c>
    </row>
    <row r="1866" spans="1:6" x14ac:dyDescent="0.2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  <c r="F1866" t="str">
        <f>IF(OR(E1866&lt;Params!$B$9, E1866&gt;Params!$B$10), "outlier!", "")</f>
        <v/>
      </c>
    </row>
    <row r="1867" spans="1:6" x14ac:dyDescent="0.2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  <c r="F1867" t="str">
        <f>IF(OR(E1867&lt;Params!$B$9, E1867&gt;Params!$B$10), "outlier!", "")</f>
        <v/>
      </c>
    </row>
    <row r="1868" spans="1:6" x14ac:dyDescent="0.2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  <c r="F1868" t="str">
        <f>IF(OR(E1868&lt;Params!$B$9, E1868&gt;Params!$B$10), "outlier!", "")</f>
        <v/>
      </c>
    </row>
    <row r="1869" spans="1:6" x14ac:dyDescent="0.2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  <c r="F1869" t="str">
        <f>IF(OR(E1869&lt;Params!$B$9, E1869&gt;Params!$B$10), "outlier!", "")</f>
        <v/>
      </c>
    </row>
    <row r="1870" spans="1:6" x14ac:dyDescent="0.2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  <c r="F1870" t="str">
        <f>IF(OR(E1870&lt;Params!$B$9, E1870&gt;Params!$B$10), "outlier!", "")</f>
        <v/>
      </c>
    </row>
    <row r="1871" spans="1:6" x14ac:dyDescent="0.2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  <c r="F1871" t="str">
        <f>IF(OR(E1871&lt;Params!$B$9, E1871&gt;Params!$B$10), "outlier!", "")</f>
        <v/>
      </c>
    </row>
    <row r="1872" spans="1:6" x14ac:dyDescent="0.2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  <c r="F1872" t="str">
        <f>IF(OR(E1872&lt;Params!$B$9, E1872&gt;Params!$B$10), "outlier!", "")</f>
        <v/>
      </c>
    </row>
    <row r="1873" spans="1:6" x14ac:dyDescent="0.2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  <c r="F1873" t="str">
        <f>IF(OR(E1873&lt;Params!$B$9, E1873&gt;Params!$B$10), "outlier!", "")</f>
        <v/>
      </c>
    </row>
    <row r="1874" spans="1:6" x14ac:dyDescent="0.2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  <c r="F1874" t="str">
        <f>IF(OR(E1874&lt;Params!$B$9, E1874&gt;Params!$B$10), "outlier!", "")</f>
        <v/>
      </c>
    </row>
    <row r="1875" spans="1:6" x14ac:dyDescent="0.2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  <c r="F1875" t="str">
        <f>IF(OR(E1875&lt;Params!$B$9, E1875&gt;Params!$B$10), "outlier!", "")</f>
        <v/>
      </c>
    </row>
    <row r="1876" spans="1:6" x14ac:dyDescent="0.2">
      <c r="A1876" t="s">
        <v>2427</v>
      </c>
      <c r="B1876" t="s">
        <v>2447</v>
      </c>
      <c r="D1876" t="s">
        <v>13</v>
      </c>
      <c r="E1876">
        <v>0.82</v>
      </c>
      <c r="F1876" t="str">
        <f>IF(OR(E1876&lt;Params!$B$9, E1876&gt;Params!$B$10), "outlier!", "")</f>
        <v/>
      </c>
    </row>
    <row r="1877" spans="1:6" x14ac:dyDescent="0.2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  <c r="F1877" t="str">
        <f>IF(OR(E1877&lt;Params!$B$9, E1877&gt;Params!$B$10), "outlier!", "")</f>
        <v/>
      </c>
    </row>
    <row r="1878" spans="1:6" x14ac:dyDescent="0.2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  <c r="F1878" t="str">
        <f>IF(OR(E1878&lt;Params!$B$9, E1878&gt;Params!$B$10), "outlier!", "")</f>
        <v/>
      </c>
    </row>
    <row r="1879" spans="1:6" x14ac:dyDescent="0.2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  <c r="F1879" t="str">
        <f>IF(OR(E1879&lt;Params!$B$9, E1879&gt;Params!$B$10), "outlier!", "")</f>
        <v/>
      </c>
    </row>
    <row r="1880" spans="1:6" x14ac:dyDescent="0.2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  <c r="F1880" t="str">
        <f>IF(OR(E1880&lt;Params!$B$9, E1880&gt;Params!$B$10), "outlier!", "")</f>
        <v/>
      </c>
    </row>
    <row r="1881" spans="1:6" x14ac:dyDescent="0.2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  <c r="F1881" t="str">
        <f>IF(OR(E1881&lt;Params!$B$9, E1881&gt;Params!$B$10), "outlier!", "")</f>
        <v/>
      </c>
    </row>
    <row r="1882" spans="1:6" x14ac:dyDescent="0.2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  <c r="F1882" t="str">
        <f>IF(OR(E1882&lt;Params!$B$9, E1882&gt;Params!$B$10), "outlier!", "")</f>
        <v/>
      </c>
    </row>
    <row r="1883" spans="1:6" x14ac:dyDescent="0.2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  <c r="F1883" t="str">
        <f>IF(OR(E1883&lt;Params!$B$9, E1883&gt;Params!$B$10), "outlier!", "")</f>
        <v/>
      </c>
    </row>
    <row r="1884" spans="1:6" x14ac:dyDescent="0.2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  <c r="F1884" t="str">
        <f>IF(OR(E1884&lt;Params!$B$9, E1884&gt;Params!$B$10), "outlier!", "")</f>
        <v/>
      </c>
    </row>
    <row r="1885" spans="1:6" x14ac:dyDescent="0.2">
      <c r="A1885" t="s">
        <v>149</v>
      </c>
      <c r="B1885" t="s">
        <v>387</v>
      </c>
      <c r="D1885" t="s">
        <v>9</v>
      </c>
      <c r="E1885">
        <v>0.82</v>
      </c>
      <c r="F1885" t="str">
        <f>IF(OR(E1885&lt;Params!$B$9, E1885&gt;Params!$B$10), "outlier!", "")</f>
        <v/>
      </c>
    </row>
    <row r="1886" spans="1:6" x14ac:dyDescent="0.2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  <c r="F1886" t="str">
        <f>IF(OR(E1886&lt;Params!$B$9, E1886&gt;Params!$B$10), "outlier!", "")</f>
        <v/>
      </c>
    </row>
    <row r="1887" spans="1:6" x14ac:dyDescent="0.2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  <c r="F1887" t="str">
        <f>IF(OR(E1887&lt;Params!$B$9, E1887&gt;Params!$B$10), "outlier!", "")</f>
        <v/>
      </c>
    </row>
    <row r="1888" spans="1:6" x14ac:dyDescent="0.2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  <c r="F1888" t="str">
        <f>IF(OR(E1888&lt;Params!$B$9, E1888&gt;Params!$B$10), "outlier!", "")</f>
        <v/>
      </c>
    </row>
    <row r="1889" spans="1:6" x14ac:dyDescent="0.2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  <c r="F1889" t="str">
        <f>IF(OR(E1889&lt;Params!$B$9, E1889&gt;Params!$B$10), "outlier!", "")</f>
        <v/>
      </c>
    </row>
    <row r="1890" spans="1:6" x14ac:dyDescent="0.2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  <c r="F1890" t="str">
        <f>IF(OR(E1890&lt;Params!$B$9, E1890&gt;Params!$B$10), "outlier!", "")</f>
        <v/>
      </c>
    </row>
    <row r="1891" spans="1:6" x14ac:dyDescent="0.2">
      <c r="A1891" t="s">
        <v>1006</v>
      </c>
      <c r="B1891" t="s">
        <v>1225</v>
      </c>
      <c r="D1891" t="s">
        <v>13</v>
      </c>
      <c r="E1891">
        <v>0.83</v>
      </c>
      <c r="F1891" t="str">
        <f>IF(OR(E1891&lt;Params!$B$9, E1891&gt;Params!$B$10), "outlier!", "")</f>
        <v/>
      </c>
    </row>
    <row r="1892" spans="1:6" x14ac:dyDescent="0.2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  <c r="F1892" t="str">
        <f>IF(OR(E1892&lt;Params!$B$9, E1892&gt;Params!$B$10), "outlier!", "")</f>
        <v/>
      </c>
    </row>
    <row r="1893" spans="1:6" x14ac:dyDescent="0.2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  <c r="F1893" t="str">
        <f>IF(OR(E1893&lt;Params!$B$9, E1893&gt;Params!$B$10), "outlier!", "")</f>
        <v/>
      </c>
    </row>
    <row r="1894" spans="1:6" x14ac:dyDescent="0.2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  <c r="F1894" t="str">
        <f>IF(OR(E1894&lt;Params!$B$9, E1894&gt;Params!$B$10), "outlier!", "")</f>
        <v/>
      </c>
    </row>
    <row r="1895" spans="1:6" x14ac:dyDescent="0.2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  <c r="F1895" t="str">
        <f>IF(OR(E1895&lt;Params!$B$9, E1895&gt;Params!$B$10), "outlier!", "")</f>
        <v/>
      </c>
    </row>
    <row r="1896" spans="1:6" x14ac:dyDescent="0.2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  <c r="F1896" t="str">
        <f>IF(OR(E1896&lt;Params!$B$9, E1896&gt;Params!$B$10), "outlier!", "")</f>
        <v/>
      </c>
    </row>
    <row r="1897" spans="1:6" x14ac:dyDescent="0.2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  <c r="F1897" t="str">
        <f>IF(OR(E1897&lt;Params!$B$9, E1897&gt;Params!$B$10), "outlier!", "")</f>
        <v/>
      </c>
    </row>
    <row r="1898" spans="1:6" x14ac:dyDescent="0.2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  <c r="F1898" t="str">
        <f>IF(OR(E1898&lt;Params!$B$9, E1898&gt;Params!$B$10), "outlier!", "")</f>
        <v/>
      </c>
    </row>
    <row r="1899" spans="1:6" x14ac:dyDescent="0.2">
      <c r="A1899" t="s">
        <v>1622</v>
      </c>
      <c r="B1899" t="s">
        <v>1633</v>
      </c>
      <c r="D1899" t="s">
        <v>9</v>
      </c>
      <c r="E1899">
        <v>0.85</v>
      </c>
      <c r="F1899" t="str">
        <f>IF(OR(E1899&lt;Params!$B$9, E1899&gt;Params!$B$10), "outlier!", "")</f>
        <v/>
      </c>
    </row>
    <row r="1900" spans="1:6" x14ac:dyDescent="0.2">
      <c r="A1900" t="s">
        <v>2776</v>
      </c>
      <c r="B1900" t="s">
        <v>2803</v>
      </c>
      <c r="D1900" t="s">
        <v>9</v>
      </c>
      <c r="E1900">
        <v>0.85</v>
      </c>
      <c r="F1900" t="str">
        <f>IF(OR(E1900&lt;Params!$B$9, E1900&gt;Params!$B$10), "outlier!", "")</f>
        <v/>
      </c>
    </row>
    <row r="1901" spans="1:6" x14ac:dyDescent="0.2">
      <c r="A1901" t="s">
        <v>1622</v>
      </c>
      <c r="B1901" t="s">
        <v>1640</v>
      </c>
      <c r="D1901" t="s">
        <v>1083</v>
      </c>
      <c r="E1901">
        <v>0.85</v>
      </c>
      <c r="F1901" t="str">
        <f>IF(OR(E1901&lt;Params!$B$9, E1901&gt;Params!$B$10), "outlier!", "")</f>
        <v/>
      </c>
    </row>
    <row r="1902" spans="1:6" x14ac:dyDescent="0.2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  <c r="F1902" t="str">
        <f>IF(OR(E1902&lt;Params!$B$9, E1902&gt;Params!$B$10), "outlier!", "")</f>
        <v/>
      </c>
    </row>
    <row r="1903" spans="1:6" x14ac:dyDescent="0.2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  <c r="F1903" t="str">
        <f>IF(OR(E1903&lt;Params!$B$9, E1903&gt;Params!$B$10), "outlier!", "")</f>
        <v/>
      </c>
    </row>
    <row r="1904" spans="1:6" x14ac:dyDescent="0.2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  <c r="F1904" t="str">
        <f>IF(OR(E1904&lt;Params!$B$9, E1904&gt;Params!$B$10), "outlier!", "")</f>
        <v/>
      </c>
    </row>
    <row r="1905" spans="1:6" x14ac:dyDescent="0.2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  <c r="F1905" t="str">
        <f>IF(OR(E1905&lt;Params!$B$9, E1905&gt;Params!$B$10), "outlier!", "")</f>
        <v/>
      </c>
    </row>
    <row r="1906" spans="1:6" x14ac:dyDescent="0.2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  <c r="F1906" t="str">
        <f>IF(OR(E1906&lt;Params!$B$9, E1906&gt;Params!$B$10), "outlier!", "")</f>
        <v/>
      </c>
    </row>
    <row r="1907" spans="1:6" x14ac:dyDescent="0.2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  <c r="F1907" t="str">
        <f>IF(OR(E1907&lt;Params!$B$9, E1907&gt;Params!$B$10), "outlier!", "")</f>
        <v/>
      </c>
    </row>
    <row r="1908" spans="1:6" x14ac:dyDescent="0.2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  <c r="F1908" t="str">
        <f>IF(OR(E1908&lt;Params!$B$9, E1908&gt;Params!$B$10), "outlier!", "")</f>
        <v/>
      </c>
    </row>
    <row r="1909" spans="1:6" x14ac:dyDescent="0.2">
      <c r="A1909" t="s">
        <v>3</v>
      </c>
      <c r="B1909" t="s">
        <v>107</v>
      </c>
      <c r="C1909" t="s">
        <v>108</v>
      </c>
      <c r="D1909" t="s">
        <v>13</v>
      </c>
      <c r="E1909">
        <v>0.86</v>
      </c>
      <c r="F1909" t="str">
        <f>IF(OR(E1909&lt;Params!$B$9, E1909&gt;Params!$B$10), "outlier!", "")</f>
        <v/>
      </c>
    </row>
    <row r="1910" spans="1:6" x14ac:dyDescent="0.2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  <c r="F1910" t="str">
        <f>IF(OR(E1910&lt;Params!$B$9, E1910&gt;Params!$B$10), "outlier!", "")</f>
        <v/>
      </c>
    </row>
    <row r="1911" spans="1:6" x14ac:dyDescent="0.2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  <c r="F1911" t="str">
        <f>IF(OR(E1911&lt;Params!$B$9, E1911&gt;Params!$B$10), "outlier!", "")</f>
        <v/>
      </c>
    </row>
    <row r="1912" spans="1:6" x14ac:dyDescent="0.2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  <c r="F1912" t="str">
        <f>IF(OR(E1912&lt;Params!$B$9, E1912&gt;Params!$B$10), "outlier!", "")</f>
        <v/>
      </c>
    </row>
    <row r="1913" spans="1:6" x14ac:dyDescent="0.2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  <c r="F1913" t="str">
        <f>IF(OR(E1913&lt;Params!$B$9, E1913&gt;Params!$B$10), "outlier!", "")</f>
        <v/>
      </c>
    </row>
    <row r="1914" spans="1:6" x14ac:dyDescent="0.2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  <c r="F1914" t="str">
        <f>IF(OR(E1914&lt;Params!$B$9, E1914&gt;Params!$B$10), "outlier!", "")</f>
        <v/>
      </c>
    </row>
    <row r="1915" spans="1:6" x14ac:dyDescent="0.2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  <c r="F1915" t="str">
        <f>IF(OR(E1915&lt;Params!$B$9, E1915&gt;Params!$B$10), "outlier!", "")</f>
        <v/>
      </c>
    </row>
    <row r="1916" spans="1:6" x14ac:dyDescent="0.2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  <c r="F1916" t="str">
        <f>IF(OR(E1916&lt;Params!$B$9, E1916&gt;Params!$B$10), "outlier!", "")</f>
        <v/>
      </c>
    </row>
    <row r="1917" spans="1:6" x14ac:dyDescent="0.2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  <c r="F1917" t="str">
        <f>IF(OR(E1917&lt;Params!$B$9, E1917&gt;Params!$B$10), "outlier!", "")</f>
        <v/>
      </c>
    </row>
    <row r="1918" spans="1:6" x14ac:dyDescent="0.2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  <c r="F1918" t="str">
        <f>IF(OR(E1918&lt;Params!$B$9, E1918&gt;Params!$B$10), "outlier!", "")</f>
        <v/>
      </c>
    </row>
    <row r="1919" spans="1:6" x14ac:dyDescent="0.2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  <c r="F1919" t="str">
        <f>IF(OR(E1919&lt;Params!$B$9, E1919&gt;Params!$B$10), "outlier!", "")</f>
        <v/>
      </c>
    </row>
    <row r="1920" spans="1:6" x14ac:dyDescent="0.2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  <c r="F1920" t="str">
        <f>IF(OR(E1920&lt;Params!$B$9, E1920&gt;Params!$B$10), "outlier!", "")</f>
        <v/>
      </c>
    </row>
    <row r="1921" spans="1:6" x14ac:dyDescent="0.2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  <c r="F1921" t="str">
        <f>IF(OR(E1921&lt;Params!$B$9, E1921&gt;Params!$B$10), "outlier!", "")</f>
        <v/>
      </c>
    </row>
    <row r="1922" spans="1:6" x14ac:dyDescent="0.2">
      <c r="A1922" t="s">
        <v>496</v>
      </c>
      <c r="B1922" t="s">
        <v>543</v>
      </c>
      <c r="D1922" t="s">
        <v>13</v>
      </c>
      <c r="E1922">
        <v>0.88</v>
      </c>
      <c r="F1922" t="str">
        <f>IF(OR(E1922&lt;Params!$B$9, E1922&gt;Params!$B$10), "outlier!", "")</f>
        <v/>
      </c>
    </row>
    <row r="1923" spans="1:6" x14ac:dyDescent="0.2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  <c r="F1923" t="str">
        <f>IF(OR(E1923&lt;Params!$B$9, E1923&gt;Params!$B$10), "outlier!", "")</f>
        <v/>
      </c>
    </row>
    <row r="1924" spans="1:6" x14ac:dyDescent="0.2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  <c r="F1924" t="str">
        <f>IF(OR(E1924&lt;Params!$B$9, E1924&gt;Params!$B$10), "outlier!", "")</f>
        <v/>
      </c>
    </row>
    <row r="1925" spans="1:6" x14ac:dyDescent="0.2">
      <c r="A1925" t="s">
        <v>1006</v>
      </c>
      <c r="B1925" t="s">
        <v>1239</v>
      </c>
      <c r="D1925" t="s">
        <v>9</v>
      </c>
      <c r="E1925">
        <v>0.88</v>
      </c>
      <c r="F1925" t="str">
        <f>IF(OR(E1925&lt;Params!$B$9, E1925&gt;Params!$B$10), "outlier!", "")</f>
        <v/>
      </c>
    </row>
    <row r="1926" spans="1:6" x14ac:dyDescent="0.2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  <c r="F1926" t="str">
        <f>IF(OR(E1926&lt;Params!$B$9, E1926&gt;Params!$B$10), "outlier!", "")</f>
        <v/>
      </c>
    </row>
    <row r="1927" spans="1:6" x14ac:dyDescent="0.2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  <c r="F1927" t="str">
        <f>IF(OR(E1927&lt;Params!$B$9, E1927&gt;Params!$B$10), "outlier!", "")</f>
        <v/>
      </c>
    </row>
    <row r="1928" spans="1:6" x14ac:dyDescent="0.2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  <c r="F1928" t="str">
        <f>IF(OR(E1928&lt;Params!$B$9, E1928&gt;Params!$B$10), "outlier!", "")</f>
        <v/>
      </c>
    </row>
    <row r="1929" spans="1:6" x14ac:dyDescent="0.2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  <c r="F1929" t="str">
        <f>IF(OR(E1929&lt;Params!$B$9, E1929&gt;Params!$B$10), "outlier!", "")</f>
        <v/>
      </c>
    </row>
    <row r="1930" spans="1:6" x14ac:dyDescent="0.2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  <c r="F1930" t="str">
        <f>IF(OR(E1930&lt;Params!$B$9, E1930&gt;Params!$B$10), "outlier!", "")</f>
        <v/>
      </c>
    </row>
    <row r="1931" spans="1:6" x14ac:dyDescent="0.2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  <c r="F1931" t="str">
        <f>IF(OR(E1931&lt;Params!$B$9, E1931&gt;Params!$B$10), "outlier!", "")</f>
        <v/>
      </c>
    </row>
    <row r="1932" spans="1:6" x14ac:dyDescent="0.2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  <c r="F1932" t="str">
        <f>IF(OR(E1932&lt;Params!$B$9, E1932&gt;Params!$B$10), "outlier!", "")</f>
        <v/>
      </c>
    </row>
    <row r="1933" spans="1:6" x14ac:dyDescent="0.2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  <c r="F1933" t="str">
        <f>IF(OR(E1933&lt;Params!$B$9, E1933&gt;Params!$B$10), "outlier!", "")</f>
        <v/>
      </c>
    </row>
    <row r="1934" spans="1:6" x14ac:dyDescent="0.2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  <c r="F1934" t="str">
        <f>IF(OR(E1934&lt;Params!$B$9, E1934&gt;Params!$B$10), "outlier!", "")</f>
        <v/>
      </c>
    </row>
    <row r="1935" spans="1:6" x14ac:dyDescent="0.2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  <c r="F1935" t="str">
        <f>IF(OR(E1935&lt;Params!$B$9, E1935&gt;Params!$B$10), "outlier!", "")</f>
        <v/>
      </c>
    </row>
    <row r="1936" spans="1:6" x14ac:dyDescent="0.2">
      <c r="A1936" t="s">
        <v>1006</v>
      </c>
      <c r="B1936" t="s">
        <v>1199</v>
      </c>
      <c r="D1936" t="s">
        <v>13</v>
      </c>
      <c r="E1936">
        <v>0.89</v>
      </c>
      <c r="F1936" t="str">
        <f>IF(OR(E1936&lt;Params!$B$9, E1936&gt;Params!$B$10), "outlier!", "")</f>
        <v/>
      </c>
    </row>
    <row r="1937" spans="1:6" x14ac:dyDescent="0.2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  <c r="F1937" t="str">
        <f>IF(OR(E1937&lt;Params!$B$9, E1937&gt;Params!$B$10), "outlier!", "")</f>
        <v/>
      </c>
    </row>
    <row r="1938" spans="1:6" x14ac:dyDescent="0.2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  <c r="F1938" t="str">
        <f>IF(OR(E1938&lt;Params!$B$9, E1938&gt;Params!$B$10), "outlier!", "")</f>
        <v/>
      </c>
    </row>
    <row r="1939" spans="1:6" x14ac:dyDescent="0.2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  <c r="F1939" t="str">
        <f>IF(OR(E1939&lt;Params!$B$9, E1939&gt;Params!$B$10), "outlier!", "")</f>
        <v/>
      </c>
    </row>
    <row r="1940" spans="1:6" x14ac:dyDescent="0.2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  <c r="F1940" t="str">
        <f>IF(OR(E1940&lt;Params!$B$9, E1940&gt;Params!$B$10), "outlier!", "")</f>
        <v/>
      </c>
    </row>
    <row r="1941" spans="1:6" x14ac:dyDescent="0.2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  <c r="F1941" t="str">
        <f>IF(OR(E1941&lt;Params!$B$9, E1941&gt;Params!$B$10), "outlier!", "")</f>
        <v/>
      </c>
    </row>
    <row r="1942" spans="1:6" x14ac:dyDescent="0.2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  <c r="F1942" t="str">
        <f>IF(OR(E1942&lt;Params!$B$9, E1942&gt;Params!$B$10), "outlier!", "")</f>
        <v/>
      </c>
    </row>
    <row r="1943" spans="1:6" x14ac:dyDescent="0.2">
      <c r="A1943" t="s">
        <v>2776</v>
      </c>
      <c r="B1943" t="s">
        <v>2861</v>
      </c>
      <c r="D1943" t="s">
        <v>9</v>
      </c>
      <c r="E1943">
        <v>0.9</v>
      </c>
      <c r="F1943" t="str">
        <f>IF(OR(E1943&lt;Params!$B$9, E1943&gt;Params!$B$10), "outlier!", "")</f>
        <v/>
      </c>
    </row>
    <row r="1944" spans="1:6" x14ac:dyDescent="0.2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  <c r="F1944" t="str">
        <f>IF(OR(E1944&lt;Params!$B$9, E1944&gt;Params!$B$10), "outlier!", "")</f>
        <v/>
      </c>
    </row>
    <row r="1945" spans="1:6" x14ac:dyDescent="0.2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  <c r="F1945" t="str">
        <f>IF(OR(E1945&lt;Params!$B$9, E1945&gt;Params!$B$10), "outlier!", "")</f>
        <v/>
      </c>
    </row>
    <row r="1946" spans="1:6" x14ac:dyDescent="0.2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  <c r="F1946" t="str">
        <f>IF(OR(E1946&lt;Params!$B$9, E1946&gt;Params!$B$10), "outlier!", "")</f>
        <v/>
      </c>
    </row>
    <row r="1947" spans="1:6" x14ac:dyDescent="0.2">
      <c r="A1947" t="s">
        <v>496</v>
      </c>
      <c r="B1947" t="s">
        <v>585</v>
      </c>
      <c r="C1947" t="s">
        <v>584</v>
      </c>
      <c r="D1947" t="s">
        <v>9</v>
      </c>
      <c r="E1947">
        <v>0.9</v>
      </c>
      <c r="F1947" t="str">
        <f>IF(OR(E1947&lt;Params!$B$9, E1947&gt;Params!$B$10), "outlier!", "")</f>
        <v/>
      </c>
    </row>
    <row r="1948" spans="1:6" x14ac:dyDescent="0.2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  <c r="F1948" t="str">
        <f>IF(OR(E1948&lt;Params!$B$9, E1948&gt;Params!$B$10), "outlier!", "")</f>
        <v/>
      </c>
    </row>
    <row r="1949" spans="1:6" x14ac:dyDescent="0.2">
      <c r="A1949" t="s">
        <v>2776</v>
      </c>
      <c r="B1949" t="s">
        <v>2806</v>
      </c>
      <c r="D1949" t="s">
        <v>9</v>
      </c>
      <c r="E1949">
        <v>0.91</v>
      </c>
      <c r="F1949" t="str">
        <f>IF(OR(E1949&lt;Params!$B$9, E1949&gt;Params!$B$10), "outlier!", "")</f>
        <v/>
      </c>
    </row>
    <row r="1950" spans="1:6" x14ac:dyDescent="0.2">
      <c r="A1950" t="s">
        <v>2776</v>
      </c>
      <c r="B1950" t="s">
        <v>2943</v>
      </c>
      <c r="D1950" t="s">
        <v>13</v>
      </c>
      <c r="E1950">
        <v>0.91</v>
      </c>
      <c r="F1950" t="str">
        <f>IF(OR(E1950&lt;Params!$B$9, E1950&gt;Params!$B$10), "outlier!", "")</f>
        <v/>
      </c>
    </row>
    <row r="1951" spans="1:6" x14ac:dyDescent="0.2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  <c r="F1951" t="str">
        <f>IF(OR(E1951&lt;Params!$B$9, E1951&gt;Params!$B$10), "outlier!", "")</f>
        <v/>
      </c>
    </row>
    <row r="1952" spans="1:6" x14ac:dyDescent="0.2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  <c r="F1952" t="str">
        <f>IF(OR(E1952&lt;Params!$B$9, E1952&gt;Params!$B$10), "outlier!", "")</f>
        <v/>
      </c>
    </row>
    <row r="1953" spans="1:6" x14ac:dyDescent="0.2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  <c r="F1953" t="str">
        <f>IF(OR(E1953&lt;Params!$B$9, E1953&gt;Params!$B$10), "outlier!", "")</f>
        <v/>
      </c>
    </row>
    <row r="1954" spans="1:6" x14ac:dyDescent="0.2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  <c r="F1954" t="str">
        <f>IF(OR(E1954&lt;Params!$B$9, E1954&gt;Params!$B$10), "outlier!", "")</f>
        <v/>
      </c>
    </row>
    <row r="1955" spans="1:6" x14ac:dyDescent="0.2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  <c r="F1955" t="str">
        <f>IF(OR(E1955&lt;Params!$B$9, E1955&gt;Params!$B$10), "outlier!", "")</f>
        <v/>
      </c>
    </row>
    <row r="1956" spans="1:6" x14ac:dyDescent="0.2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  <c r="F1956" t="str">
        <f>IF(OR(E1956&lt;Params!$B$9, E1956&gt;Params!$B$10), "outlier!", "")</f>
        <v/>
      </c>
    </row>
    <row r="1957" spans="1:6" x14ac:dyDescent="0.2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  <c r="F1957" t="str">
        <f>IF(OR(E1957&lt;Params!$B$9, E1957&gt;Params!$B$10), "outlier!", "")</f>
        <v/>
      </c>
    </row>
    <row r="1958" spans="1:6" x14ac:dyDescent="0.2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  <c r="F1958" t="str">
        <f>IF(OR(E1958&lt;Params!$B$9, E1958&gt;Params!$B$10), "outlier!", "")</f>
        <v/>
      </c>
    </row>
    <row r="1959" spans="1:6" x14ac:dyDescent="0.2">
      <c r="A1959" t="s">
        <v>2163</v>
      </c>
      <c r="B1959" t="s">
        <v>2364</v>
      </c>
      <c r="D1959" t="s">
        <v>1083</v>
      </c>
      <c r="E1959">
        <v>0.93</v>
      </c>
      <c r="F1959" t="str">
        <f>IF(OR(E1959&lt;Params!$B$9, E1959&gt;Params!$B$10), "outlier!", "")</f>
        <v/>
      </c>
    </row>
    <row r="1960" spans="1:6" x14ac:dyDescent="0.2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  <c r="F1960" t="str">
        <f>IF(OR(E1960&lt;Params!$B$9, E1960&gt;Params!$B$10), "outlier!", "")</f>
        <v/>
      </c>
    </row>
    <row r="1961" spans="1:6" x14ac:dyDescent="0.2">
      <c r="A1961" t="s">
        <v>2427</v>
      </c>
      <c r="B1961" t="s">
        <v>2429</v>
      </c>
      <c r="D1961" t="s">
        <v>147</v>
      </c>
      <c r="E1961">
        <v>0.94</v>
      </c>
      <c r="F1961" t="str">
        <f>IF(OR(E1961&lt;Params!$B$9, E1961&gt;Params!$B$10), "outlier!", "")</f>
        <v/>
      </c>
    </row>
    <row r="1962" spans="1:6" x14ac:dyDescent="0.2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  <c r="F1962" t="str">
        <f>IF(OR(E1962&lt;Params!$B$9, E1962&gt;Params!$B$10), "outlier!", "")</f>
        <v/>
      </c>
    </row>
    <row r="1963" spans="1:6" x14ac:dyDescent="0.2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  <c r="F1963" t="str">
        <f>IF(OR(E1963&lt;Params!$B$9, E1963&gt;Params!$B$10), "outlier!", "")</f>
        <v/>
      </c>
    </row>
    <row r="1964" spans="1:6" x14ac:dyDescent="0.2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  <c r="F1964" t="str">
        <f>IF(OR(E1964&lt;Params!$B$9, E1964&gt;Params!$B$10), "outlier!", "")</f>
        <v/>
      </c>
    </row>
    <row r="1965" spans="1:6" x14ac:dyDescent="0.2">
      <c r="A1965" t="s">
        <v>1983</v>
      </c>
      <c r="B1965" t="s">
        <v>2004</v>
      </c>
      <c r="D1965" t="s">
        <v>13</v>
      </c>
      <c r="E1965">
        <v>0.94</v>
      </c>
      <c r="F1965" t="str">
        <f>IF(OR(E1965&lt;Params!$B$9, E1965&gt;Params!$B$10), "outlier!", "")</f>
        <v/>
      </c>
    </row>
    <row r="1966" spans="1:6" x14ac:dyDescent="0.2">
      <c r="A1966" t="s">
        <v>3029</v>
      </c>
      <c r="B1966" t="s">
        <v>3186</v>
      </c>
      <c r="D1966" t="s">
        <v>9</v>
      </c>
      <c r="E1966">
        <v>0.94</v>
      </c>
      <c r="F1966" t="str">
        <f>IF(OR(E1966&lt;Params!$B$9, E1966&gt;Params!$B$10), "outlier!", "")</f>
        <v/>
      </c>
    </row>
    <row r="1967" spans="1:6" x14ac:dyDescent="0.2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  <c r="F1967" t="str">
        <f>IF(OR(E1967&lt;Params!$B$9, E1967&gt;Params!$B$10), "outlier!", "")</f>
        <v/>
      </c>
    </row>
    <row r="1968" spans="1:6" x14ac:dyDescent="0.2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  <c r="F1968" t="str">
        <f>IF(OR(E1968&lt;Params!$B$9, E1968&gt;Params!$B$10), "outlier!", "")</f>
        <v/>
      </c>
    </row>
    <row r="1969" spans="1:6" x14ac:dyDescent="0.2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  <c r="F1969" t="str">
        <f>IF(OR(E1969&lt;Params!$B$9, E1969&gt;Params!$B$10), "outlier!", "")</f>
        <v/>
      </c>
    </row>
    <row r="1970" spans="1:6" x14ac:dyDescent="0.2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  <c r="F1970" t="str">
        <f>IF(OR(E1970&lt;Params!$B$9, E1970&gt;Params!$B$10), "outlier!", "")</f>
        <v/>
      </c>
    </row>
    <row r="1971" spans="1:6" x14ac:dyDescent="0.2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  <c r="F1971" t="str">
        <f>IF(OR(E1971&lt;Params!$B$9, E1971&gt;Params!$B$10), "outlier!", "")</f>
        <v/>
      </c>
    </row>
    <row r="1972" spans="1:6" x14ac:dyDescent="0.2">
      <c r="A1972" t="s">
        <v>2427</v>
      </c>
      <c r="B1972" t="s">
        <v>2648</v>
      </c>
      <c r="D1972" t="s">
        <v>13</v>
      </c>
      <c r="E1972">
        <v>0.95</v>
      </c>
      <c r="F1972" t="str">
        <f>IF(OR(E1972&lt;Params!$B$9, E1972&gt;Params!$B$10), "outlier!", "")</f>
        <v/>
      </c>
    </row>
    <row r="1973" spans="1:6" x14ac:dyDescent="0.2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  <c r="F1973" t="str">
        <f>IF(OR(E1973&lt;Params!$B$9, E1973&gt;Params!$B$10), "outlier!", "")</f>
        <v/>
      </c>
    </row>
    <row r="1974" spans="1:6" x14ac:dyDescent="0.2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  <c r="F1974" t="str">
        <f>IF(OR(E1974&lt;Params!$B$9, E1974&gt;Params!$B$10), "outlier!", "")</f>
        <v/>
      </c>
    </row>
    <row r="1975" spans="1:6" x14ac:dyDescent="0.2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  <c r="F1975" t="str">
        <f>IF(OR(E1975&lt;Params!$B$9, E1975&gt;Params!$B$10), "outlier!", "")</f>
        <v/>
      </c>
    </row>
    <row r="1976" spans="1:6" x14ac:dyDescent="0.2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  <c r="F1976" t="str">
        <f>IF(OR(E1976&lt;Params!$B$9, E1976&gt;Params!$B$10), "outlier!", "")</f>
        <v/>
      </c>
    </row>
    <row r="1977" spans="1:6" x14ac:dyDescent="0.2">
      <c r="A1977" t="s">
        <v>3</v>
      </c>
      <c r="B1977" t="s">
        <v>107</v>
      </c>
      <c r="C1977" t="s">
        <v>106</v>
      </c>
      <c r="D1977" t="s">
        <v>13</v>
      </c>
      <c r="E1977">
        <v>0.96</v>
      </c>
      <c r="F1977" t="str">
        <f>IF(OR(E1977&lt;Params!$B$9, E1977&gt;Params!$B$10), "outlier!", "")</f>
        <v/>
      </c>
    </row>
    <row r="1978" spans="1:6" x14ac:dyDescent="0.2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  <c r="F1978" t="str">
        <f>IF(OR(E1978&lt;Params!$B$9, E1978&gt;Params!$B$10), "outlier!", "")</f>
        <v/>
      </c>
    </row>
    <row r="1979" spans="1:6" x14ac:dyDescent="0.2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  <c r="F1979" t="str">
        <f>IF(OR(E1979&lt;Params!$B$9, E1979&gt;Params!$B$10), "outlier!", "")</f>
        <v/>
      </c>
    </row>
    <row r="1980" spans="1:6" x14ac:dyDescent="0.2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  <c r="F1980" t="str">
        <f>IF(OR(E1980&lt;Params!$B$9, E1980&gt;Params!$B$10), "outlier!", "")</f>
        <v/>
      </c>
    </row>
    <row r="1981" spans="1:6" x14ac:dyDescent="0.2">
      <c r="A1981" t="s">
        <v>2776</v>
      </c>
      <c r="B1981" t="s">
        <v>2805</v>
      </c>
      <c r="D1981" t="s">
        <v>13</v>
      </c>
      <c r="E1981">
        <v>0.97</v>
      </c>
      <c r="F1981" t="str">
        <f>IF(OR(E1981&lt;Params!$B$9, E1981&gt;Params!$B$10), "outlier!", "")</f>
        <v/>
      </c>
    </row>
    <row r="1982" spans="1:6" x14ac:dyDescent="0.2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  <c r="F1982" t="str">
        <f>IF(OR(E1982&lt;Params!$B$9, E1982&gt;Params!$B$10), "outlier!", "")</f>
        <v/>
      </c>
    </row>
    <row r="1983" spans="1:6" x14ac:dyDescent="0.2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  <c r="F1983" t="str">
        <f>IF(OR(E1983&lt;Params!$B$9, E1983&gt;Params!$B$10), "outlier!", "")</f>
        <v/>
      </c>
    </row>
    <row r="1984" spans="1:6" x14ac:dyDescent="0.2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  <c r="F1984" t="str">
        <f>IF(OR(E1984&lt;Params!$B$9, E1984&gt;Params!$B$10), "outlier!", "")</f>
        <v/>
      </c>
    </row>
    <row r="1985" spans="1:6" x14ac:dyDescent="0.2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  <c r="F1985" t="str">
        <f>IF(OR(E1985&lt;Params!$B$9, E1985&gt;Params!$B$10), "outlier!", "")</f>
        <v/>
      </c>
    </row>
    <row r="1986" spans="1:6" x14ac:dyDescent="0.2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  <c r="F1986" t="str">
        <f>IF(OR(E1986&lt;Params!$B$9, E1986&gt;Params!$B$10), "outlier!", "")</f>
        <v/>
      </c>
    </row>
    <row r="1987" spans="1:6" x14ac:dyDescent="0.2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  <c r="F1987" t="str">
        <f>IF(OR(E1987&lt;Params!$B$9, E1987&gt;Params!$B$10), "outlier!", "")</f>
        <v/>
      </c>
    </row>
    <row r="1988" spans="1:6" x14ac:dyDescent="0.2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  <c r="F1988" t="str">
        <f>IF(OR(E1988&lt;Params!$B$9, E1988&gt;Params!$B$10), "outlier!", "")</f>
        <v/>
      </c>
    </row>
    <row r="1989" spans="1:6" x14ac:dyDescent="0.2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  <c r="F1989" t="str">
        <f>IF(OR(E1989&lt;Params!$B$9, E1989&gt;Params!$B$10), "outlier!", "")</f>
        <v/>
      </c>
    </row>
    <row r="1990" spans="1:6" x14ac:dyDescent="0.2">
      <c r="A1990" t="s">
        <v>1622</v>
      </c>
      <c r="B1990" t="s">
        <v>1634</v>
      </c>
      <c r="D1990" t="s">
        <v>9</v>
      </c>
      <c r="E1990">
        <v>0.98</v>
      </c>
      <c r="F1990" t="str">
        <f>IF(OR(E1990&lt;Params!$B$9, E1990&gt;Params!$B$10), "outlier!", "")</f>
        <v/>
      </c>
    </row>
    <row r="1991" spans="1:6" x14ac:dyDescent="0.2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  <c r="F1991" t="str">
        <f>IF(OR(E1991&lt;Params!$B$9, E1991&gt;Params!$B$10), "outlier!", "")</f>
        <v/>
      </c>
    </row>
    <row r="1992" spans="1:6" x14ac:dyDescent="0.2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  <c r="F1992" t="str">
        <f>IF(OR(E1992&lt;Params!$B$9, E1992&gt;Params!$B$10), "outlier!", "")</f>
        <v/>
      </c>
    </row>
    <row r="1993" spans="1:6" x14ac:dyDescent="0.2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  <c r="F1993" t="str">
        <f>IF(OR(E1993&lt;Params!$B$9, E1993&gt;Params!$B$10), "outlier!", "")</f>
        <v/>
      </c>
    </row>
    <row r="1994" spans="1:6" x14ac:dyDescent="0.2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  <c r="F1994" t="str">
        <f>IF(OR(E1994&lt;Params!$B$9, E1994&gt;Params!$B$10), "outlier!", "")</f>
        <v/>
      </c>
    </row>
    <row r="1995" spans="1:6" x14ac:dyDescent="0.2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  <c r="F1995" t="str">
        <f>IF(OR(E1995&lt;Params!$B$9, E1995&gt;Params!$B$10), "outlier!", "")</f>
        <v/>
      </c>
    </row>
    <row r="1996" spans="1:6" x14ac:dyDescent="0.2">
      <c r="A1996" t="s">
        <v>1006</v>
      </c>
      <c r="B1996" t="s">
        <v>1042</v>
      </c>
      <c r="D1996" t="s">
        <v>9</v>
      </c>
      <c r="E1996">
        <v>0.99</v>
      </c>
      <c r="F1996" t="str">
        <f>IF(OR(E1996&lt;Params!$B$9, E1996&gt;Params!$B$10), "outlier!", "")</f>
        <v/>
      </c>
    </row>
    <row r="1997" spans="1:6" x14ac:dyDescent="0.2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  <c r="F1997" t="str">
        <f>IF(OR(E1997&lt;Params!$B$9, E1997&gt;Params!$B$10), "outlier!", "")</f>
        <v/>
      </c>
    </row>
    <row r="1998" spans="1:6" x14ac:dyDescent="0.2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  <c r="F1998" t="str">
        <f>IF(OR(E1998&lt;Params!$B$9, E1998&gt;Params!$B$10), "outlier!", "")</f>
        <v/>
      </c>
    </row>
    <row r="1999" spans="1:6" x14ac:dyDescent="0.2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  <c r="F1999" t="str">
        <f>IF(OR(E1999&lt;Params!$B$9, E1999&gt;Params!$B$10), "outlier!", "")</f>
        <v/>
      </c>
    </row>
    <row r="2000" spans="1:6" x14ac:dyDescent="0.2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  <c r="F2000" t="str">
        <f>IF(OR(E2000&lt;Params!$B$9, E2000&gt;Params!$B$10), "outlier!", "")</f>
        <v/>
      </c>
    </row>
    <row r="2001" spans="1:6" x14ac:dyDescent="0.2">
      <c r="A2001" t="s">
        <v>2776</v>
      </c>
      <c r="B2001" t="s">
        <v>2806</v>
      </c>
      <c r="D2001" t="s">
        <v>13</v>
      </c>
      <c r="E2001">
        <v>1</v>
      </c>
      <c r="F2001" t="str">
        <f>IF(OR(E2001&lt;Params!$B$9, E2001&gt;Params!$B$10), "outlier!", "")</f>
        <v/>
      </c>
    </row>
    <row r="2002" spans="1:6" x14ac:dyDescent="0.2">
      <c r="A2002" t="s">
        <v>2427</v>
      </c>
      <c r="B2002" t="s">
        <v>2461</v>
      </c>
      <c r="C2002" t="s">
        <v>213</v>
      </c>
      <c r="D2002" t="s">
        <v>9</v>
      </c>
      <c r="E2002">
        <v>1</v>
      </c>
      <c r="F2002" t="str">
        <f>IF(OR(E2002&lt;Params!$B$9, E2002&gt;Params!$B$10), "outlier!", "")</f>
        <v/>
      </c>
    </row>
    <row r="2003" spans="1:6" x14ac:dyDescent="0.2">
      <c r="A2003" t="s">
        <v>2058</v>
      </c>
      <c r="B2003" t="s">
        <v>2073</v>
      </c>
      <c r="C2003" t="s">
        <v>919</v>
      </c>
      <c r="D2003" t="s">
        <v>9</v>
      </c>
      <c r="E2003">
        <v>1</v>
      </c>
      <c r="F2003" t="str">
        <f>IF(OR(E2003&lt;Params!$B$9, E2003&gt;Params!$B$10), "outlier!", "")</f>
        <v/>
      </c>
    </row>
    <row r="2004" spans="1:6" x14ac:dyDescent="0.2">
      <c r="A2004" t="s">
        <v>788</v>
      </c>
      <c r="B2004" t="s">
        <v>823</v>
      </c>
      <c r="C2004" t="s">
        <v>826</v>
      </c>
      <c r="D2004" t="s">
        <v>13</v>
      </c>
      <c r="E2004">
        <v>1</v>
      </c>
      <c r="F2004" t="str">
        <f>IF(OR(E2004&lt;Params!$B$9, E2004&gt;Params!$B$10), "outlier!", "")</f>
        <v/>
      </c>
    </row>
    <row r="2005" spans="1:6" x14ac:dyDescent="0.2">
      <c r="A2005" t="s">
        <v>3</v>
      </c>
      <c r="B2005" t="s">
        <v>105</v>
      </c>
      <c r="C2005" t="s">
        <v>72</v>
      </c>
      <c r="D2005" t="s">
        <v>13</v>
      </c>
      <c r="E2005">
        <v>1</v>
      </c>
      <c r="F2005" t="str">
        <f>IF(OR(E2005&lt;Params!$B$9, E2005&gt;Params!$B$10), "outlier!", "")</f>
        <v/>
      </c>
    </row>
    <row r="2006" spans="1:6" x14ac:dyDescent="0.2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  <c r="F2006" t="str">
        <f>IF(OR(E2006&lt;Params!$B$9, E2006&gt;Params!$B$10), "outlier!", "")</f>
        <v/>
      </c>
    </row>
    <row r="2007" spans="1:6" x14ac:dyDescent="0.2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  <c r="F2007" t="str">
        <f>IF(OR(E2007&lt;Params!$B$9, E2007&gt;Params!$B$10), "outlier!", "")</f>
        <v/>
      </c>
    </row>
    <row r="2008" spans="1:6" x14ac:dyDescent="0.2">
      <c r="A2008" t="s">
        <v>1622</v>
      </c>
      <c r="B2008" t="s">
        <v>1653</v>
      </c>
      <c r="C2008" t="s">
        <v>213</v>
      </c>
      <c r="D2008" t="s">
        <v>9</v>
      </c>
      <c r="E2008">
        <v>1</v>
      </c>
      <c r="F2008" t="str">
        <f>IF(OR(E2008&lt;Params!$B$9, E2008&gt;Params!$B$10), "outlier!", "")</f>
        <v/>
      </c>
    </row>
    <row r="2009" spans="1:6" x14ac:dyDescent="0.2">
      <c r="A2009" t="s">
        <v>927</v>
      </c>
      <c r="B2009" t="s">
        <v>948</v>
      </c>
      <c r="C2009" t="s">
        <v>943</v>
      </c>
      <c r="D2009" t="s">
        <v>9</v>
      </c>
      <c r="E2009">
        <v>1</v>
      </c>
      <c r="F2009" t="str">
        <f>IF(OR(E2009&lt;Params!$B$9, E2009&gt;Params!$B$10), "outlier!", "")</f>
        <v/>
      </c>
    </row>
    <row r="2010" spans="1:6" x14ac:dyDescent="0.2">
      <c r="A2010" t="s">
        <v>1983</v>
      </c>
      <c r="B2010" t="s">
        <v>2029</v>
      </c>
      <c r="D2010" t="s">
        <v>9</v>
      </c>
      <c r="E2010">
        <v>1</v>
      </c>
      <c r="F2010" t="str">
        <f>IF(OR(E2010&lt;Params!$B$9, E2010&gt;Params!$B$10), "outlier!", "")</f>
        <v/>
      </c>
    </row>
    <row r="2011" spans="1:6" x14ac:dyDescent="0.2">
      <c r="A2011" t="s">
        <v>1006</v>
      </c>
      <c r="B2011" t="s">
        <v>1242</v>
      </c>
      <c r="C2011" t="s">
        <v>86</v>
      </c>
      <c r="D2011" t="s">
        <v>9</v>
      </c>
      <c r="E2011">
        <v>1</v>
      </c>
      <c r="F2011" t="str">
        <f>IF(OR(E2011&lt;Params!$B$9, E2011&gt;Params!$B$10), "outlier!", "")</f>
        <v/>
      </c>
    </row>
    <row r="2012" spans="1:6" x14ac:dyDescent="0.2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  <c r="F2012" t="str">
        <f>IF(OR(E2012&lt;Params!$B$9, E2012&gt;Params!$B$10), "outlier!", "")</f>
        <v/>
      </c>
    </row>
    <row r="2013" spans="1:6" x14ac:dyDescent="0.2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  <c r="F2013" t="str">
        <f>IF(OR(E2013&lt;Params!$B$9, E2013&gt;Params!$B$10), "outlier!", "")</f>
        <v/>
      </c>
    </row>
    <row r="2014" spans="1:6" x14ac:dyDescent="0.2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  <c r="F2014" t="str">
        <f>IF(OR(E2014&lt;Params!$B$9, E2014&gt;Params!$B$10), "outlier!", "")</f>
        <v/>
      </c>
    </row>
    <row r="2015" spans="1:6" x14ac:dyDescent="0.2">
      <c r="A2015" t="s">
        <v>3</v>
      </c>
      <c r="B2015" t="s">
        <v>107</v>
      </c>
      <c r="C2015" t="s">
        <v>72</v>
      </c>
      <c r="D2015" t="s">
        <v>13</v>
      </c>
      <c r="E2015">
        <v>1.01</v>
      </c>
      <c r="F2015" t="str">
        <f>IF(OR(E2015&lt;Params!$B$9, E2015&gt;Params!$B$10), "outlier!", "")</f>
        <v/>
      </c>
    </row>
    <row r="2016" spans="1:6" x14ac:dyDescent="0.2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  <c r="F2016" t="str">
        <f>IF(OR(E2016&lt;Params!$B$9, E2016&gt;Params!$B$10), "outlier!", "")</f>
        <v/>
      </c>
    </row>
    <row r="2017" spans="1:6" x14ac:dyDescent="0.2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  <c r="F2017" t="str">
        <f>IF(OR(E2017&lt;Params!$B$9, E2017&gt;Params!$B$10), "outlier!", "")</f>
        <v/>
      </c>
    </row>
    <row r="2018" spans="1:6" x14ac:dyDescent="0.2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  <c r="F2018" t="str">
        <f>IF(OR(E2018&lt;Params!$B$9, E2018&gt;Params!$B$10), "outlier!", "")</f>
        <v/>
      </c>
    </row>
    <row r="2019" spans="1:6" x14ac:dyDescent="0.2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  <c r="F2019" t="str">
        <f>IF(OR(E2019&lt;Params!$B$9, E2019&gt;Params!$B$10), "outlier!", "")</f>
        <v/>
      </c>
    </row>
    <row r="2020" spans="1:6" x14ac:dyDescent="0.2">
      <c r="A2020" t="s">
        <v>1006</v>
      </c>
      <c r="B2020" t="s">
        <v>1146</v>
      </c>
      <c r="D2020" t="s">
        <v>13</v>
      </c>
      <c r="E2020">
        <v>1.02</v>
      </c>
      <c r="F2020" t="str">
        <f>IF(OR(E2020&lt;Params!$B$9, E2020&gt;Params!$B$10), "outlier!", "")</f>
        <v/>
      </c>
    </row>
    <row r="2021" spans="1:6" x14ac:dyDescent="0.2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  <c r="F2021" t="str">
        <f>IF(OR(E2021&lt;Params!$B$9, E2021&gt;Params!$B$10), "outlier!", "")</f>
        <v/>
      </c>
    </row>
    <row r="2022" spans="1:6" x14ac:dyDescent="0.2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  <c r="F2022" t="str">
        <f>IF(OR(E2022&lt;Params!$B$9, E2022&gt;Params!$B$10), "outlier!", "")</f>
        <v/>
      </c>
    </row>
    <row r="2023" spans="1:6" x14ac:dyDescent="0.2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  <c r="F2023" t="str">
        <f>IF(OR(E2023&lt;Params!$B$9, E2023&gt;Params!$B$10), "outlier!", "")</f>
        <v/>
      </c>
    </row>
    <row r="2024" spans="1:6" x14ac:dyDescent="0.2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  <c r="F2024" t="str">
        <f>IF(OR(E2024&lt;Params!$B$9, E2024&gt;Params!$B$10), "outlier!", "")</f>
        <v/>
      </c>
    </row>
    <row r="2025" spans="1:6" x14ac:dyDescent="0.2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  <c r="F2025" t="str">
        <f>IF(OR(E2025&lt;Params!$B$9, E2025&gt;Params!$B$10), "outlier!", "")</f>
        <v/>
      </c>
    </row>
    <row r="2026" spans="1:6" x14ac:dyDescent="0.2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  <c r="F2026" t="str">
        <f>IF(OR(E2026&lt;Params!$B$9, E2026&gt;Params!$B$10), "outlier!", "")</f>
        <v/>
      </c>
    </row>
    <row r="2027" spans="1:6" x14ac:dyDescent="0.2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  <c r="F2027" t="str">
        <f>IF(OR(E2027&lt;Params!$B$9, E2027&gt;Params!$B$10), "outlier!", "")</f>
        <v/>
      </c>
    </row>
    <row r="2028" spans="1:6" x14ac:dyDescent="0.2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  <c r="F2028" t="str">
        <f>IF(OR(E2028&lt;Params!$B$9, E2028&gt;Params!$B$10), "outlier!", "")</f>
        <v/>
      </c>
    </row>
    <row r="2029" spans="1:6" x14ac:dyDescent="0.2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  <c r="F2029" t="str">
        <f>IF(OR(E2029&lt;Params!$B$9, E2029&gt;Params!$B$10), "outlier!", "")</f>
        <v/>
      </c>
    </row>
    <row r="2030" spans="1:6" x14ac:dyDescent="0.2">
      <c r="A2030" t="s">
        <v>1006</v>
      </c>
      <c r="B2030" t="s">
        <v>1046</v>
      </c>
      <c r="D2030" t="s">
        <v>9</v>
      </c>
      <c r="E2030">
        <v>1.04</v>
      </c>
      <c r="F2030" t="str">
        <f>IF(OR(E2030&lt;Params!$B$9, E2030&gt;Params!$B$10), "outlier!", "")</f>
        <v/>
      </c>
    </row>
    <row r="2031" spans="1:6" x14ac:dyDescent="0.2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  <c r="F2031" t="str">
        <f>IF(OR(E2031&lt;Params!$B$9, E2031&gt;Params!$B$10), "outlier!", "")</f>
        <v/>
      </c>
    </row>
    <row r="2032" spans="1:6" x14ac:dyDescent="0.2">
      <c r="A2032" t="s">
        <v>1983</v>
      </c>
      <c r="B2032" t="s">
        <v>2057</v>
      </c>
      <c r="D2032" t="s">
        <v>457</v>
      </c>
      <c r="E2032">
        <v>1.04</v>
      </c>
      <c r="F2032" t="str">
        <f>IF(OR(E2032&lt;Params!$B$9, E2032&gt;Params!$B$10), "outlier!", "")</f>
        <v/>
      </c>
    </row>
    <row r="2033" spans="1:6" x14ac:dyDescent="0.2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  <c r="F2033" t="str">
        <f>IF(OR(E2033&lt;Params!$B$9, E2033&gt;Params!$B$10), "outlier!", "")</f>
        <v/>
      </c>
    </row>
    <row r="2034" spans="1:6" x14ac:dyDescent="0.2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  <c r="F2034" t="str">
        <f>IF(OR(E2034&lt;Params!$B$9, E2034&gt;Params!$B$10), "outlier!", "")</f>
        <v/>
      </c>
    </row>
    <row r="2035" spans="1:6" x14ac:dyDescent="0.2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  <c r="F2035" t="str">
        <f>IF(OR(E2035&lt;Params!$B$9, E2035&gt;Params!$B$10), "outlier!", "")</f>
        <v/>
      </c>
    </row>
    <row r="2036" spans="1:6" x14ac:dyDescent="0.2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  <c r="F2036" t="str">
        <f>IF(OR(E2036&lt;Params!$B$9, E2036&gt;Params!$B$10), "outlier!", "")</f>
        <v/>
      </c>
    </row>
    <row r="2037" spans="1:6" x14ac:dyDescent="0.2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  <c r="F2037" t="str">
        <f>IF(OR(E2037&lt;Params!$B$9, E2037&gt;Params!$B$10), "outlier!", "")</f>
        <v/>
      </c>
    </row>
    <row r="2038" spans="1:6" x14ac:dyDescent="0.2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  <c r="F2038" t="str">
        <f>IF(OR(E2038&lt;Params!$B$9, E2038&gt;Params!$B$10), "outlier!", "")</f>
        <v/>
      </c>
    </row>
    <row r="2039" spans="1:6" x14ac:dyDescent="0.2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  <c r="F2039" t="str">
        <f>IF(OR(E2039&lt;Params!$B$9, E2039&gt;Params!$B$10), "outlier!", "")</f>
        <v/>
      </c>
    </row>
    <row r="2040" spans="1:6" x14ac:dyDescent="0.2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  <c r="F2040" t="str">
        <f>IF(OR(E2040&lt;Params!$B$9, E2040&gt;Params!$B$10), "outlier!", "")</f>
        <v/>
      </c>
    </row>
    <row r="2041" spans="1:6" x14ac:dyDescent="0.2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  <c r="F2041" t="str">
        <f>IF(OR(E2041&lt;Params!$B$9, E2041&gt;Params!$B$10), "outlier!", "")</f>
        <v/>
      </c>
    </row>
    <row r="2042" spans="1:6" x14ac:dyDescent="0.2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  <c r="F2042" t="str">
        <f>IF(OR(E2042&lt;Params!$B$9, E2042&gt;Params!$B$10), "outlier!", "")</f>
        <v/>
      </c>
    </row>
    <row r="2043" spans="1:6" x14ac:dyDescent="0.2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  <c r="F2043" t="str">
        <f>IF(OR(E2043&lt;Params!$B$9, E2043&gt;Params!$B$10), "outlier!", "")</f>
        <v/>
      </c>
    </row>
    <row r="2044" spans="1:6" x14ac:dyDescent="0.2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  <c r="F2044" t="str">
        <f>IF(OR(E2044&lt;Params!$B$9, E2044&gt;Params!$B$10), "outlier!", "")</f>
        <v/>
      </c>
    </row>
    <row r="2045" spans="1:6" x14ac:dyDescent="0.2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  <c r="F2045" t="str">
        <f>IF(OR(E2045&lt;Params!$B$9, E2045&gt;Params!$B$10), "outlier!", "")</f>
        <v/>
      </c>
    </row>
    <row r="2046" spans="1:6" x14ac:dyDescent="0.2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  <c r="F2046" t="str">
        <f>IF(OR(E2046&lt;Params!$B$9, E2046&gt;Params!$B$10), "outlier!", "")</f>
        <v/>
      </c>
    </row>
    <row r="2047" spans="1:6" x14ac:dyDescent="0.2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  <c r="F2047" t="str">
        <f>IF(OR(E2047&lt;Params!$B$9, E2047&gt;Params!$B$10), "outlier!", "")</f>
        <v/>
      </c>
    </row>
    <row r="2048" spans="1:6" x14ac:dyDescent="0.2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  <c r="F2048" t="str">
        <f>IF(OR(E2048&lt;Params!$B$9, E2048&gt;Params!$B$10), "outlier!", "")</f>
        <v/>
      </c>
    </row>
    <row r="2049" spans="1:6" x14ac:dyDescent="0.2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  <c r="F2049" t="str">
        <f>IF(OR(E2049&lt;Params!$B$9, E2049&gt;Params!$B$10), "outlier!", "")</f>
        <v/>
      </c>
    </row>
    <row r="2050" spans="1:6" x14ac:dyDescent="0.2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  <c r="F2050" t="str">
        <f>IF(OR(E2050&lt;Params!$B$9, E2050&gt;Params!$B$10), "outlier!", "")</f>
        <v/>
      </c>
    </row>
    <row r="2051" spans="1:6" x14ac:dyDescent="0.2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  <c r="F2051" t="str">
        <f>IF(OR(E2051&lt;Params!$B$9, E2051&gt;Params!$B$10), "outlier!", "")</f>
        <v/>
      </c>
    </row>
    <row r="2052" spans="1:6" x14ac:dyDescent="0.2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  <c r="F2052" t="str">
        <f>IF(OR(E2052&lt;Params!$B$9, E2052&gt;Params!$B$10), "outlier!", "")</f>
        <v/>
      </c>
    </row>
    <row r="2053" spans="1:6" x14ac:dyDescent="0.2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  <c r="F2053" t="str">
        <f>IF(OR(E2053&lt;Params!$B$9, E2053&gt;Params!$B$10), "outlier!", "")</f>
        <v/>
      </c>
    </row>
    <row r="2054" spans="1:6" x14ac:dyDescent="0.2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  <c r="F2054" t="str">
        <f>IF(OR(E2054&lt;Params!$B$9, E2054&gt;Params!$B$10), "outlier!", "")</f>
        <v/>
      </c>
    </row>
    <row r="2055" spans="1:6" x14ac:dyDescent="0.2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  <c r="F2055" t="str">
        <f>IF(OR(E2055&lt;Params!$B$9, E2055&gt;Params!$B$10), "outlier!", "")</f>
        <v/>
      </c>
    </row>
    <row r="2056" spans="1:6" x14ac:dyDescent="0.2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  <c r="F2056" t="str">
        <f>IF(OR(E2056&lt;Params!$B$9, E2056&gt;Params!$B$10), "outlier!", "")</f>
        <v/>
      </c>
    </row>
    <row r="2057" spans="1:6" x14ac:dyDescent="0.2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  <c r="F2057" t="str">
        <f>IF(OR(E2057&lt;Params!$B$9, E2057&gt;Params!$B$10), "outlier!", "")</f>
        <v/>
      </c>
    </row>
    <row r="2058" spans="1:6" x14ac:dyDescent="0.2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  <c r="F2058" t="str">
        <f>IF(OR(E2058&lt;Params!$B$9, E2058&gt;Params!$B$10), "outlier!", "")</f>
        <v/>
      </c>
    </row>
    <row r="2059" spans="1:6" x14ac:dyDescent="0.2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  <c r="F2059" t="str">
        <f>IF(OR(E2059&lt;Params!$B$9, E2059&gt;Params!$B$10), "outlier!", "")</f>
        <v/>
      </c>
    </row>
    <row r="2060" spans="1:6" x14ac:dyDescent="0.2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  <c r="F2060" t="str">
        <f>IF(OR(E2060&lt;Params!$B$9, E2060&gt;Params!$B$10), "outlier!", "")</f>
        <v/>
      </c>
    </row>
    <row r="2061" spans="1:6" x14ac:dyDescent="0.2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  <c r="F2061" t="str">
        <f>IF(OR(E2061&lt;Params!$B$9, E2061&gt;Params!$B$10), "outlier!", "")</f>
        <v/>
      </c>
    </row>
    <row r="2062" spans="1:6" x14ac:dyDescent="0.2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  <c r="F2062" t="str">
        <f>IF(OR(E2062&lt;Params!$B$9, E2062&gt;Params!$B$10), "outlier!", "")</f>
        <v/>
      </c>
    </row>
    <row r="2063" spans="1:6" x14ac:dyDescent="0.2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  <c r="F2063" t="str">
        <f>IF(OR(E2063&lt;Params!$B$9, E2063&gt;Params!$B$10), "outlier!", "")</f>
        <v/>
      </c>
    </row>
    <row r="2064" spans="1:6" x14ac:dyDescent="0.2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  <c r="F2064" t="str">
        <f>IF(OR(E2064&lt;Params!$B$9, E2064&gt;Params!$B$10), "outlier!", "")</f>
        <v/>
      </c>
    </row>
    <row r="2065" spans="1:6" x14ac:dyDescent="0.2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  <c r="F2065" t="str">
        <f>IF(OR(E2065&lt;Params!$B$9, E2065&gt;Params!$B$10), "outlier!", "")</f>
        <v/>
      </c>
    </row>
    <row r="2066" spans="1:6" x14ac:dyDescent="0.2">
      <c r="A2066" t="s">
        <v>149</v>
      </c>
      <c r="B2066" t="s">
        <v>385</v>
      </c>
      <c r="D2066" t="s">
        <v>9</v>
      </c>
      <c r="E2066">
        <v>1.1200000000000001</v>
      </c>
      <c r="F2066" t="str">
        <f>IF(OR(E2066&lt;Params!$B$9, E2066&gt;Params!$B$10), "outlier!", "")</f>
        <v/>
      </c>
    </row>
    <row r="2067" spans="1:6" x14ac:dyDescent="0.2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  <c r="F2067" t="str">
        <f>IF(OR(E2067&lt;Params!$B$9, E2067&gt;Params!$B$10), "outlier!", "")</f>
        <v/>
      </c>
    </row>
    <row r="2068" spans="1:6" x14ac:dyDescent="0.2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  <c r="F2068" t="str">
        <f>IF(OR(E2068&lt;Params!$B$9, E2068&gt;Params!$B$10), "outlier!", "")</f>
        <v/>
      </c>
    </row>
    <row r="2069" spans="1:6" x14ac:dyDescent="0.2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  <c r="F2069" t="str">
        <f>IF(OR(E2069&lt;Params!$B$9, E2069&gt;Params!$B$10), "outlier!", "")</f>
        <v/>
      </c>
    </row>
    <row r="2070" spans="1:6" x14ac:dyDescent="0.2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  <c r="F2070" t="str">
        <f>IF(OR(E2070&lt;Params!$B$9, E2070&gt;Params!$B$10), "outlier!", "")</f>
        <v/>
      </c>
    </row>
    <row r="2071" spans="1:6" x14ac:dyDescent="0.2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  <c r="F2071" t="str">
        <f>IF(OR(E2071&lt;Params!$B$9, E2071&gt;Params!$B$10), "outlier!", "")</f>
        <v/>
      </c>
    </row>
    <row r="2072" spans="1:6" x14ac:dyDescent="0.2">
      <c r="A2072" t="s">
        <v>1983</v>
      </c>
      <c r="B2072" t="s">
        <v>2001</v>
      </c>
      <c r="D2072" t="s">
        <v>13</v>
      </c>
      <c r="E2072">
        <v>1.1299999999999999</v>
      </c>
      <c r="F2072" t="str">
        <f>IF(OR(E2072&lt;Params!$B$9, E2072&gt;Params!$B$10), "outlier!", "")</f>
        <v/>
      </c>
    </row>
    <row r="2073" spans="1:6" x14ac:dyDescent="0.2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  <c r="F2073" t="str">
        <f>IF(OR(E2073&lt;Params!$B$9, E2073&gt;Params!$B$10), "outlier!", "")</f>
        <v/>
      </c>
    </row>
    <row r="2074" spans="1:6" x14ac:dyDescent="0.2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  <c r="F2074" t="str">
        <f>IF(OR(E2074&lt;Params!$B$9, E2074&gt;Params!$B$10), "outlier!", "")</f>
        <v/>
      </c>
    </row>
    <row r="2075" spans="1:6" x14ac:dyDescent="0.2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  <c r="F2075" t="str">
        <f>IF(OR(E2075&lt;Params!$B$9, E2075&gt;Params!$B$10), "outlier!", "")</f>
        <v/>
      </c>
    </row>
    <row r="2076" spans="1:6" x14ac:dyDescent="0.2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  <c r="F2076" t="str">
        <f>IF(OR(E2076&lt;Params!$B$9, E2076&gt;Params!$B$10), "outlier!", "")</f>
        <v/>
      </c>
    </row>
    <row r="2077" spans="1:6" x14ac:dyDescent="0.2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  <c r="F2077" t="str">
        <f>IF(OR(E2077&lt;Params!$B$9, E2077&gt;Params!$B$10), "outlier!", "")</f>
        <v/>
      </c>
    </row>
    <row r="2078" spans="1:6" x14ac:dyDescent="0.2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  <c r="F2078" t="str">
        <f>IF(OR(E2078&lt;Params!$B$9, E2078&gt;Params!$B$10), "outlier!", "")</f>
        <v/>
      </c>
    </row>
    <row r="2079" spans="1:6" x14ac:dyDescent="0.2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  <c r="F2079" t="str">
        <f>IF(OR(E2079&lt;Params!$B$9, E2079&gt;Params!$B$10), "outlier!", "")</f>
        <v/>
      </c>
    </row>
    <row r="2080" spans="1:6" x14ac:dyDescent="0.2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  <c r="F2080" t="str">
        <f>IF(OR(E2080&lt;Params!$B$9, E2080&gt;Params!$B$10), "outlier!", "")</f>
        <v/>
      </c>
    </row>
    <row r="2081" spans="1:6" x14ac:dyDescent="0.2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  <c r="F2081" t="str">
        <f>IF(OR(E2081&lt;Params!$B$9, E2081&gt;Params!$B$10), "outlier!", "")</f>
        <v/>
      </c>
    </row>
    <row r="2082" spans="1:6" x14ac:dyDescent="0.2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  <c r="F2082" t="str">
        <f>IF(OR(E2082&lt;Params!$B$9, E2082&gt;Params!$B$10), "outlier!", "")</f>
        <v/>
      </c>
    </row>
    <row r="2083" spans="1:6" x14ac:dyDescent="0.2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  <c r="F2083" t="str">
        <f>IF(OR(E2083&lt;Params!$B$9, E2083&gt;Params!$B$10), "outlier!", "")</f>
        <v/>
      </c>
    </row>
    <row r="2084" spans="1:6" x14ac:dyDescent="0.2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  <c r="F2084" t="str">
        <f>IF(OR(E2084&lt;Params!$B$9, E2084&gt;Params!$B$10), "outlier!", "")</f>
        <v/>
      </c>
    </row>
    <row r="2085" spans="1:6" x14ac:dyDescent="0.2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  <c r="F2085" t="str">
        <f>IF(OR(E2085&lt;Params!$B$9, E2085&gt;Params!$B$10), "outlier!", "")</f>
        <v/>
      </c>
    </row>
    <row r="2086" spans="1:6" x14ac:dyDescent="0.2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  <c r="F2086" t="str">
        <f>IF(OR(E2086&lt;Params!$B$9, E2086&gt;Params!$B$10), "outlier!", "")</f>
        <v/>
      </c>
    </row>
    <row r="2087" spans="1:6" x14ac:dyDescent="0.2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  <c r="F2087" t="str">
        <f>IF(OR(E2087&lt;Params!$B$9, E2087&gt;Params!$B$10), "outlier!", "")</f>
        <v/>
      </c>
    </row>
    <row r="2088" spans="1:6" x14ac:dyDescent="0.2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  <c r="F2088" t="str">
        <f>IF(OR(E2088&lt;Params!$B$9, E2088&gt;Params!$B$10), "outlier!", "")</f>
        <v/>
      </c>
    </row>
    <row r="2089" spans="1:6" x14ac:dyDescent="0.2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  <c r="F2089" t="str">
        <f>IF(OR(E2089&lt;Params!$B$9, E2089&gt;Params!$B$10), "outlier!", "")</f>
        <v/>
      </c>
    </row>
    <row r="2090" spans="1:6" x14ac:dyDescent="0.2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  <c r="F2090" t="str">
        <f>IF(OR(E2090&lt;Params!$B$9, E2090&gt;Params!$B$10), "outlier!", "")</f>
        <v/>
      </c>
    </row>
    <row r="2091" spans="1:6" x14ac:dyDescent="0.2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  <c r="F2091" t="str">
        <f>IF(OR(E2091&lt;Params!$B$9, E2091&gt;Params!$B$10), "outlier!", "")</f>
        <v/>
      </c>
    </row>
    <row r="2092" spans="1:6" x14ac:dyDescent="0.2">
      <c r="A2092" t="s">
        <v>1622</v>
      </c>
      <c r="B2092" t="s">
        <v>1680</v>
      </c>
      <c r="D2092" t="s">
        <v>13</v>
      </c>
      <c r="E2092">
        <v>1.18</v>
      </c>
      <c r="F2092" t="str">
        <f>IF(OR(E2092&lt;Params!$B$9, E2092&gt;Params!$B$10), "outlier!", "")</f>
        <v/>
      </c>
    </row>
    <row r="2093" spans="1:6" x14ac:dyDescent="0.2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  <c r="F2093" t="str">
        <f>IF(OR(E2093&lt;Params!$B$9, E2093&gt;Params!$B$10), "outlier!", "")</f>
        <v/>
      </c>
    </row>
    <row r="2094" spans="1:6" x14ac:dyDescent="0.2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  <c r="F2094" t="str">
        <f>IF(OR(E2094&lt;Params!$B$9, E2094&gt;Params!$B$10), "outlier!", "")</f>
        <v/>
      </c>
    </row>
    <row r="2095" spans="1:6" x14ac:dyDescent="0.2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  <c r="F2095" t="str">
        <f>IF(OR(E2095&lt;Params!$B$9, E2095&gt;Params!$B$10), "outlier!", "")</f>
        <v/>
      </c>
    </row>
    <row r="2096" spans="1:6" x14ac:dyDescent="0.2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  <c r="F2096" t="str">
        <f>IF(OR(E2096&lt;Params!$B$9, E2096&gt;Params!$B$10), "outlier!", "")</f>
        <v/>
      </c>
    </row>
    <row r="2097" spans="1:6" x14ac:dyDescent="0.2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  <c r="F2097" t="str">
        <f>IF(OR(E2097&lt;Params!$B$9, E2097&gt;Params!$B$10), "outlier!", "")</f>
        <v/>
      </c>
    </row>
    <row r="2098" spans="1:6" x14ac:dyDescent="0.2">
      <c r="A2098" t="s">
        <v>609</v>
      </c>
      <c r="B2098" t="s">
        <v>662</v>
      </c>
      <c r="C2098" t="s">
        <v>605</v>
      </c>
      <c r="D2098" t="s">
        <v>9</v>
      </c>
      <c r="E2098">
        <v>1.2</v>
      </c>
      <c r="F2098" t="str">
        <f>IF(OR(E2098&lt;Params!$B$9, E2098&gt;Params!$B$10), "outlier!", "")</f>
        <v/>
      </c>
    </row>
    <row r="2099" spans="1:6" x14ac:dyDescent="0.2">
      <c r="A2099" t="s">
        <v>609</v>
      </c>
      <c r="B2099" t="s">
        <v>676</v>
      </c>
      <c r="C2099" t="s">
        <v>199</v>
      </c>
      <c r="D2099" t="s">
        <v>9</v>
      </c>
      <c r="E2099">
        <v>1.2</v>
      </c>
      <c r="F2099" t="str">
        <f>IF(OR(E2099&lt;Params!$B$9, E2099&gt;Params!$B$10), "outlier!", "")</f>
        <v/>
      </c>
    </row>
    <row r="2100" spans="1:6" x14ac:dyDescent="0.2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  <c r="F2100" t="str">
        <f>IF(OR(E2100&lt;Params!$B$9, E2100&gt;Params!$B$10), "outlier!", "")</f>
        <v/>
      </c>
    </row>
    <row r="2101" spans="1:6" x14ac:dyDescent="0.2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  <c r="F2101" t="str">
        <f>IF(OR(E2101&lt;Params!$B$9, E2101&gt;Params!$B$10), "outlier!", "")</f>
        <v/>
      </c>
    </row>
    <row r="2102" spans="1:6" x14ac:dyDescent="0.2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  <c r="F2102" t="str">
        <f>IF(OR(E2102&lt;Params!$B$9, E2102&gt;Params!$B$10), "outlier!", "")</f>
        <v/>
      </c>
    </row>
    <row r="2103" spans="1:6" x14ac:dyDescent="0.2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  <c r="F2103" t="str">
        <f>IF(OR(E2103&lt;Params!$B$9, E2103&gt;Params!$B$10), "outlier!", "")</f>
        <v/>
      </c>
    </row>
    <row r="2104" spans="1:6" x14ac:dyDescent="0.2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  <c r="F2104" t="str">
        <f>IF(OR(E2104&lt;Params!$B$9, E2104&gt;Params!$B$10), "outlier!", "")</f>
        <v/>
      </c>
    </row>
    <row r="2105" spans="1:6" x14ac:dyDescent="0.2">
      <c r="A2105" t="s">
        <v>1006</v>
      </c>
      <c r="B2105" t="s">
        <v>1078</v>
      </c>
      <c r="D2105" t="s">
        <v>9</v>
      </c>
      <c r="E2105">
        <v>1.21</v>
      </c>
      <c r="F2105" t="str">
        <f>IF(OR(E2105&lt;Params!$B$9, E2105&gt;Params!$B$10), "outlier!", "")</f>
        <v/>
      </c>
    </row>
    <row r="2106" spans="1:6" x14ac:dyDescent="0.2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  <c r="F2106" t="str">
        <f>IF(OR(E2106&lt;Params!$B$9, E2106&gt;Params!$B$10), "outlier!", "")</f>
        <v/>
      </c>
    </row>
    <row r="2107" spans="1:6" x14ac:dyDescent="0.2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  <c r="F2107" t="str">
        <f>IF(OR(E2107&lt;Params!$B$9, E2107&gt;Params!$B$10), "outlier!", "")</f>
        <v/>
      </c>
    </row>
    <row r="2108" spans="1:6" x14ac:dyDescent="0.2">
      <c r="A2108" t="s">
        <v>149</v>
      </c>
      <c r="B2108" t="s">
        <v>384</v>
      </c>
      <c r="D2108" t="s">
        <v>383</v>
      </c>
      <c r="E2108">
        <v>1.21</v>
      </c>
      <c r="F2108" t="str">
        <f>IF(OR(E2108&lt;Params!$B$9, E2108&gt;Params!$B$10), "outlier!", "")</f>
        <v/>
      </c>
    </row>
    <row r="2109" spans="1:6" x14ac:dyDescent="0.2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  <c r="F2109" t="str">
        <f>IF(OR(E2109&lt;Params!$B$9, E2109&gt;Params!$B$10), "outlier!", "")</f>
        <v/>
      </c>
    </row>
    <row r="2110" spans="1:6" x14ac:dyDescent="0.2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  <c r="F2110" t="str">
        <f>IF(OR(E2110&lt;Params!$B$9, E2110&gt;Params!$B$10), "outlier!", "")</f>
        <v/>
      </c>
    </row>
    <row r="2111" spans="1:6" x14ac:dyDescent="0.2">
      <c r="A2111" t="s">
        <v>2776</v>
      </c>
      <c r="B2111" t="s">
        <v>2942</v>
      </c>
      <c r="D2111" t="s">
        <v>13</v>
      </c>
      <c r="E2111">
        <v>1.22</v>
      </c>
      <c r="F2111" t="str">
        <f>IF(OR(E2111&lt;Params!$B$9, E2111&gt;Params!$B$10), "outlier!", "")</f>
        <v/>
      </c>
    </row>
    <row r="2112" spans="1:6" x14ac:dyDescent="0.2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  <c r="F2112" t="str">
        <f>IF(OR(E2112&lt;Params!$B$9, E2112&gt;Params!$B$10), "outlier!", "")</f>
        <v/>
      </c>
    </row>
    <row r="2113" spans="1:6" x14ac:dyDescent="0.2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  <c r="F2113" t="str">
        <f>IF(OR(E2113&lt;Params!$B$9, E2113&gt;Params!$B$10), "outlier!", "")</f>
        <v/>
      </c>
    </row>
    <row r="2114" spans="1:6" x14ac:dyDescent="0.2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  <c r="F2114" t="str">
        <f>IF(OR(E2114&lt;Params!$B$9, E2114&gt;Params!$B$10), "outlier!", "")</f>
        <v/>
      </c>
    </row>
    <row r="2115" spans="1:6" x14ac:dyDescent="0.2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  <c r="F2115" t="str">
        <f>IF(OR(E2115&lt;Params!$B$9, E2115&gt;Params!$B$10), "outlier!", "")</f>
        <v/>
      </c>
    </row>
    <row r="2116" spans="1:6" x14ac:dyDescent="0.2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  <c r="F2116" t="str">
        <f>IF(OR(E2116&lt;Params!$B$9, E2116&gt;Params!$B$10), "outlier!", "")</f>
        <v/>
      </c>
    </row>
    <row r="2117" spans="1:6" x14ac:dyDescent="0.2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  <c r="F2117" t="str">
        <f>IF(OR(E2117&lt;Params!$B$9, E2117&gt;Params!$B$10), "outlier!", "")</f>
        <v/>
      </c>
    </row>
    <row r="2118" spans="1:6" x14ac:dyDescent="0.2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  <c r="F2118" t="str">
        <f>IF(OR(E2118&lt;Params!$B$9, E2118&gt;Params!$B$10), "outlier!", "")</f>
        <v/>
      </c>
    </row>
    <row r="2119" spans="1:6" x14ac:dyDescent="0.2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  <c r="F2119" t="str">
        <f>IF(OR(E2119&lt;Params!$B$9, E2119&gt;Params!$B$10), "outlier!", "")</f>
        <v/>
      </c>
    </row>
    <row r="2120" spans="1:6" x14ac:dyDescent="0.2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  <c r="F2120" t="str">
        <f>IF(OR(E2120&lt;Params!$B$9, E2120&gt;Params!$B$10), "outlier!", "")</f>
        <v/>
      </c>
    </row>
    <row r="2121" spans="1:6" x14ac:dyDescent="0.2">
      <c r="A2121" t="s">
        <v>3</v>
      </c>
      <c r="B2121" t="s">
        <v>47</v>
      </c>
      <c r="D2121" t="s">
        <v>9</v>
      </c>
      <c r="E2121">
        <v>1.26</v>
      </c>
      <c r="F2121" t="str">
        <f>IF(OR(E2121&lt;Params!$B$9, E2121&gt;Params!$B$10), "outlier!", "")</f>
        <v/>
      </c>
    </row>
    <row r="2122" spans="1:6" x14ac:dyDescent="0.2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  <c r="F2122" t="str">
        <f>IF(OR(E2122&lt;Params!$B$9, E2122&gt;Params!$B$10), "outlier!", "")</f>
        <v/>
      </c>
    </row>
    <row r="2123" spans="1:6" x14ac:dyDescent="0.2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  <c r="F2123" t="str">
        <f>IF(OR(E2123&lt;Params!$B$9, E2123&gt;Params!$B$10), "outlier!", "")</f>
        <v/>
      </c>
    </row>
    <row r="2124" spans="1:6" x14ac:dyDescent="0.2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  <c r="F2124" t="str">
        <f>IF(OR(E2124&lt;Params!$B$9, E2124&gt;Params!$B$10), "outlier!", "")</f>
        <v/>
      </c>
    </row>
    <row r="2125" spans="1:6" x14ac:dyDescent="0.2">
      <c r="A2125" t="s">
        <v>3</v>
      </c>
      <c r="B2125" t="s">
        <v>120</v>
      </c>
      <c r="C2125" t="s">
        <v>56</v>
      </c>
      <c r="D2125" t="s">
        <v>9</v>
      </c>
      <c r="E2125">
        <v>1.26</v>
      </c>
      <c r="F2125" t="str">
        <f>IF(OR(E2125&lt;Params!$B$9, E2125&gt;Params!$B$10), "outlier!", "")</f>
        <v/>
      </c>
    </row>
    <row r="2126" spans="1:6" x14ac:dyDescent="0.2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  <c r="F2126" t="str">
        <f>IF(OR(E2126&lt;Params!$B$9, E2126&gt;Params!$B$10), "outlier!", "")</f>
        <v/>
      </c>
    </row>
    <row r="2127" spans="1:6" x14ac:dyDescent="0.2">
      <c r="A2127" t="s">
        <v>3</v>
      </c>
      <c r="B2127" t="s">
        <v>103</v>
      </c>
      <c r="C2127" t="s">
        <v>56</v>
      </c>
      <c r="D2127" t="s">
        <v>9</v>
      </c>
      <c r="E2127">
        <v>1.27</v>
      </c>
      <c r="F2127" t="str">
        <f>IF(OR(E2127&lt;Params!$B$9, E2127&gt;Params!$B$10), "outlier!", "")</f>
        <v/>
      </c>
    </row>
    <row r="2128" spans="1:6" x14ac:dyDescent="0.2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  <c r="F2128" t="str">
        <f>IF(OR(E2128&lt;Params!$B$9, E2128&gt;Params!$B$10), "outlier!", "")</f>
        <v/>
      </c>
    </row>
    <row r="2129" spans="1:6" x14ac:dyDescent="0.2">
      <c r="A2129" t="s">
        <v>2427</v>
      </c>
      <c r="B2129" t="s">
        <v>2630</v>
      </c>
      <c r="D2129" t="s">
        <v>9</v>
      </c>
      <c r="E2129">
        <v>1.27</v>
      </c>
      <c r="F2129" t="str">
        <f>IF(OR(E2129&lt;Params!$B$9, E2129&gt;Params!$B$10), "outlier!", "")</f>
        <v/>
      </c>
    </row>
    <row r="2130" spans="1:6" x14ac:dyDescent="0.2">
      <c r="A2130" t="s">
        <v>3</v>
      </c>
      <c r="B2130" t="s">
        <v>124</v>
      </c>
      <c r="C2130" t="s">
        <v>56</v>
      </c>
      <c r="D2130" t="s">
        <v>9</v>
      </c>
      <c r="E2130">
        <v>1.27</v>
      </c>
      <c r="F2130" t="str">
        <f>IF(OR(E2130&lt;Params!$B$9, E2130&gt;Params!$B$10), "outlier!", "")</f>
        <v/>
      </c>
    </row>
    <row r="2131" spans="1:6" x14ac:dyDescent="0.2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  <c r="F2131" t="str">
        <f>IF(OR(E2131&lt;Params!$B$9, E2131&gt;Params!$B$10), "outlier!", "")</f>
        <v/>
      </c>
    </row>
    <row r="2132" spans="1:6" x14ac:dyDescent="0.2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  <c r="F2132" t="str">
        <f>IF(OR(E2132&lt;Params!$B$9, E2132&gt;Params!$B$10), "outlier!", "")</f>
        <v/>
      </c>
    </row>
    <row r="2133" spans="1:6" x14ac:dyDescent="0.2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  <c r="F2133" t="str">
        <f>IF(OR(E2133&lt;Params!$B$9, E2133&gt;Params!$B$10), "outlier!", "")</f>
        <v/>
      </c>
    </row>
    <row r="2134" spans="1:6" x14ac:dyDescent="0.2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  <c r="F2134" t="str">
        <f>IF(OR(E2134&lt;Params!$B$9, E2134&gt;Params!$B$10), "outlier!", "")</f>
        <v/>
      </c>
    </row>
    <row r="2135" spans="1:6" x14ac:dyDescent="0.2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  <c r="F2135" t="str">
        <f>IF(OR(E2135&lt;Params!$B$9, E2135&gt;Params!$B$10), "outlier!", "")</f>
        <v/>
      </c>
    </row>
    <row r="2136" spans="1:6" x14ac:dyDescent="0.2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  <c r="F2136" t="str">
        <f>IF(OR(E2136&lt;Params!$B$9, E2136&gt;Params!$B$10), "outlier!", "")</f>
        <v/>
      </c>
    </row>
    <row r="2137" spans="1:6" x14ac:dyDescent="0.2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  <c r="F2137" t="str">
        <f>IF(OR(E2137&lt;Params!$B$9, E2137&gt;Params!$B$10), "outlier!", "")</f>
        <v/>
      </c>
    </row>
    <row r="2138" spans="1:6" x14ac:dyDescent="0.2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  <c r="F2138" t="str">
        <f>IF(OR(E2138&lt;Params!$B$9, E2138&gt;Params!$B$10), "outlier!", "")</f>
        <v/>
      </c>
    </row>
    <row r="2139" spans="1:6" x14ac:dyDescent="0.2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  <c r="F2139" t="str">
        <f>IF(OR(E2139&lt;Params!$B$9, E2139&gt;Params!$B$10), "outlier!", "")</f>
        <v/>
      </c>
    </row>
    <row r="2140" spans="1:6" x14ac:dyDescent="0.2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  <c r="F2140" t="str">
        <f>IF(OR(E2140&lt;Params!$B$9, E2140&gt;Params!$B$10), "outlier!", "")</f>
        <v/>
      </c>
    </row>
    <row r="2141" spans="1:6" x14ac:dyDescent="0.2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  <c r="F2141" t="str">
        <f>IF(OR(E2141&lt;Params!$B$9, E2141&gt;Params!$B$10), "outlier!", "")</f>
        <v/>
      </c>
    </row>
    <row r="2142" spans="1:6" x14ac:dyDescent="0.2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  <c r="F2142" t="str">
        <f>IF(OR(E2142&lt;Params!$B$9, E2142&gt;Params!$B$10), "outlier!", "")</f>
        <v/>
      </c>
    </row>
    <row r="2143" spans="1:6" x14ac:dyDescent="0.2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  <c r="F2143" t="str">
        <f>IF(OR(E2143&lt;Params!$B$9, E2143&gt;Params!$B$10), "outlier!", "")</f>
        <v/>
      </c>
    </row>
    <row r="2144" spans="1:6" x14ac:dyDescent="0.2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  <c r="F2144" t="str">
        <f>IF(OR(E2144&lt;Params!$B$9, E2144&gt;Params!$B$10), "outlier!", "")</f>
        <v/>
      </c>
    </row>
    <row r="2145" spans="1:6" x14ac:dyDescent="0.2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  <c r="F2145" t="str">
        <f>IF(OR(E2145&lt;Params!$B$9, E2145&gt;Params!$B$10), "outlier!", "")</f>
        <v/>
      </c>
    </row>
    <row r="2146" spans="1:6" x14ac:dyDescent="0.2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  <c r="F2146" t="str">
        <f>IF(OR(E2146&lt;Params!$B$9, E2146&gt;Params!$B$10), "outlier!", "")</f>
        <v/>
      </c>
    </row>
    <row r="2147" spans="1:6" x14ac:dyDescent="0.2">
      <c r="A2147" t="s">
        <v>3</v>
      </c>
      <c r="B2147" t="s">
        <v>52</v>
      </c>
      <c r="C2147" t="s">
        <v>51</v>
      </c>
      <c r="D2147" t="s">
        <v>9</v>
      </c>
      <c r="E2147">
        <v>1.32</v>
      </c>
      <c r="F2147" t="str">
        <f>IF(OR(E2147&lt;Params!$B$9, E2147&gt;Params!$B$10), "outlier!", "")</f>
        <v/>
      </c>
    </row>
    <row r="2148" spans="1:6" x14ac:dyDescent="0.2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  <c r="F2148" t="str">
        <f>IF(OR(E2148&lt;Params!$B$9, E2148&gt;Params!$B$10), "outlier!", "")</f>
        <v/>
      </c>
    </row>
    <row r="2149" spans="1:6" x14ac:dyDescent="0.2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  <c r="F2149" t="str">
        <f>IF(OR(E2149&lt;Params!$B$9, E2149&gt;Params!$B$10), "outlier!", "")</f>
        <v/>
      </c>
    </row>
    <row r="2150" spans="1:6" x14ac:dyDescent="0.2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  <c r="F2150" t="str">
        <f>IF(OR(E2150&lt;Params!$B$9, E2150&gt;Params!$B$10), "outlier!", "")</f>
        <v/>
      </c>
    </row>
    <row r="2151" spans="1:6" x14ac:dyDescent="0.2">
      <c r="A2151" t="s">
        <v>2776</v>
      </c>
      <c r="B2151" t="s">
        <v>2809</v>
      </c>
      <c r="D2151" t="s">
        <v>9</v>
      </c>
      <c r="E2151">
        <v>1.33</v>
      </c>
      <c r="F2151" t="str">
        <f>IF(OR(E2151&lt;Params!$B$9, E2151&gt;Params!$B$10), "outlier!", "")</f>
        <v/>
      </c>
    </row>
    <row r="2152" spans="1:6" x14ac:dyDescent="0.2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  <c r="F2152" t="str">
        <f>IF(OR(E2152&lt;Params!$B$9, E2152&gt;Params!$B$10), "outlier!", "")</f>
        <v/>
      </c>
    </row>
    <row r="2153" spans="1:6" x14ac:dyDescent="0.2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  <c r="F2153" t="str">
        <f>IF(OR(E2153&lt;Params!$B$9, E2153&gt;Params!$B$10), "outlier!", "")</f>
        <v/>
      </c>
    </row>
    <row r="2154" spans="1:6" x14ac:dyDescent="0.2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  <c r="F2154" t="str">
        <f>IF(OR(E2154&lt;Params!$B$9, E2154&gt;Params!$B$10), "outlier!", "")</f>
        <v/>
      </c>
    </row>
    <row r="2155" spans="1:6" x14ac:dyDescent="0.2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  <c r="F2155" t="str">
        <f>IF(OR(E2155&lt;Params!$B$9, E2155&gt;Params!$B$10), "outlier!", "")</f>
        <v/>
      </c>
    </row>
    <row r="2156" spans="1:6" x14ac:dyDescent="0.2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  <c r="F2156" t="str">
        <f>IF(OR(E2156&lt;Params!$B$9, E2156&gt;Params!$B$10), "outlier!", "")</f>
        <v/>
      </c>
    </row>
    <row r="2157" spans="1:6" x14ac:dyDescent="0.2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  <c r="F2157" t="str">
        <f>IF(OR(E2157&lt;Params!$B$9, E2157&gt;Params!$B$10), "outlier!", "")</f>
        <v/>
      </c>
    </row>
    <row r="2158" spans="1:6" x14ac:dyDescent="0.2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  <c r="F2158" t="str">
        <f>IF(OR(E2158&lt;Params!$B$9, E2158&gt;Params!$B$10), "outlier!", "")</f>
        <v/>
      </c>
    </row>
    <row r="2159" spans="1:6" x14ac:dyDescent="0.2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  <c r="F2159" t="str">
        <f>IF(OR(E2159&lt;Params!$B$9, E2159&gt;Params!$B$10), "outlier!", "")</f>
        <v/>
      </c>
    </row>
    <row r="2160" spans="1:6" x14ac:dyDescent="0.2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  <c r="F2160" t="str">
        <f>IF(OR(E2160&lt;Params!$B$9, E2160&gt;Params!$B$10), "outlier!", "")</f>
        <v/>
      </c>
    </row>
    <row r="2161" spans="1:6" x14ac:dyDescent="0.2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  <c r="F2161" t="str">
        <f>IF(OR(E2161&lt;Params!$B$9, E2161&gt;Params!$B$10), "outlier!", "")</f>
        <v/>
      </c>
    </row>
    <row r="2162" spans="1:6" x14ac:dyDescent="0.2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  <c r="F2162" t="str">
        <f>IF(OR(E2162&lt;Params!$B$9, E2162&gt;Params!$B$10), "outlier!", "")</f>
        <v/>
      </c>
    </row>
    <row r="2163" spans="1:6" x14ac:dyDescent="0.2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  <c r="F2163" t="str">
        <f>IF(OR(E2163&lt;Params!$B$9, E2163&gt;Params!$B$10), "outlier!", "")</f>
        <v/>
      </c>
    </row>
    <row r="2164" spans="1:6" x14ac:dyDescent="0.2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  <c r="F2164" t="str">
        <f>IF(OR(E2164&lt;Params!$B$9, E2164&gt;Params!$B$10), "outlier!", "")</f>
        <v/>
      </c>
    </row>
    <row r="2165" spans="1:6" x14ac:dyDescent="0.2">
      <c r="A2165" t="s">
        <v>2427</v>
      </c>
      <c r="B2165" t="s">
        <v>2484</v>
      </c>
      <c r="D2165" t="s">
        <v>378</v>
      </c>
      <c r="E2165">
        <v>1.4</v>
      </c>
      <c r="F2165" t="str">
        <f>IF(OR(E2165&lt;Params!$B$9, E2165&gt;Params!$B$10), "outlier!", "")</f>
        <v/>
      </c>
    </row>
    <row r="2166" spans="1:6" x14ac:dyDescent="0.2">
      <c r="A2166" t="s">
        <v>3</v>
      </c>
      <c r="B2166" t="s">
        <v>123</v>
      </c>
      <c r="C2166" t="s">
        <v>122</v>
      </c>
      <c r="D2166" t="s">
        <v>9</v>
      </c>
      <c r="E2166">
        <v>1.4</v>
      </c>
      <c r="F2166" t="str">
        <f>IF(OR(E2166&lt;Params!$B$9, E2166&gt;Params!$B$10), "outlier!", "")</f>
        <v/>
      </c>
    </row>
    <row r="2167" spans="1:6" x14ac:dyDescent="0.2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  <c r="F2167" t="str">
        <f>IF(OR(E2167&lt;Params!$B$9, E2167&gt;Params!$B$10), "outlier!", "")</f>
        <v/>
      </c>
    </row>
    <row r="2168" spans="1:6" x14ac:dyDescent="0.2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  <c r="F2168" t="str">
        <f>IF(OR(E2168&lt;Params!$B$9, E2168&gt;Params!$B$10), "outlier!", "")</f>
        <v/>
      </c>
    </row>
    <row r="2169" spans="1:6" x14ac:dyDescent="0.2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  <c r="F2169" t="str">
        <f>IF(OR(E2169&lt;Params!$B$9, E2169&gt;Params!$B$10), "outlier!", "")</f>
        <v/>
      </c>
    </row>
    <row r="2170" spans="1:6" x14ac:dyDescent="0.2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  <c r="F2170" t="str">
        <f>IF(OR(E2170&lt;Params!$B$9, E2170&gt;Params!$B$10), "outlier!", "")</f>
        <v/>
      </c>
    </row>
    <row r="2171" spans="1:6" x14ac:dyDescent="0.2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  <c r="F2171" t="str">
        <f>IF(OR(E2171&lt;Params!$B$9, E2171&gt;Params!$B$10), "outlier!", "")</f>
        <v/>
      </c>
    </row>
    <row r="2172" spans="1:6" x14ac:dyDescent="0.2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  <c r="F2172" t="str">
        <f>IF(OR(E2172&lt;Params!$B$9, E2172&gt;Params!$B$10), "outlier!", "")</f>
        <v/>
      </c>
    </row>
    <row r="2173" spans="1:6" x14ac:dyDescent="0.2">
      <c r="A2173" t="s">
        <v>3</v>
      </c>
      <c r="B2173" t="s">
        <v>145</v>
      </c>
      <c r="C2173" t="s">
        <v>9</v>
      </c>
      <c r="D2173" t="s">
        <v>9</v>
      </c>
      <c r="E2173">
        <v>1.42</v>
      </c>
      <c r="F2173" t="str">
        <f>IF(OR(E2173&lt;Params!$B$9, E2173&gt;Params!$B$10), "outlier!", "")</f>
        <v/>
      </c>
    </row>
    <row r="2174" spans="1:6" x14ac:dyDescent="0.2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  <c r="F2174" t="str">
        <f>IF(OR(E2174&lt;Params!$B$9, E2174&gt;Params!$B$10), "outlier!", "")</f>
        <v/>
      </c>
    </row>
    <row r="2175" spans="1:6" x14ac:dyDescent="0.2">
      <c r="A2175" t="s">
        <v>1983</v>
      </c>
      <c r="B2175" t="s">
        <v>2029</v>
      </c>
      <c r="D2175" t="s">
        <v>13</v>
      </c>
      <c r="E2175">
        <v>1.43</v>
      </c>
      <c r="F2175" t="str">
        <f>IF(OR(E2175&lt;Params!$B$9, E2175&gt;Params!$B$10), "outlier!", "")</f>
        <v/>
      </c>
    </row>
    <row r="2176" spans="1:6" x14ac:dyDescent="0.2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  <c r="F2176" t="str">
        <f>IF(OR(E2176&lt;Params!$B$9, E2176&gt;Params!$B$10), "outlier!", "")</f>
        <v/>
      </c>
    </row>
    <row r="2177" spans="1:6" x14ac:dyDescent="0.2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  <c r="F2177" t="str">
        <f>IF(OR(E2177&lt;Params!$B$9, E2177&gt;Params!$B$10), "outlier!", "")</f>
        <v/>
      </c>
    </row>
    <row r="2178" spans="1:6" x14ac:dyDescent="0.2">
      <c r="A2178" t="s">
        <v>3</v>
      </c>
      <c r="B2178" t="s">
        <v>60</v>
      </c>
      <c r="C2178" t="s">
        <v>59</v>
      </c>
      <c r="D2178" t="s">
        <v>9</v>
      </c>
      <c r="E2178">
        <v>1.44</v>
      </c>
      <c r="F2178" t="str">
        <f>IF(OR(E2178&lt;Params!$B$9, E2178&gt;Params!$B$10), "outlier!", "")</f>
        <v/>
      </c>
    </row>
    <row r="2179" spans="1:6" x14ac:dyDescent="0.2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  <c r="F2179" t="str">
        <f>IF(OR(E2179&lt;Params!$B$9, E2179&gt;Params!$B$10), "outlier!", "")</f>
        <v/>
      </c>
    </row>
    <row r="2180" spans="1:6" x14ac:dyDescent="0.2">
      <c r="A2180" t="s">
        <v>1006</v>
      </c>
      <c r="B2180" t="s">
        <v>1244</v>
      </c>
      <c r="D2180" t="s">
        <v>9</v>
      </c>
      <c r="E2180">
        <v>1.44</v>
      </c>
      <c r="F2180" t="str">
        <f>IF(OR(E2180&lt;Params!$B$9, E2180&gt;Params!$B$10), "outlier!", "")</f>
        <v/>
      </c>
    </row>
    <row r="2181" spans="1:6" x14ac:dyDescent="0.2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  <c r="F2181" t="str">
        <f>IF(OR(E2181&lt;Params!$B$9, E2181&gt;Params!$B$10), "outlier!", "")</f>
        <v/>
      </c>
    </row>
    <row r="2182" spans="1:6" x14ac:dyDescent="0.2">
      <c r="A2182" t="s">
        <v>3</v>
      </c>
      <c r="B2182" t="s">
        <v>102</v>
      </c>
      <c r="C2182" t="s">
        <v>9</v>
      </c>
      <c r="D2182" t="s">
        <v>9</v>
      </c>
      <c r="E2182">
        <v>1.45</v>
      </c>
      <c r="F2182" t="str">
        <f>IF(OR(E2182&lt;Params!$B$9, E2182&gt;Params!$B$10), "outlier!", "")</f>
        <v/>
      </c>
    </row>
    <row r="2183" spans="1:6" x14ac:dyDescent="0.2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  <c r="F2183" t="str">
        <f>IF(OR(E2183&lt;Params!$B$9, E2183&gt;Params!$B$10), "outlier!", "")</f>
        <v/>
      </c>
    </row>
    <row r="2184" spans="1:6" x14ac:dyDescent="0.2">
      <c r="A2184" t="s">
        <v>3</v>
      </c>
      <c r="B2184" t="s">
        <v>73</v>
      </c>
      <c r="C2184" t="s">
        <v>72</v>
      </c>
      <c r="D2184" t="s">
        <v>13</v>
      </c>
      <c r="E2184">
        <v>1.47</v>
      </c>
      <c r="F2184" t="str">
        <f>IF(OR(E2184&lt;Params!$B$9, E2184&gt;Params!$B$10), "outlier!", "")</f>
        <v/>
      </c>
    </row>
    <row r="2185" spans="1:6" x14ac:dyDescent="0.2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  <c r="F2185" t="str">
        <f>IF(OR(E2185&lt;Params!$B$9, E2185&gt;Params!$B$10), "outlier!", "")</f>
        <v/>
      </c>
    </row>
    <row r="2186" spans="1:6" x14ac:dyDescent="0.2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  <c r="F2186" t="str">
        <f>IF(OR(E2186&lt;Params!$B$9, E2186&gt;Params!$B$10), "outlier!", "")</f>
        <v/>
      </c>
    </row>
    <row r="2187" spans="1:6" x14ac:dyDescent="0.2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  <c r="F2187" t="str">
        <f>IF(OR(E2187&lt;Params!$B$9, E2187&gt;Params!$B$10), "outlier!", "")</f>
        <v/>
      </c>
    </row>
    <row r="2188" spans="1:6" x14ac:dyDescent="0.2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  <c r="F2188" t="str">
        <f>IF(OR(E2188&lt;Params!$B$9, E2188&gt;Params!$B$10), "outlier!", "")</f>
        <v/>
      </c>
    </row>
    <row r="2189" spans="1:6" x14ac:dyDescent="0.2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  <c r="F2189" t="str">
        <f>IF(OR(E2189&lt;Params!$B$9, E2189&gt;Params!$B$10), "outlier!", "")</f>
        <v/>
      </c>
    </row>
    <row r="2190" spans="1:6" x14ac:dyDescent="0.2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  <c r="F2190" t="str">
        <f>IF(OR(E2190&lt;Params!$B$9, E2190&gt;Params!$B$10), "outlier!", "")</f>
        <v/>
      </c>
    </row>
    <row r="2191" spans="1:6" x14ac:dyDescent="0.2">
      <c r="A2191" t="s">
        <v>927</v>
      </c>
      <c r="B2191" t="s">
        <v>944</v>
      </c>
      <c r="C2191" t="s">
        <v>943</v>
      </c>
      <c r="D2191" t="s">
        <v>9</v>
      </c>
      <c r="E2191">
        <v>1.5</v>
      </c>
      <c r="F2191" t="str">
        <f>IF(OR(E2191&lt;Params!$B$9, E2191&gt;Params!$B$10), "outlier!", "")</f>
        <v/>
      </c>
    </row>
    <row r="2192" spans="1:6" x14ac:dyDescent="0.2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  <c r="F2192" t="str">
        <f>IF(OR(E2192&lt;Params!$B$9, E2192&gt;Params!$B$10), "outlier!", "")</f>
        <v/>
      </c>
    </row>
    <row r="2193" spans="1:6" x14ac:dyDescent="0.2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  <c r="F2193" t="str">
        <f>IF(OR(E2193&lt;Params!$B$9, E2193&gt;Params!$B$10), "outlier!", "")</f>
        <v/>
      </c>
    </row>
    <row r="2194" spans="1:6" x14ac:dyDescent="0.2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  <c r="F2194" t="str">
        <f>IF(OR(E2194&lt;Params!$B$9, E2194&gt;Params!$B$10), "outlier!", "")</f>
        <v/>
      </c>
    </row>
    <row r="2195" spans="1:6" x14ac:dyDescent="0.2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  <c r="F2195" t="str">
        <f>IF(OR(E2195&lt;Params!$B$9, E2195&gt;Params!$B$10), "outlier!", "")</f>
        <v/>
      </c>
    </row>
    <row r="2196" spans="1:6" x14ac:dyDescent="0.2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  <c r="F2196" t="str">
        <f>IF(OR(E2196&lt;Params!$B$9, E2196&gt;Params!$B$10), "outlier!", "")</f>
        <v/>
      </c>
    </row>
    <row r="2197" spans="1:6" x14ac:dyDescent="0.2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  <c r="F2197" t="str">
        <f>IF(OR(E2197&lt;Params!$B$9, E2197&gt;Params!$B$10), "outlier!", "")</f>
        <v/>
      </c>
    </row>
    <row r="2198" spans="1:6" x14ac:dyDescent="0.2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  <c r="F2198" t="str">
        <f>IF(OR(E2198&lt;Params!$B$9, E2198&gt;Params!$B$10), "outlier!", "")</f>
        <v/>
      </c>
    </row>
    <row r="2199" spans="1:6" x14ac:dyDescent="0.2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  <c r="F2199" t="str">
        <f>IF(OR(E2199&lt;Params!$B$9, E2199&gt;Params!$B$10), "outlier!", "")</f>
        <v/>
      </c>
    </row>
    <row r="2200" spans="1:6" x14ac:dyDescent="0.2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  <c r="F2200" t="str">
        <f>IF(OR(E2200&lt;Params!$B$9, E2200&gt;Params!$B$10), "outlier!", "")</f>
        <v/>
      </c>
    </row>
    <row r="2201" spans="1:6" x14ac:dyDescent="0.2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  <c r="F2201" t="str">
        <f>IF(OR(E2201&lt;Params!$B$9, E2201&gt;Params!$B$10), "outlier!", "")</f>
        <v/>
      </c>
    </row>
    <row r="2202" spans="1:6" x14ac:dyDescent="0.2">
      <c r="A2202" t="s">
        <v>2776</v>
      </c>
      <c r="B2202" t="s">
        <v>2937</v>
      </c>
      <c r="D2202" t="s">
        <v>9</v>
      </c>
      <c r="E2202">
        <v>1.56</v>
      </c>
      <c r="F2202" t="str">
        <f>IF(OR(E2202&lt;Params!$B$9, E2202&gt;Params!$B$10), "outlier!", "")</f>
        <v/>
      </c>
    </row>
    <row r="2203" spans="1:6" x14ac:dyDescent="0.2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  <c r="F2203" t="str">
        <f>IF(OR(E2203&lt;Params!$B$9, E2203&gt;Params!$B$10), "outlier!", "")</f>
        <v/>
      </c>
    </row>
    <row r="2204" spans="1:6" x14ac:dyDescent="0.2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  <c r="F2204" t="str">
        <f>IF(OR(E2204&lt;Params!$B$9, E2204&gt;Params!$B$10), "outlier!", "")</f>
        <v/>
      </c>
    </row>
    <row r="2205" spans="1:6" x14ac:dyDescent="0.2">
      <c r="A2205" t="s">
        <v>1006</v>
      </c>
      <c r="B2205" t="s">
        <v>1238</v>
      </c>
      <c r="D2205" t="s">
        <v>9</v>
      </c>
      <c r="E2205">
        <v>1.59</v>
      </c>
      <c r="F2205" t="str">
        <f>IF(OR(E2205&lt;Params!$B$9, E2205&gt;Params!$B$10), "outlier!", "")</f>
        <v/>
      </c>
    </row>
    <row r="2206" spans="1:6" x14ac:dyDescent="0.2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  <c r="F2206" t="str">
        <f>IF(OR(E2206&lt;Params!$B$9, E2206&gt;Params!$B$10), "outlier!", "")</f>
        <v/>
      </c>
    </row>
    <row r="2207" spans="1:6" x14ac:dyDescent="0.2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  <c r="F2207" t="str">
        <f>IF(OR(E2207&lt;Params!$B$9, E2207&gt;Params!$B$10), "outlier!", "")</f>
        <v/>
      </c>
    </row>
    <row r="2208" spans="1:6" x14ac:dyDescent="0.2">
      <c r="A2208" t="s">
        <v>149</v>
      </c>
      <c r="B2208" t="s">
        <v>260</v>
      </c>
      <c r="C2208" t="s">
        <v>259</v>
      </c>
      <c r="D2208" t="s">
        <v>9</v>
      </c>
      <c r="E2208">
        <v>1.6</v>
      </c>
      <c r="F2208" t="str">
        <f>IF(OR(E2208&lt;Params!$B$9, E2208&gt;Params!$B$10), "outlier!", "")</f>
        <v/>
      </c>
    </row>
    <row r="2209" spans="1:6" x14ac:dyDescent="0.2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  <c r="F2209" t="str">
        <f>IF(OR(E2209&lt;Params!$B$9, E2209&gt;Params!$B$10), "outlier!", "")</f>
        <v/>
      </c>
    </row>
    <row r="2210" spans="1:6" x14ac:dyDescent="0.2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  <c r="F2210" t="str">
        <f>IF(OR(E2210&lt;Params!$B$9, E2210&gt;Params!$B$10), "outlier!", "")</f>
        <v/>
      </c>
    </row>
    <row r="2211" spans="1:6" x14ac:dyDescent="0.2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  <c r="F2211" t="str">
        <f>IF(OR(E2211&lt;Params!$B$9, E2211&gt;Params!$B$10), "outlier!", "")</f>
        <v/>
      </c>
    </row>
    <row r="2212" spans="1:6" x14ac:dyDescent="0.2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  <c r="F2212" t="str">
        <f>IF(OR(E2212&lt;Params!$B$9, E2212&gt;Params!$B$10), "outlier!", "")</f>
        <v/>
      </c>
    </row>
    <row r="2213" spans="1:6" x14ac:dyDescent="0.2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  <c r="F2213" t="str">
        <f>IF(OR(E2213&lt;Params!$B$9, E2213&gt;Params!$B$10), "outlier!", "")</f>
        <v/>
      </c>
    </row>
    <row r="2214" spans="1:6" x14ac:dyDescent="0.2">
      <c r="A2214" t="s">
        <v>3</v>
      </c>
      <c r="B2214" t="s">
        <v>129</v>
      </c>
      <c r="C2214" t="s">
        <v>9</v>
      </c>
      <c r="D2214" t="s">
        <v>9</v>
      </c>
      <c r="E2214">
        <v>1.61</v>
      </c>
      <c r="F2214" t="str">
        <f>IF(OR(E2214&lt;Params!$B$9, E2214&gt;Params!$B$10), "outlier!", "")</f>
        <v/>
      </c>
    </row>
    <row r="2215" spans="1:6" x14ac:dyDescent="0.2">
      <c r="A2215" t="s">
        <v>2776</v>
      </c>
      <c r="B2215" t="s">
        <v>2858</v>
      </c>
      <c r="D2215" t="s">
        <v>9</v>
      </c>
      <c r="E2215">
        <v>1.62</v>
      </c>
      <c r="F2215" t="str">
        <f>IF(OR(E2215&lt;Params!$B$9, E2215&gt;Params!$B$10), "outlier!", "")</f>
        <v/>
      </c>
    </row>
    <row r="2216" spans="1:6" x14ac:dyDescent="0.2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  <c r="F2216" t="str">
        <f>IF(OR(E2216&lt;Params!$B$9, E2216&gt;Params!$B$10), "outlier!", "")</f>
        <v/>
      </c>
    </row>
    <row r="2217" spans="1:6" x14ac:dyDescent="0.2">
      <c r="A2217" t="s">
        <v>1006</v>
      </c>
      <c r="B2217" t="s">
        <v>1147</v>
      </c>
      <c r="D2217" t="s">
        <v>13</v>
      </c>
      <c r="E2217">
        <v>1.63</v>
      </c>
      <c r="F2217" t="str">
        <f>IF(OR(E2217&lt;Params!$B$9, E2217&gt;Params!$B$10), "outlier!", "")</f>
        <v/>
      </c>
    </row>
    <row r="2218" spans="1:6" x14ac:dyDescent="0.2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  <c r="F2218" t="str">
        <f>IF(OR(E2218&lt;Params!$B$9, E2218&gt;Params!$B$10), "outlier!", "")</f>
        <v/>
      </c>
    </row>
    <row r="2219" spans="1:6" x14ac:dyDescent="0.2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  <c r="F2219" t="str">
        <f>IF(OR(E2219&lt;Params!$B$9, E2219&gt;Params!$B$10), "outlier!", "")</f>
        <v/>
      </c>
    </row>
    <row r="2220" spans="1:6" x14ac:dyDescent="0.2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  <c r="F2220" t="str">
        <f>IF(OR(E2220&lt;Params!$B$9, E2220&gt;Params!$B$10), "outlier!", "")</f>
        <v/>
      </c>
    </row>
    <row r="2221" spans="1:6" x14ac:dyDescent="0.2">
      <c r="A2221" t="s">
        <v>3</v>
      </c>
      <c r="B2221" t="s">
        <v>70</v>
      </c>
      <c r="C2221" t="s">
        <v>71</v>
      </c>
      <c r="D2221" t="s">
        <v>13</v>
      </c>
      <c r="E2221">
        <v>1.64</v>
      </c>
      <c r="F2221" t="str">
        <f>IF(OR(E2221&lt;Params!$B$9, E2221&gt;Params!$B$10), "outlier!", "")</f>
        <v/>
      </c>
    </row>
    <row r="2222" spans="1:6" x14ac:dyDescent="0.2">
      <c r="A2222" t="s">
        <v>2776</v>
      </c>
      <c r="B2222" t="s">
        <v>2944</v>
      </c>
      <c r="D2222" t="s">
        <v>13</v>
      </c>
      <c r="E2222">
        <v>1.64</v>
      </c>
      <c r="F2222" t="str">
        <f>IF(OR(E2222&lt;Params!$B$9, E2222&gt;Params!$B$10), "outlier!", "")</f>
        <v/>
      </c>
    </row>
    <row r="2223" spans="1:6" x14ac:dyDescent="0.2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  <c r="F2223" t="str">
        <f>IF(OR(E2223&lt;Params!$B$9, E2223&gt;Params!$B$10), "outlier!", "")</f>
        <v/>
      </c>
    </row>
    <row r="2224" spans="1:6" x14ac:dyDescent="0.2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  <c r="F2224" t="str">
        <f>IF(OR(E2224&lt;Params!$B$9, E2224&gt;Params!$B$10), "outlier!", "")</f>
        <v/>
      </c>
    </row>
    <row r="2225" spans="1:6" x14ac:dyDescent="0.2">
      <c r="A2225" t="s">
        <v>3</v>
      </c>
      <c r="B2225" t="s">
        <v>45</v>
      </c>
      <c r="C2225" t="s">
        <v>44</v>
      </c>
      <c r="D2225" t="s">
        <v>13</v>
      </c>
      <c r="E2225">
        <v>1.65</v>
      </c>
      <c r="F2225" t="str">
        <f>IF(OR(E2225&lt;Params!$B$9, E2225&gt;Params!$B$10), "outlier!", "")</f>
        <v/>
      </c>
    </row>
    <row r="2226" spans="1:6" x14ac:dyDescent="0.2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  <c r="F2226" t="str">
        <f>IF(OR(E2226&lt;Params!$B$9, E2226&gt;Params!$B$10), "outlier!", "")</f>
        <v/>
      </c>
    </row>
    <row r="2227" spans="1:6" x14ac:dyDescent="0.2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  <c r="F2227" t="str">
        <f>IF(OR(E2227&lt;Params!$B$9, E2227&gt;Params!$B$10), "outlier!", "")</f>
        <v/>
      </c>
    </row>
    <row r="2228" spans="1:6" x14ac:dyDescent="0.2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  <c r="F2228" t="str">
        <f>IF(OR(E2228&lt;Params!$B$9, E2228&gt;Params!$B$10), "outlier!", "")</f>
        <v/>
      </c>
    </row>
    <row r="2229" spans="1:6" x14ac:dyDescent="0.2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  <c r="F2229" t="str">
        <f>IF(OR(E2229&lt;Params!$B$9, E2229&gt;Params!$B$10), "outlier!", "")</f>
        <v/>
      </c>
    </row>
    <row r="2230" spans="1:6" x14ac:dyDescent="0.2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  <c r="F2230" t="str">
        <f>IF(OR(E2230&lt;Params!$B$9, E2230&gt;Params!$B$10), "outlier!", "")</f>
        <v/>
      </c>
    </row>
    <row r="2231" spans="1:6" x14ac:dyDescent="0.2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  <c r="F2231" t="str">
        <f>IF(OR(E2231&lt;Params!$B$9, E2231&gt;Params!$B$10), "outlier!", "")</f>
        <v/>
      </c>
    </row>
    <row r="2232" spans="1:6" x14ac:dyDescent="0.2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  <c r="F2232" t="str">
        <f>IF(OR(E2232&lt;Params!$B$9, E2232&gt;Params!$B$10), "outlier!", "")</f>
        <v/>
      </c>
    </row>
    <row r="2233" spans="1:6" x14ac:dyDescent="0.2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  <c r="F2233" t="str">
        <f>IF(OR(E2233&lt;Params!$B$9, E2233&gt;Params!$B$10), "outlier!", "")</f>
        <v/>
      </c>
    </row>
    <row r="2234" spans="1:6" x14ac:dyDescent="0.2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  <c r="F2234" t="str">
        <f>IF(OR(E2234&lt;Params!$B$9, E2234&gt;Params!$B$10), "outlier!", "")</f>
        <v/>
      </c>
    </row>
    <row r="2235" spans="1:6" x14ac:dyDescent="0.2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  <c r="F2235" t="str">
        <f>IF(OR(E2235&lt;Params!$B$9, E2235&gt;Params!$B$10), "outlier!", "")</f>
        <v/>
      </c>
    </row>
    <row r="2236" spans="1:6" x14ac:dyDescent="0.2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  <c r="F2236" t="str">
        <f>IF(OR(E2236&lt;Params!$B$9, E2236&gt;Params!$B$10), "outlier!", "")</f>
        <v/>
      </c>
    </row>
    <row r="2237" spans="1:6" x14ac:dyDescent="0.2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  <c r="F2237" t="str">
        <f>IF(OR(E2237&lt;Params!$B$9, E2237&gt;Params!$B$10), "outlier!", "")</f>
        <v/>
      </c>
    </row>
    <row r="2238" spans="1:6" x14ac:dyDescent="0.2">
      <c r="A2238" t="s">
        <v>1006</v>
      </c>
      <c r="B2238" t="s">
        <v>1258</v>
      </c>
      <c r="D2238" t="s">
        <v>9</v>
      </c>
      <c r="E2238">
        <v>1.68</v>
      </c>
      <c r="F2238" t="str">
        <f>IF(OR(E2238&lt;Params!$B$9, E2238&gt;Params!$B$10), "outlier!", "")</f>
        <v/>
      </c>
    </row>
    <row r="2239" spans="1:6" x14ac:dyDescent="0.2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  <c r="F2239" t="str">
        <f>IF(OR(E2239&lt;Params!$B$9, E2239&gt;Params!$B$10), "outlier!", "")</f>
        <v/>
      </c>
    </row>
    <row r="2240" spans="1:6" x14ac:dyDescent="0.2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  <c r="F2240" t="str">
        <f>IF(OR(E2240&lt;Params!$B$9, E2240&gt;Params!$B$10), "outlier!", "")</f>
        <v/>
      </c>
    </row>
    <row r="2241" spans="1:6" x14ac:dyDescent="0.2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  <c r="F2241" t="str">
        <f>IF(OR(E2241&lt;Params!$B$9, E2241&gt;Params!$B$10), "outlier!", "")</f>
        <v/>
      </c>
    </row>
    <row r="2242" spans="1:6" x14ac:dyDescent="0.2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  <c r="F2242" t="str">
        <f>IF(OR(E2242&lt;Params!$B$9, E2242&gt;Params!$B$10), "outlier!", "")</f>
        <v/>
      </c>
    </row>
    <row r="2243" spans="1:6" x14ac:dyDescent="0.2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  <c r="F2243" t="str">
        <f>IF(OR(E2243&lt;Params!$B$9, E2243&gt;Params!$B$10), "outlier!", "")</f>
        <v/>
      </c>
    </row>
    <row r="2244" spans="1:6" x14ac:dyDescent="0.2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  <c r="F2244" t="str">
        <f>IF(OR(E2244&lt;Params!$B$9, E2244&gt;Params!$B$10), "outlier!", "")</f>
        <v/>
      </c>
    </row>
    <row r="2245" spans="1:6" x14ac:dyDescent="0.2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  <c r="F2245" t="str">
        <f>IF(OR(E2245&lt;Params!$B$9, E2245&gt;Params!$B$10), "outlier!", "")</f>
        <v/>
      </c>
    </row>
    <row r="2246" spans="1:6" x14ac:dyDescent="0.2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  <c r="F2246" t="str">
        <f>IF(OR(E2246&lt;Params!$B$9, E2246&gt;Params!$B$10), "outlier!", "")</f>
        <v/>
      </c>
    </row>
    <row r="2247" spans="1:6" x14ac:dyDescent="0.2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  <c r="F2247" t="str">
        <f>IF(OR(E2247&lt;Params!$B$9, E2247&gt;Params!$B$10), "outlier!", "")</f>
        <v/>
      </c>
    </row>
    <row r="2248" spans="1:6" x14ac:dyDescent="0.2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  <c r="F2248" t="str">
        <f>IF(OR(E2248&lt;Params!$B$9, E2248&gt;Params!$B$10), "outlier!", "")</f>
        <v/>
      </c>
    </row>
    <row r="2249" spans="1:6" x14ac:dyDescent="0.2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  <c r="F2249" t="str">
        <f>IF(OR(E2249&lt;Params!$B$9, E2249&gt;Params!$B$10), "outlier!", "")</f>
        <v/>
      </c>
    </row>
    <row r="2250" spans="1:6" x14ac:dyDescent="0.2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  <c r="F2250" t="str">
        <f>IF(OR(E2250&lt;Params!$B$9, E2250&gt;Params!$B$10), "outlier!", "")</f>
        <v/>
      </c>
    </row>
    <row r="2251" spans="1:6" x14ac:dyDescent="0.2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  <c r="F2251" t="str">
        <f>IF(OR(E2251&lt;Params!$B$9, E2251&gt;Params!$B$10), "outlier!", "")</f>
        <v/>
      </c>
    </row>
    <row r="2252" spans="1:6" x14ac:dyDescent="0.2">
      <c r="A2252" t="s">
        <v>1006</v>
      </c>
      <c r="B2252" t="s">
        <v>1234</v>
      </c>
      <c r="D2252" t="s">
        <v>9</v>
      </c>
      <c r="E2252">
        <v>1.76</v>
      </c>
      <c r="F2252" t="str">
        <f>IF(OR(E2252&lt;Params!$B$9, E2252&gt;Params!$B$10), "outlier!", "")</f>
        <v/>
      </c>
    </row>
    <row r="2253" spans="1:6" x14ac:dyDescent="0.2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  <c r="F2253" t="str">
        <f>IF(OR(E2253&lt;Params!$B$9, E2253&gt;Params!$B$10), "outlier!", "")</f>
        <v/>
      </c>
    </row>
    <row r="2254" spans="1:6" x14ac:dyDescent="0.2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  <c r="F2254" t="str">
        <f>IF(OR(E2254&lt;Params!$B$9, E2254&gt;Params!$B$10), "outlier!", "")</f>
        <v/>
      </c>
    </row>
    <row r="2255" spans="1:6" x14ac:dyDescent="0.2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  <c r="F2255" t="str">
        <f>IF(OR(E2255&lt;Params!$B$9, E2255&gt;Params!$B$10), "outlier!", "")</f>
        <v/>
      </c>
    </row>
    <row r="2256" spans="1:6" x14ac:dyDescent="0.2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  <c r="F2256" t="str">
        <f>IF(OR(E2256&lt;Params!$B$9, E2256&gt;Params!$B$10), "outlier!", "")</f>
        <v/>
      </c>
    </row>
    <row r="2257" spans="1:6" x14ac:dyDescent="0.2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  <c r="F2257" t="str">
        <f>IF(OR(E2257&lt;Params!$B$9, E2257&gt;Params!$B$10), "outlier!", "")</f>
        <v/>
      </c>
    </row>
    <row r="2258" spans="1:6" x14ac:dyDescent="0.2">
      <c r="A2258" t="s">
        <v>2776</v>
      </c>
      <c r="B2258" t="s">
        <v>2940</v>
      </c>
      <c r="D2258" t="s">
        <v>9</v>
      </c>
      <c r="E2258">
        <v>1.79</v>
      </c>
      <c r="F2258" t="str">
        <f>IF(OR(E2258&lt;Params!$B$9, E2258&gt;Params!$B$10), "outlier!", "")</f>
        <v/>
      </c>
    </row>
    <row r="2259" spans="1:6" x14ac:dyDescent="0.2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  <c r="F2259" t="str">
        <f>IF(OR(E2259&lt;Params!$B$9, E2259&gt;Params!$B$10), "outlier!", "")</f>
        <v/>
      </c>
    </row>
    <row r="2260" spans="1:6" x14ac:dyDescent="0.2">
      <c r="A2260" t="s">
        <v>2776</v>
      </c>
      <c r="B2260" t="s">
        <v>2939</v>
      </c>
      <c r="D2260" t="s">
        <v>9</v>
      </c>
      <c r="E2260">
        <v>1.81</v>
      </c>
      <c r="F2260" t="str">
        <f>IF(OR(E2260&lt;Params!$B$9, E2260&gt;Params!$B$10), "outlier!", "")</f>
        <v/>
      </c>
    </row>
    <row r="2261" spans="1:6" x14ac:dyDescent="0.2">
      <c r="A2261" t="s">
        <v>1983</v>
      </c>
      <c r="B2261" t="s">
        <v>2054</v>
      </c>
      <c r="D2261" t="s">
        <v>9</v>
      </c>
      <c r="E2261">
        <v>1.81</v>
      </c>
      <c r="F2261" t="str">
        <f>IF(OR(E2261&lt;Params!$B$9, E2261&gt;Params!$B$10), "outlier!", "")</f>
        <v/>
      </c>
    </row>
    <row r="2262" spans="1:6" x14ac:dyDescent="0.2">
      <c r="A2262" t="s">
        <v>149</v>
      </c>
      <c r="B2262" t="s">
        <v>472</v>
      </c>
      <c r="D2262" t="s">
        <v>9</v>
      </c>
      <c r="E2262">
        <v>1.82</v>
      </c>
      <c r="F2262" t="str">
        <f>IF(OR(E2262&lt;Params!$B$9, E2262&gt;Params!$B$10), "outlier!", "")</f>
        <v/>
      </c>
    </row>
    <row r="2263" spans="1:6" x14ac:dyDescent="0.2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  <c r="F2263" t="str">
        <f>IF(OR(E2263&lt;Params!$B$9, E2263&gt;Params!$B$10), "outlier!", "")</f>
        <v/>
      </c>
    </row>
    <row r="2264" spans="1:6" x14ac:dyDescent="0.2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  <c r="F2264" t="str">
        <f>IF(OR(E2264&lt;Params!$B$9, E2264&gt;Params!$B$10), "outlier!", "")</f>
        <v/>
      </c>
    </row>
    <row r="2265" spans="1:6" x14ac:dyDescent="0.2">
      <c r="A2265" t="s">
        <v>1006</v>
      </c>
      <c r="B2265" t="s">
        <v>1226</v>
      </c>
      <c r="D2265" t="s">
        <v>13</v>
      </c>
      <c r="E2265">
        <v>1.83</v>
      </c>
      <c r="F2265" t="str">
        <f>IF(OR(E2265&lt;Params!$B$9, E2265&gt;Params!$B$10), "outlier!", "")</f>
        <v/>
      </c>
    </row>
    <row r="2266" spans="1:6" x14ac:dyDescent="0.2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  <c r="F2266" t="str">
        <f>IF(OR(E2266&lt;Params!$B$9, E2266&gt;Params!$B$10), "outlier!", "")</f>
        <v/>
      </c>
    </row>
    <row r="2267" spans="1:6" x14ac:dyDescent="0.2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  <c r="F2267" t="str">
        <f>IF(OR(E2267&lt;Params!$B$9, E2267&gt;Params!$B$10), "outlier!", "")</f>
        <v/>
      </c>
    </row>
    <row r="2268" spans="1:6" x14ac:dyDescent="0.2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  <c r="F2268" t="str">
        <f>IF(OR(E2268&lt;Params!$B$9, E2268&gt;Params!$B$10), "outlier!", "")</f>
        <v/>
      </c>
    </row>
    <row r="2269" spans="1:6" x14ac:dyDescent="0.2">
      <c r="A2269" t="s">
        <v>3</v>
      </c>
      <c r="B2269" t="s">
        <v>47</v>
      </c>
      <c r="D2269" t="s">
        <v>13</v>
      </c>
      <c r="E2269">
        <v>1.85</v>
      </c>
      <c r="F2269" t="str">
        <f>IF(OR(E2269&lt;Params!$B$9, E2269&gt;Params!$B$10), "outlier!", "")</f>
        <v/>
      </c>
    </row>
    <row r="2270" spans="1:6" x14ac:dyDescent="0.2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  <c r="F2270" t="str">
        <f>IF(OR(E2270&lt;Params!$B$9, E2270&gt;Params!$B$10), "outlier!", "")</f>
        <v/>
      </c>
    </row>
    <row r="2271" spans="1:6" x14ac:dyDescent="0.2">
      <c r="A2271" t="s">
        <v>3</v>
      </c>
      <c r="B2271" t="s">
        <v>142</v>
      </c>
      <c r="C2271" t="s">
        <v>29</v>
      </c>
      <c r="D2271" t="s">
        <v>9</v>
      </c>
      <c r="E2271">
        <v>1.85</v>
      </c>
      <c r="F2271" t="str">
        <f>IF(OR(E2271&lt;Params!$B$9, E2271&gt;Params!$B$10), "outlier!", "")</f>
        <v/>
      </c>
    </row>
    <row r="2272" spans="1:6" x14ac:dyDescent="0.2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  <c r="F2272" t="str">
        <f>IF(OR(E2272&lt;Params!$B$9, E2272&gt;Params!$B$10), "outlier!", "")</f>
        <v/>
      </c>
    </row>
    <row r="2273" spans="1:6" x14ac:dyDescent="0.2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  <c r="F2273" t="str">
        <f>IF(OR(E2273&lt;Params!$B$9, E2273&gt;Params!$B$10), "outlier!", "")</f>
        <v/>
      </c>
    </row>
    <row r="2274" spans="1:6" x14ac:dyDescent="0.2">
      <c r="A2274" t="s">
        <v>3</v>
      </c>
      <c r="B2274" t="s">
        <v>130</v>
      </c>
      <c r="C2274" t="s">
        <v>24</v>
      </c>
      <c r="D2274" t="s">
        <v>9</v>
      </c>
      <c r="E2274">
        <v>1.87</v>
      </c>
      <c r="F2274" t="str">
        <f>IF(OR(E2274&lt;Params!$B$9, E2274&gt;Params!$B$10), "outlier!", "")</f>
        <v/>
      </c>
    </row>
    <row r="2275" spans="1:6" x14ac:dyDescent="0.2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  <c r="F2275" t="str">
        <f>IF(OR(E2275&lt;Params!$B$9, E2275&gt;Params!$B$10), "outlier!", "")</f>
        <v/>
      </c>
    </row>
    <row r="2276" spans="1:6" x14ac:dyDescent="0.2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  <c r="F2276" t="str">
        <f>IF(OR(E2276&lt;Params!$B$9, E2276&gt;Params!$B$10), "outlier!", "")</f>
        <v/>
      </c>
    </row>
    <row r="2277" spans="1:6" x14ac:dyDescent="0.2">
      <c r="A2277" t="s">
        <v>3</v>
      </c>
      <c r="B2277" t="s">
        <v>70</v>
      </c>
      <c r="C2277" t="s">
        <v>51</v>
      </c>
      <c r="D2277" t="s">
        <v>9</v>
      </c>
      <c r="E2277">
        <v>1.9</v>
      </c>
      <c r="F2277" t="str">
        <f>IF(OR(E2277&lt;Params!$B$9, E2277&gt;Params!$B$10), "outlier!", "")</f>
        <v/>
      </c>
    </row>
    <row r="2278" spans="1:6" x14ac:dyDescent="0.2">
      <c r="A2278" t="s">
        <v>3</v>
      </c>
      <c r="B2278" t="s">
        <v>47</v>
      </c>
      <c r="C2278" t="s">
        <v>9</v>
      </c>
      <c r="D2278" t="s">
        <v>9</v>
      </c>
      <c r="E2278">
        <v>1.92</v>
      </c>
      <c r="F2278" t="str">
        <f>IF(OR(E2278&lt;Params!$B$9, E2278&gt;Params!$B$10), "outlier!", "")</f>
        <v/>
      </c>
    </row>
    <row r="2279" spans="1:6" x14ac:dyDescent="0.2">
      <c r="A2279" t="s">
        <v>3</v>
      </c>
      <c r="B2279" t="s">
        <v>75</v>
      </c>
      <c r="C2279" t="s">
        <v>74</v>
      </c>
      <c r="D2279" t="s">
        <v>9</v>
      </c>
      <c r="E2279">
        <v>1.93</v>
      </c>
      <c r="F2279" t="str">
        <f>IF(OR(E2279&lt;Params!$B$9, E2279&gt;Params!$B$10), "outlier!", "")</f>
        <v/>
      </c>
    </row>
    <row r="2280" spans="1:6" x14ac:dyDescent="0.2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  <c r="F2280" t="str">
        <f>IF(OR(E2280&lt;Params!$B$9, E2280&gt;Params!$B$10), "outlier!", "")</f>
        <v/>
      </c>
    </row>
    <row r="2281" spans="1:6" x14ac:dyDescent="0.2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  <c r="F2281" t="str">
        <f>IF(OR(E2281&lt;Params!$B$9, E2281&gt;Params!$B$10), "outlier!", "")</f>
        <v/>
      </c>
    </row>
    <row r="2282" spans="1:6" x14ac:dyDescent="0.2">
      <c r="A2282" t="s">
        <v>2776</v>
      </c>
      <c r="B2282" t="s">
        <v>2938</v>
      </c>
      <c r="D2282" t="s">
        <v>9</v>
      </c>
      <c r="E2282">
        <v>1.94</v>
      </c>
      <c r="F2282" t="str">
        <f>IF(OR(E2282&lt;Params!$B$9, E2282&gt;Params!$B$10), "outlier!", "")</f>
        <v/>
      </c>
    </row>
    <row r="2283" spans="1:6" x14ac:dyDescent="0.2">
      <c r="A2283" t="s">
        <v>1006</v>
      </c>
      <c r="B2283" t="s">
        <v>1234</v>
      </c>
      <c r="D2283" t="s">
        <v>9</v>
      </c>
      <c r="E2283">
        <v>1.94</v>
      </c>
      <c r="F2283" t="str">
        <f>IF(OR(E2283&lt;Params!$B$9, E2283&gt;Params!$B$10), "outlier!", "")</f>
        <v/>
      </c>
    </row>
    <row r="2284" spans="1:6" x14ac:dyDescent="0.2">
      <c r="A2284" t="s">
        <v>149</v>
      </c>
      <c r="B2284" t="s">
        <v>464</v>
      </c>
      <c r="D2284" t="s">
        <v>9</v>
      </c>
      <c r="E2284">
        <v>1.94</v>
      </c>
      <c r="F2284" t="str">
        <f>IF(OR(E2284&lt;Params!$B$9, E2284&gt;Params!$B$10), "outlier!", "")</f>
        <v/>
      </c>
    </row>
    <row r="2285" spans="1:6" x14ac:dyDescent="0.2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  <c r="F2285" t="str">
        <f>IF(OR(E2285&lt;Params!$B$9, E2285&gt;Params!$B$10), "outlier!", "")</f>
        <v/>
      </c>
    </row>
    <row r="2286" spans="1:6" x14ac:dyDescent="0.2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  <c r="F2286" t="str">
        <f>IF(OR(E2286&lt;Params!$B$9, E2286&gt;Params!$B$10), "outlier!", "")</f>
        <v/>
      </c>
    </row>
    <row r="2287" spans="1:6" x14ac:dyDescent="0.2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  <c r="F2287" t="str">
        <f>IF(OR(E2287&lt;Params!$B$9, E2287&gt;Params!$B$10), "outlier!", "")</f>
        <v/>
      </c>
    </row>
    <row r="2288" spans="1:6" x14ac:dyDescent="0.2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  <c r="F2288" t="str">
        <f>IF(OR(E2288&lt;Params!$B$9, E2288&gt;Params!$B$10), "outlier!", "")</f>
        <v/>
      </c>
    </row>
    <row r="2289" spans="1:6" x14ac:dyDescent="0.2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  <c r="F2289" t="str">
        <f>IF(OR(E2289&lt;Params!$B$9, E2289&gt;Params!$B$10), "outlier!", "")</f>
        <v/>
      </c>
    </row>
    <row r="2290" spans="1:6" x14ac:dyDescent="0.2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  <c r="F2290" t="str">
        <f>IF(OR(E2290&lt;Params!$B$9, E2290&gt;Params!$B$10), "outlier!", "")</f>
        <v/>
      </c>
    </row>
    <row r="2291" spans="1:6" x14ac:dyDescent="0.2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  <c r="F2291" t="str">
        <f>IF(OR(E2291&lt;Params!$B$9, E2291&gt;Params!$B$10), "outlier!", "")</f>
        <v/>
      </c>
    </row>
    <row r="2292" spans="1:6" x14ac:dyDescent="0.2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  <c r="F2292" t="str">
        <f>IF(OR(E2292&lt;Params!$B$9, E2292&gt;Params!$B$10), "outlier!", "")</f>
        <v/>
      </c>
    </row>
    <row r="2293" spans="1:6" x14ac:dyDescent="0.2">
      <c r="A2293" t="s">
        <v>1622</v>
      </c>
      <c r="B2293" t="s">
        <v>1635</v>
      </c>
      <c r="D2293" t="s">
        <v>9</v>
      </c>
      <c r="E2293">
        <v>1.97</v>
      </c>
      <c r="F2293" t="str">
        <f>IF(OR(E2293&lt;Params!$B$9, E2293&gt;Params!$B$10), "outlier!", "")</f>
        <v/>
      </c>
    </row>
    <row r="2294" spans="1:6" x14ac:dyDescent="0.2">
      <c r="A2294" t="s">
        <v>496</v>
      </c>
      <c r="B2294" t="s">
        <v>554</v>
      </c>
      <c r="D2294" t="s">
        <v>13</v>
      </c>
      <c r="E2294">
        <v>1.97</v>
      </c>
      <c r="F2294" t="str">
        <f>IF(OR(E2294&lt;Params!$B$9, E2294&gt;Params!$B$10), "outlier!", "")</f>
        <v/>
      </c>
    </row>
    <row r="2295" spans="1:6" x14ac:dyDescent="0.2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  <c r="F2295" t="str">
        <f>IF(OR(E2295&lt;Params!$B$9, E2295&gt;Params!$B$10), "outlier!", "")</f>
        <v/>
      </c>
    </row>
    <row r="2296" spans="1:6" x14ac:dyDescent="0.2">
      <c r="A2296" t="s">
        <v>149</v>
      </c>
      <c r="B2296" t="s">
        <v>454</v>
      </c>
      <c r="D2296" t="s">
        <v>9</v>
      </c>
      <c r="E2296">
        <v>1.97</v>
      </c>
      <c r="F2296" t="str">
        <f>IF(OR(E2296&lt;Params!$B$9, E2296&gt;Params!$B$10), "outlier!", "")</f>
        <v/>
      </c>
    </row>
    <row r="2297" spans="1:6" x14ac:dyDescent="0.2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  <c r="F2297" t="str">
        <f>IF(OR(E2297&lt;Params!$B$9, E2297&gt;Params!$B$10), "outlier!", "")</f>
        <v/>
      </c>
    </row>
    <row r="2298" spans="1:6" x14ac:dyDescent="0.2">
      <c r="A2298" t="s">
        <v>3</v>
      </c>
      <c r="B2298" t="s">
        <v>109</v>
      </c>
      <c r="C2298" t="s">
        <v>104</v>
      </c>
      <c r="D2298" t="s">
        <v>9</v>
      </c>
      <c r="E2298">
        <v>2</v>
      </c>
      <c r="F2298" t="str">
        <f>IF(OR(E2298&lt;Params!$B$9, E2298&gt;Params!$B$10), "outlier!", "")</f>
        <v/>
      </c>
    </row>
    <row r="2299" spans="1:6" x14ac:dyDescent="0.2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  <c r="F2299" t="str">
        <f>IF(OR(E2299&lt;Params!$B$9, E2299&gt;Params!$B$10), "outlier!", "")</f>
        <v/>
      </c>
    </row>
    <row r="2300" spans="1:6" x14ac:dyDescent="0.2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  <c r="F2300" t="str">
        <f>IF(OR(E2300&lt;Params!$B$9, E2300&gt;Params!$B$10), "outlier!", "")</f>
        <v/>
      </c>
    </row>
    <row r="2301" spans="1:6" x14ac:dyDescent="0.2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  <c r="F2301" t="str">
        <f>IF(OR(E2301&lt;Params!$B$9, E2301&gt;Params!$B$10), "outlier!", "")</f>
        <v/>
      </c>
    </row>
    <row r="2302" spans="1:6" x14ac:dyDescent="0.2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  <c r="F2302" t="str">
        <f>IF(OR(E2302&lt;Params!$B$9, E2302&gt;Params!$B$10), "outlier!", "")</f>
        <v/>
      </c>
    </row>
    <row r="2303" spans="1:6" x14ac:dyDescent="0.2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  <c r="F2303" t="str">
        <f>IF(OR(E2303&lt;Params!$B$9, E2303&gt;Params!$B$10), "outlier!", "")</f>
        <v/>
      </c>
    </row>
    <row r="2304" spans="1:6" x14ac:dyDescent="0.2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  <c r="F2304" t="str">
        <f>IF(OR(E2304&lt;Params!$B$9, E2304&gt;Params!$B$10), "outlier!", "")</f>
        <v/>
      </c>
    </row>
    <row r="2305" spans="1:6" x14ac:dyDescent="0.2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  <c r="F2305" t="str">
        <f>IF(OR(E2305&lt;Params!$B$9, E2305&gt;Params!$B$10), "outlier!", "")</f>
        <v/>
      </c>
    </row>
    <row r="2306" spans="1:6" x14ac:dyDescent="0.2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  <c r="F2306" t="str">
        <f>IF(OR(E2306&lt;Params!$B$9, E2306&gt;Params!$B$10), "outlier!", "")</f>
        <v/>
      </c>
    </row>
    <row r="2307" spans="1:6" x14ac:dyDescent="0.2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  <c r="F2307" t="str">
        <f>IF(OR(E2307&lt;Params!$B$9, E2307&gt;Params!$B$10), "outlier!", "")</f>
        <v/>
      </c>
    </row>
    <row r="2308" spans="1:6" x14ac:dyDescent="0.2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  <c r="F2308" t="str">
        <f>IF(OR(E2308&lt;Params!$B$9, E2308&gt;Params!$B$10), "outlier!", "")</f>
        <v/>
      </c>
    </row>
    <row r="2309" spans="1:6" x14ac:dyDescent="0.2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  <c r="F2309" t="str">
        <f>IF(OR(E2309&lt;Params!$B$9, E2309&gt;Params!$B$10), "outlier!", "")</f>
        <v/>
      </c>
    </row>
    <row r="2310" spans="1:6" x14ac:dyDescent="0.2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  <c r="F2310" t="str">
        <f>IF(OR(E2310&lt;Params!$B$9, E2310&gt;Params!$B$10), "outlier!", "")</f>
        <v/>
      </c>
    </row>
    <row r="2311" spans="1:6" x14ac:dyDescent="0.2">
      <c r="A2311" t="s">
        <v>149</v>
      </c>
      <c r="B2311" t="s">
        <v>456</v>
      </c>
      <c r="D2311" t="s">
        <v>9</v>
      </c>
      <c r="E2311">
        <v>2.06</v>
      </c>
      <c r="F2311" t="str">
        <f>IF(OR(E2311&lt;Params!$B$9, E2311&gt;Params!$B$10), "outlier!", "")</f>
        <v/>
      </c>
    </row>
    <row r="2312" spans="1:6" x14ac:dyDescent="0.2">
      <c r="A2312" t="s">
        <v>2427</v>
      </c>
      <c r="B2312" t="s">
        <v>2494</v>
      </c>
      <c r="D2312" t="s">
        <v>9</v>
      </c>
      <c r="E2312">
        <v>2.08</v>
      </c>
      <c r="F2312" t="str">
        <f>IF(OR(E2312&lt;Params!$B$9, E2312&gt;Params!$B$10), "outlier!", "")</f>
        <v/>
      </c>
    </row>
    <row r="2313" spans="1:6" x14ac:dyDescent="0.2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  <c r="F2313" t="str">
        <f>IF(OR(E2313&lt;Params!$B$9, E2313&gt;Params!$B$10), "outlier!", "")</f>
        <v/>
      </c>
    </row>
    <row r="2314" spans="1:6" x14ac:dyDescent="0.2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  <c r="F2314" t="str">
        <f>IF(OR(E2314&lt;Params!$B$9, E2314&gt;Params!$B$10), "outlier!", "")</f>
        <v/>
      </c>
    </row>
    <row r="2315" spans="1:6" x14ac:dyDescent="0.2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  <c r="F2315" t="str">
        <f>IF(OR(E2315&lt;Params!$B$9, E2315&gt;Params!$B$10), "outlier!", "")</f>
        <v/>
      </c>
    </row>
    <row r="2316" spans="1:6" x14ac:dyDescent="0.2">
      <c r="A2316" t="s">
        <v>149</v>
      </c>
      <c r="B2316" t="s">
        <v>252</v>
      </c>
      <c r="C2316" t="s">
        <v>61</v>
      </c>
      <c r="D2316" t="s">
        <v>9</v>
      </c>
      <c r="E2316">
        <v>2.1</v>
      </c>
      <c r="F2316" t="str">
        <f>IF(OR(E2316&lt;Params!$B$9, E2316&gt;Params!$B$10), "outlier!", "")</f>
        <v/>
      </c>
    </row>
    <row r="2317" spans="1:6" x14ac:dyDescent="0.2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  <c r="F2317" t="str">
        <f>IF(OR(E2317&lt;Params!$B$9, E2317&gt;Params!$B$10), "outlier!", "")</f>
        <v/>
      </c>
    </row>
    <row r="2318" spans="1:6" x14ac:dyDescent="0.2">
      <c r="A2318" t="s">
        <v>1006</v>
      </c>
      <c r="B2318" t="s">
        <v>1246</v>
      </c>
      <c r="D2318" t="s">
        <v>13</v>
      </c>
      <c r="E2318">
        <v>2.1</v>
      </c>
      <c r="F2318" t="str">
        <f>IF(OR(E2318&lt;Params!$B$9, E2318&gt;Params!$B$10), "outlier!", "")</f>
        <v/>
      </c>
    </row>
    <row r="2319" spans="1:6" x14ac:dyDescent="0.2">
      <c r="A2319" t="s">
        <v>609</v>
      </c>
      <c r="B2319" t="s">
        <v>699</v>
      </c>
      <c r="C2319" t="s">
        <v>697</v>
      </c>
      <c r="D2319" t="s">
        <v>9</v>
      </c>
      <c r="E2319">
        <v>2.1</v>
      </c>
      <c r="F2319" t="str">
        <f>IF(OR(E2319&lt;Params!$B$9, E2319&gt;Params!$B$10), "outlier!", "")</f>
        <v/>
      </c>
    </row>
    <row r="2320" spans="1:6" x14ac:dyDescent="0.2">
      <c r="A2320" t="s">
        <v>149</v>
      </c>
      <c r="B2320" t="s">
        <v>477</v>
      </c>
      <c r="C2320" t="s">
        <v>225</v>
      </c>
      <c r="D2320" t="s">
        <v>9</v>
      </c>
      <c r="E2320">
        <v>2.1</v>
      </c>
      <c r="F2320" t="str">
        <f>IF(OR(E2320&lt;Params!$B$9, E2320&gt;Params!$B$10), "outlier!", "")</f>
        <v/>
      </c>
    </row>
    <row r="2321" spans="1:6" x14ac:dyDescent="0.2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  <c r="F2321" t="str">
        <f>IF(OR(E2321&lt;Params!$B$9, E2321&gt;Params!$B$10), "outlier!", "")</f>
        <v/>
      </c>
    </row>
    <row r="2322" spans="1:6" x14ac:dyDescent="0.2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  <c r="F2322" t="str">
        <f>IF(OR(E2322&lt;Params!$B$9, E2322&gt;Params!$B$10), "outlier!", "")</f>
        <v/>
      </c>
    </row>
    <row r="2323" spans="1:6" x14ac:dyDescent="0.2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  <c r="F2323" t="str">
        <f>IF(OR(E2323&lt;Params!$B$9, E2323&gt;Params!$B$10), "outlier!", "")</f>
        <v/>
      </c>
    </row>
    <row r="2324" spans="1:6" x14ac:dyDescent="0.2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  <c r="F2324" t="str">
        <f>IF(OR(E2324&lt;Params!$B$9, E2324&gt;Params!$B$10), "outlier!", "")</f>
        <v/>
      </c>
    </row>
    <row r="2325" spans="1:6" x14ac:dyDescent="0.2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  <c r="F2325" t="str">
        <f>IF(OR(E2325&lt;Params!$B$9, E2325&gt;Params!$B$10), "outlier!", "")</f>
        <v/>
      </c>
    </row>
    <row r="2326" spans="1:6" x14ac:dyDescent="0.2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  <c r="F2326" t="str">
        <f>IF(OR(E2326&lt;Params!$B$9, E2326&gt;Params!$B$10), "outlier!", "")</f>
        <v/>
      </c>
    </row>
    <row r="2327" spans="1:6" x14ac:dyDescent="0.2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  <c r="F2327" t="str">
        <f>IF(OR(E2327&lt;Params!$B$9, E2327&gt;Params!$B$10), "outlier!", "")</f>
        <v/>
      </c>
    </row>
    <row r="2328" spans="1:6" x14ac:dyDescent="0.2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  <c r="F2328" t="str">
        <f>IF(OR(E2328&lt;Params!$B$9, E2328&gt;Params!$B$10), "outlier!", "")</f>
        <v/>
      </c>
    </row>
    <row r="2329" spans="1:6" x14ac:dyDescent="0.2">
      <c r="A2329" t="s">
        <v>149</v>
      </c>
      <c r="B2329" t="s">
        <v>474</v>
      </c>
      <c r="D2329" t="s">
        <v>13</v>
      </c>
      <c r="E2329">
        <v>2.13</v>
      </c>
      <c r="F2329" t="str">
        <f>IF(OR(E2329&lt;Params!$B$9, E2329&gt;Params!$B$10), "outlier!", "")</f>
        <v/>
      </c>
    </row>
    <row r="2330" spans="1:6" x14ac:dyDescent="0.2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  <c r="F2330" t="str">
        <f>IF(OR(E2330&lt;Params!$B$9, E2330&gt;Params!$B$10), "outlier!", "")</f>
        <v/>
      </c>
    </row>
    <row r="2331" spans="1:6" x14ac:dyDescent="0.2">
      <c r="A2331" t="s">
        <v>2776</v>
      </c>
      <c r="B2331" t="s">
        <v>2815</v>
      </c>
      <c r="D2331" t="s">
        <v>13</v>
      </c>
      <c r="E2331">
        <v>2.15</v>
      </c>
      <c r="F2331" t="str">
        <f>IF(OR(E2331&lt;Params!$B$9, E2331&gt;Params!$B$10), "outlier!", "")</f>
        <v/>
      </c>
    </row>
    <row r="2332" spans="1:6" x14ac:dyDescent="0.2">
      <c r="A2332" t="s">
        <v>149</v>
      </c>
      <c r="B2332" t="s">
        <v>452</v>
      </c>
      <c r="D2332" t="s">
        <v>9</v>
      </c>
      <c r="E2332">
        <v>2.15</v>
      </c>
      <c r="F2332" t="str">
        <f>IF(OR(E2332&lt;Params!$B$9, E2332&gt;Params!$B$10), "outlier!", "")</f>
        <v/>
      </c>
    </row>
    <row r="2333" spans="1:6" x14ac:dyDescent="0.2">
      <c r="A2333" t="s">
        <v>3</v>
      </c>
      <c r="B2333" t="s">
        <v>140</v>
      </c>
      <c r="D2333" t="s">
        <v>13</v>
      </c>
      <c r="E2333">
        <v>2.16</v>
      </c>
      <c r="F2333" t="str">
        <f>IF(OR(E2333&lt;Params!$B$9, E2333&gt;Params!$B$10), "outlier!", "")</f>
        <v/>
      </c>
    </row>
    <row r="2334" spans="1:6" x14ac:dyDescent="0.2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  <c r="F2334" t="str">
        <f>IF(OR(E2334&lt;Params!$B$9, E2334&gt;Params!$B$10), "outlier!", "")</f>
        <v/>
      </c>
    </row>
    <row r="2335" spans="1:6" x14ac:dyDescent="0.2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  <c r="F2335" t="str">
        <f>IF(OR(E2335&lt;Params!$B$9, E2335&gt;Params!$B$10), "outlier!", "")</f>
        <v/>
      </c>
    </row>
    <row r="2336" spans="1:6" x14ac:dyDescent="0.2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  <c r="F2336" t="str">
        <f>IF(OR(E2336&lt;Params!$B$9, E2336&gt;Params!$B$10), "outlier!", "")</f>
        <v/>
      </c>
    </row>
    <row r="2337" spans="1:6" x14ac:dyDescent="0.2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  <c r="F2337" t="str">
        <f>IF(OR(E2337&lt;Params!$B$9, E2337&gt;Params!$B$10), "outlier!", "")</f>
        <v/>
      </c>
    </row>
    <row r="2338" spans="1:6" x14ac:dyDescent="0.2">
      <c r="A2338" t="s">
        <v>2427</v>
      </c>
      <c r="B2338" t="s">
        <v>2555</v>
      </c>
      <c r="D2338" t="s">
        <v>9</v>
      </c>
      <c r="E2338">
        <v>2.1800000000000002</v>
      </c>
      <c r="F2338" t="str">
        <f>IF(OR(E2338&lt;Params!$B$9, E2338&gt;Params!$B$10), "outlier!", "")</f>
        <v/>
      </c>
    </row>
    <row r="2339" spans="1:6" x14ac:dyDescent="0.2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  <c r="F2339" t="str">
        <f>IF(OR(E2339&lt;Params!$B$9, E2339&gt;Params!$B$10), "outlier!", "")</f>
        <v/>
      </c>
    </row>
    <row r="2340" spans="1:6" x14ac:dyDescent="0.2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  <c r="F2340" t="str">
        <f>IF(OR(E2340&lt;Params!$B$9, E2340&gt;Params!$B$10), "outlier!", "")</f>
        <v/>
      </c>
    </row>
    <row r="2341" spans="1:6" x14ac:dyDescent="0.2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  <c r="F2341" t="str">
        <f>IF(OR(E2341&lt;Params!$B$9, E2341&gt;Params!$B$10), "outlier!", "")</f>
        <v/>
      </c>
    </row>
    <row r="2342" spans="1:6" x14ac:dyDescent="0.2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  <c r="F2342" t="str">
        <f>IF(OR(E2342&lt;Params!$B$9, E2342&gt;Params!$B$10), "outlier!", "")</f>
        <v/>
      </c>
    </row>
    <row r="2343" spans="1:6" x14ac:dyDescent="0.2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  <c r="F2343" t="str">
        <f>IF(OR(E2343&lt;Params!$B$9, E2343&gt;Params!$B$10), "outlier!", "")</f>
        <v/>
      </c>
    </row>
    <row r="2344" spans="1:6" x14ac:dyDescent="0.2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  <c r="F2344" t="str">
        <f>IF(OR(E2344&lt;Params!$B$9, E2344&gt;Params!$B$10), "outlier!", "")</f>
        <v/>
      </c>
    </row>
    <row r="2345" spans="1:6" x14ac:dyDescent="0.2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  <c r="F2345" t="str">
        <f>IF(OR(E2345&lt;Params!$B$9, E2345&gt;Params!$B$10), "outlier!", "")</f>
        <v/>
      </c>
    </row>
    <row r="2346" spans="1:6" x14ac:dyDescent="0.2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  <c r="F2346" t="str">
        <f>IF(OR(E2346&lt;Params!$B$9, E2346&gt;Params!$B$10), "outlier!", "")</f>
        <v/>
      </c>
    </row>
    <row r="2347" spans="1:6" x14ac:dyDescent="0.2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  <c r="F2347" t="str">
        <f>IF(OR(E2347&lt;Params!$B$9, E2347&gt;Params!$B$10), "outlier!", "")</f>
        <v/>
      </c>
    </row>
    <row r="2348" spans="1:6" x14ac:dyDescent="0.2">
      <c r="A2348" t="s">
        <v>149</v>
      </c>
      <c r="B2348" t="s">
        <v>253</v>
      </c>
      <c r="C2348" t="s">
        <v>61</v>
      </c>
      <c r="D2348" t="s">
        <v>9</v>
      </c>
      <c r="E2348">
        <v>2.25</v>
      </c>
      <c r="F2348" t="str">
        <f>IF(OR(E2348&lt;Params!$B$9, E2348&gt;Params!$B$10), "outlier!", "")</f>
        <v/>
      </c>
    </row>
    <row r="2349" spans="1:6" x14ac:dyDescent="0.2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  <c r="F2349" t="str">
        <f>IF(OR(E2349&lt;Params!$B$9, E2349&gt;Params!$B$10), "outlier!", "")</f>
        <v/>
      </c>
    </row>
    <row r="2350" spans="1:6" x14ac:dyDescent="0.2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  <c r="F2350" t="str">
        <f>IF(OR(E2350&lt;Params!$B$9, E2350&gt;Params!$B$10), "outlier!", "")</f>
        <v/>
      </c>
    </row>
    <row r="2351" spans="1:6" x14ac:dyDescent="0.2">
      <c r="A2351" t="s">
        <v>1006</v>
      </c>
      <c r="B2351" t="s">
        <v>1236</v>
      </c>
      <c r="D2351" t="s">
        <v>9</v>
      </c>
      <c r="E2351">
        <v>2.2599999999999998</v>
      </c>
      <c r="F2351" t="str">
        <f>IF(OR(E2351&lt;Params!$B$9, E2351&gt;Params!$B$10), "outlier!", "")</f>
        <v/>
      </c>
    </row>
    <row r="2352" spans="1:6" x14ac:dyDescent="0.2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  <c r="F2352" t="str">
        <f>IF(OR(E2352&lt;Params!$B$9, E2352&gt;Params!$B$10), "outlier!", "")</f>
        <v/>
      </c>
    </row>
    <row r="2353" spans="1:6" x14ac:dyDescent="0.2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  <c r="F2353" t="str">
        <f>IF(OR(E2353&lt;Params!$B$9, E2353&gt;Params!$B$10), "outlier!", "")</f>
        <v/>
      </c>
    </row>
    <row r="2354" spans="1:6" x14ac:dyDescent="0.2">
      <c r="A2354" t="s">
        <v>3029</v>
      </c>
      <c r="B2354" t="s">
        <v>3068</v>
      </c>
      <c r="D2354" t="s">
        <v>1083</v>
      </c>
      <c r="E2354">
        <v>2.29</v>
      </c>
      <c r="F2354" t="str">
        <f>IF(OR(E2354&lt;Params!$B$9, E2354&gt;Params!$B$10), "outlier!", "")</f>
        <v/>
      </c>
    </row>
    <row r="2355" spans="1:6" x14ac:dyDescent="0.2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  <c r="F2355" t="str">
        <f>IF(OR(E2355&lt;Params!$B$9, E2355&gt;Params!$B$10), "outlier!", "")</f>
        <v/>
      </c>
    </row>
    <row r="2356" spans="1:6" x14ac:dyDescent="0.2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  <c r="F2356" t="str">
        <f>IF(OR(E2356&lt;Params!$B$9, E2356&gt;Params!$B$10), "outlier!", "")</f>
        <v/>
      </c>
    </row>
    <row r="2357" spans="1:6" x14ac:dyDescent="0.2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  <c r="F2357" t="str">
        <f>IF(OR(E2357&lt;Params!$B$9, E2357&gt;Params!$B$10), "outlier!", "")</f>
        <v/>
      </c>
    </row>
    <row r="2358" spans="1:6" x14ac:dyDescent="0.2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  <c r="F2358" t="str">
        <f>IF(OR(E2358&lt;Params!$B$9, E2358&gt;Params!$B$10), "outlier!", "")</f>
        <v/>
      </c>
    </row>
    <row r="2359" spans="1:6" x14ac:dyDescent="0.2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  <c r="F2359" t="str">
        <f>IF(OR(E2359&lt;Params!$B$9, E2359&gt;Params!$B$10), "outlier!", "")</f>
        <v/>
      </c>
    </row>
    <row r="2360" spans="1:6" x14ac:dyDescent="0.2">
      <c r="A2360" t="s">
        <v>3</v>
      </c>
      <c r="B2360" t="s">
        <v>115</v>
      </c>
      <c r="D2360" t="s">
        <v>13</v>
      </c>
      <c r="E2360">
        <v>2.33</v>
      </c>
      <c r="F2360" t="str">
        <f>IF(OR(E2360&lt;Params!$B$9, E2360&gt;Params!$B$10), "outlier!", "")</f>
        <v/>
      </c>
    </row>
    <row r="2361" spans="1:6" x14ac:dyDescent="0.2">
      <c r="A2361" t="s">
        <v>3</v>
      </c>
      <c r="B2361" t="s">
        <v>141</v>
      </c>
      <c r="C2361" t="s">
        <v>29</v>
      </c>
      <c r="D2361" t="s">
        <v>9</v>
      </c>
      <c r="E2361">
        <v>2.33</v>
      </c>
      <c r="F2361" t="str">
        <f>IF(OR(E2361&lt;Params!$B$9, E2361&gt;Params!$B$10), "outlier!", "")</f>
        <v/>
      </c>
    </row>
    <row r="2362" spans="1:6" x14ac:dyDescent="0.2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  <c r="F2362" t="str">
        <f>IF(OR(E2362&lt;Params!$B$9, E2362&gt;Params!$B$10), "outlier!", "")</f>
        <v/>
      </c>
    </row>
    <row r="2363" spans="1:6" x14ac:dyDescent="0.2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  <c r="F2363" t="str">
        <f>IF(OR(E2363&lt;Params!$B$9, E2363&gt;Params!$B$10), "outlier!", "")</f>
        <v/>
      </c>
    </row>
    <row r="2364" spans="1:6" x14ac:dyDescent="0.2">
      <c r="A2364" t="s">
        <v>3</v>
      </c>
      <c r="B2364" t="s">
        <v>18</v>
      </c>
      <c r="C2364" t="s">
        <v>17</v>
      </c>
      <c r="D2364" t="s">
        <v>9</v>
      </c>
      <c r="E2364">
        <v>2.34</v>
      </c>
      <c r="F2364" t="str">
        <f>IF(OR(E2364&lt;Params!$B$9, E2364&gt;Params!$B$10), "outlier!", "")</f>
        <v/>
      </c>
    </row>
    <row r="2365" spans="1:6" x14ac:dyDescent="0.2">
      <c r="A2365" t="s">
        <v>3</v>
      </c>
      <c r="B2365" t="s">
        <v>127</v>
      </c>
      <c r="C2365" t="s">
        <v>74</v>
      </c>
      <c r="D2365" t="s">
        <v>9</v>
      </c>
      <c r="E2365">
        <v>2.34</v>
      </c>
      <c r="F2365" t="str">
        <f>IF(OR(E2365&lt;Params!$B$9, E2365&gt;Params!$B$10), "outlier!", "")</f>
        <v/>
      </c>
    </row>
    <row r="2366" spans="1:6" x14ac:dyDescent="0.2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  <c r="F2366" t="str">
        <f>IF(OR(E2366&lt;Params!$B$9, E2366&gt;Params!$B$10), "outlier!", "")</f>
        <v/>
      </c>
    </row>
    <row r="2367" spans="1:6" x14ac:dyDescent="0.2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  <c r="F2367" t="str">
        <f>IF(OR(E2367&lt;Params!$B$9, E2367&gt;Params!$B$10), "outlier!", "")</f>
        <v/>
      </c>
    </row>
    <row r="2368" spans="1:6" x14ac:dyDescent="0.2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  <c r="F2368" t="str">
        <f>IF(OR(E2368&lt;Params!$B$9, E2368&gt;Params!$B$10), "outlier!", "")</f>
        <v/>
      </c>
    </row>
    <row r="2369" spans="1:6" x14ac:dyDescent="0.2">
      <c r="A2369" t="s">
        <v>3</v>
      </c>
      <c r="B2369" t="s">
        <v>134</v>
      </c>
      <c r="C2369" t="s">
        <v>9</v>
      </c>
      <c r="D2369" t="s">
        <v>9</v>
      </c>
      <c r="E2369">
        <v>2.36</v>
      </c>
      <c r="F2369" t="str">
        <f>IF(OR(E2369&lt;Params!$B$9, E2369&gt;Params!$B$10), "outlier!", "")</f>
        <v/>
      </c>
    </row>
    <row r="2370" spans="1:6" x14ac:dyDescent="0.2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  <c r="F2370" t="str">
        <f>IF(OR(E2370&lt;Params!$B$9, E2370&gt;Params!$B$10), "outlier!", "")</f>
        <v/>
      </c>
    </row>
    <row r="2371" spans="1:6" x14ac:dyDescent="0.2">
      <c r="A2371" t="s">
        <v>3</v>
      </c>
      <c r="B2371" t="s">
        <v>32</v>
      </c>
      <c r="C2371" t="s">
        <v>31</v>
      </c>
      <c r="D2371" t="s">
        <v>9</v>
      </c>
      <c r="E2371">
        <v>2.38</v>
      </c>
      <c r="F2371" t="str">
        <f>IF(OR(E2371&lt;Params!$B$9, E2371&gt;Params!$B$10), "outlier!", "")</f>
        <v/>
      </c>
    </row>
    <row r="2372" spans="1:6" x14ac:dyDescent="0.2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  <c r="F2372" t="str">
        <f>IF(OR(E2372&lt;Params!$B$9, E2372&gt;Params!$B$10), "outlier!", "")</f>
        <v/>
      </c>
    </row>
    <row r="2373" spans="1:6" x14ac:dyDescent="0.2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  <c r="F2373" t="str">
        <f>IF(OR(E2373&lt;Params!$B$9, E2373&gt;Params!$B$10), "outlier!", "")</f>
        <v/>
      </c>
    </row>
    <row r="2374" spans="1:6" x14ac:dyDescent="0.2">
      <c r="A2374" t="s">
        <v>3</v>
      </c>
      <c r="B2374" t="s">
        <v>62</v>
      </c>
      <c r="C2374" t="s">
        <v>61</v>
      </c>
      <c r="D2374" t="s">
        <v>9</v>
      </c>
      <c r="E2374">
        <v>2.41</v>
      </c>
      <c r="F2374" t="str">
        <f>IF(OR(E2374&lt;Params!$B$9, E2374&gt;Params!$B$10), "outlier!", "")</f>
        <v/>
      </c>
    </row>
    <row r="2375" spans="1:6" x14ac:dyDescent="0.2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  <c r="F2375" t="str">
        <f>IF(OR(E2375&lt;Params!$B$9, E2375&gt;Params!$B$10), "outlier!", "")</f>
        <v/>
      </c>
    </row>
    <row r="2376" spans="1:6" x14ac:dyDescent="0.2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  <c r="F2376" t="str">
        <f>IF(OR(E2376&lt;Params!$B$9, E2376&gt;Params!$B$10), "outlier!", "")</f>
        <v/>
      </c>
    </row>
    <row r="2377" spans="1:6" x14ac:dyDescent="0.2">
      <c r="A2377" t="s">
        <v>2427</v>
      </c>
      <c r="B2377" t="s">
        <v>2676</v>
      </c>
      <c r="D2377" t="s">
        <v>9</v>
      </c>
      <c r="E2377">
        <v>2.42</v>
      </c>
      <c r="F2377" t="str">
        <f>IF(OR(E2377&lt;Params!$B$9, E2377&gt;Params!$B$10), "outlier!", "")</f>
        <v/>
      </c>
    </row>
    <row r="2378" spans="1:6" x14ac:dyDescent="0.2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  <c r="F2378" t="str">
        <f>IF(OR(E2378&lt;Params!$B$9, E2378&gt;Params!$B$10), "outlier!", "")</f>
        <v/>
      </c>
    </row>
    <row r="2379" spans="1:6" x14ac:dyDescent="0.2">
      <c r="A2379" t="s">
        <v>149</v>
      </c>
      <c r="B2379" t="s">
        <v>453</v>
      </c>
      <c r="C2379" t="s">
        <v>13</v>
      </c>
      <c r="D2379" t="s">
        <v>9</v>
      </c>
      <c r="E2379">
        <v>2.44</v>
      </c>
      <c r="F2379" t="str">
        <f>IF(OR(E2379&lt;Params!$B$9, E2379&gt;Params!$B$10), "outlier!", "")</f>
        <v/>
      </c>
    </row>
    <row r="2380" spans="1:6" x14ac:dyDescent="0.2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  <c r="F2380" t="str">
        <f>IF(OR(E2380&lt;Params!$B$9, E2380&gt;Params!$B$10), "outlier!", "")</f>
        <v/>
      </c>
    </row>
    <row r="2381" spans="1:6" x14ac:dyDescent="0.2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  <c r="F2381" t="str">
        <f>IF(OR(E2381&lt;Params!$B$9, E2381&gt;Params!$B$10), "outlier!", "")</f>
        <v/>
      </c>
    </row>
    <row r="2382" spans="1:6" x14ac:dyDescent="0.2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  <c r="F2382" t="str">
        <f>IF(OR(E2382&lt;Params!$B$9, E2382&gt;Params!$B$10), "outlier!", "")</f>
        <v/>
      </c>
    </row>
    <row r="2383" spans="1:6" x14ac:dyDescent="0.2">
      <c r="A2383" t="s">
        <v>149</v>
      </c>
      <c r="B2383" t="s">
        <v>444</v>
      </c>
      <c r="D2383" t="s">
        <v>9</v>
      </c>
      <c r="E2383">
        <v>2.4500000000000002</v>
      </c>
      <c r="F2383" t="str">
        <f>IF(OR(E2383&lt;Params!$B$9, E2383&gt;Params!$B$10), "outlier!", "")</f>
        <v/>
      </c>
    </row>
    <row r="2384" spans="1:6" x14ac:dyDescent="0.2">
      <c r="A2384" t="s">
        <v>3</v>
      </c>
      <c r="B2384" t="s">
        <v>77</v>
      </c>
      <c r="C2384" t="s">
        <v>9</v>
      </c>
      <c r="D2384" t="s">
        <v>9</v>
      </c>
      <c r="E2384">
        <v>2.48</v>
      </c>
      <c r="F2384" t="str">
        <f>IF(OR(E2384&lt;Params!$B$9, E2384&gt;Params!$B$10), "outlier!", "")</f>
        <v/>
      </c>
    </row>
    <row r="2385" spans="1:6" x14ac:dyDescent="0.2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  <c r="F2385" t="str">
        <f>IF(OR(E2385&lt;Params!$B$9, E2385&gt;Params!$B$10), "outlier!", "")</f>
        <v/>
      </c>
    </row>
    <row r="2386" spans="1:6" x14ac:dyDescent="0.2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  <c r="F2386" t="str">
        <f>IF(OR(E2386&lt;Params!$B$9, E2386&gt;Params!$B$10), "outlier!", "")</f>
        <v/>
      </c>
    </row>
    <row r="2387" spans="1:6" x14ac:dyDescent="0.2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  <c r="F2387" t="str">
        <f>IF(OR(E2387&lt;Params!$B$9, E2387&gt;Params!$B$10), "outlier!", "")</f>
        <v/>
      </c>
    </row>
    <row r="2388" spans="1:6" x14ac:dyDescent="0.2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  <c r="F2388" t="str">
        <f>IF(OR(E2388&lt;Params!$B$9, E2388&gt;Params!$B$10), "outlier!", "")</f>
        <v/>
      </c>
    </row>
    <row r="2389" spans="1:6" x14ac:dyDescent="0.2">
      <c r="A2389" t="s">
        <v>149</v>
      </c>
      <c r="B2389" t="s">
        <v>462</v>
      </c>
      <c r="D2389" t="s">
        <v>9</v>
      </c>
      <c r="E2389">
        <v>2.4900000000000002</v>
      </c>
      <c r="F2389" t="str">
        <f>IF(OR(E2389&lt;Params!$B$9, E2389&gt;Params!$B$10), "outlier!", "")</f>
        <v/>
      </c>
    </row>
    <row r="2390" spans="1:6" x14ac:dyDescent="0.2">
      <c r="A2390" t="s">
        <v>3</v>
      </c>
      <c r="B2390" t="s">
        <v>118</v>
      </c>
      <c r="C2390" t="s">
        <v>119</v>
      </c>
      <c r="D2390" t="s">
        <v>9</v>
      </c>
      <c r="E2390">
        <v>2.5</v>
      </c>
      <c r="F2390" t="str">
        <f>IF(OR(E2390&lt;Params!$B$9, E2390&gt;Params!$B$10), "outlier!", "")</f>
        <v/>
      </c>
    </row>
    <row r="2391" spans="1:6" x14ac:dyDescent="0.2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  <c r="F2391" t="str">
        <f>IF(OR(E2391&lt;Params!$B$9, E2391&gt;Params!$B$10), "outlier!", "")</f>
        <v/>
      </c>
    </row>
    <row r="2392" spans="1:6" x14ac:dyDescent="0.2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  <c r="F2392" t="str">
        <f>IF(OR(E2392&lt;Params!$B$9, E2392&gt;Params!$B$10), "outlier!", "")</f>
        <v/>
      </c>
    </row>
    <row r="2393" spans="1:6" x14ac:dyDescent="0.2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  <c r="F2393" t="str">
        <f>IF(OR(E2393&lt;Params!$B$9, E2393&gt;Params!$B$10), "outlier!", "")</f>
        <v/>
      </c>
    </row>
    <row r="2394" spans="1:6" x14ac:dyDescent="0.2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  <c r="F2394" t="str">
        <f>IF(OR(E2394&lt;Params!$B$9, E2394&gt;Params!$B$10), "outlier!", "")</f>
        <v/>
      </c>
    </row>
    <row r="2395" spans="1:6" x14ac:dyDescent="0.2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  <c r="F2395" t="str">
        <f>IF(OR(E2395&lt;Params!$B$9, E2395&gt;Params!$B$10), "outlier!", "")</f>
        <v/>
      </c>
    </row>
    <row r="2396" spans="1:6" x14ac:dyDescent="0.2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  <c r="F2396" t="str">
        <f>IF(OR(E2396&lt;Params!$B$9, E2396&gt;Params!$B$10), "outlier!", "")</f>
        <v/>
      </c>
    </row>
    <row r="2397" spans="1:6" x14ac:dyDescent="0.2">
      <c r="A2397" t="s">
        <v>3029</v>
      </c>
      <c r="B2397" t="s">
        <v>3198</v>
      </c>
      <c r="D2397" t="s">
        <v>9</v>
      </c>
      <c r="E2397">
        <v>2.5299999999999998</v>
      </c>
      <c r="F2397" t="str">
        <f>IF(OR(E2397&lt;Params!$B$9, E2397&gt;Params!$B$10), "outlier!", "")</f>
        <v/>
      </c>
    </row>
    <row r="2398" spans="1:6" x14ac:dyDescent="0.2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  <c r="F2398" t="str">
        <f>IF(OR(E2398&lt;Params!$B$9, E2398&gt;Params!$B$10), "outlier!", "")</f>
        <v/>
      </c>
    </row>
    <row r="2399" spans="1:6" x14ac:dyDescent="0.2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  <c r="F2399" t="str">
        <f>IF(OR(E2399&lt;Params!$B$9, E2399&gt;Params!$B$10), "outlier!", "")</f>
        <v/>
      </c>
    </row>
    <row r="2400" spans="1:6" x14ac:dyDescent="0.2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  <c r="F2400" t="str">
        <f>IF(OR(E2400&lt;Params!$B$9, E2400&gt;Params!$B$10), "outlier!", "")</f>
        <v/>
      </c>
    </row>
    <row r="2401" spans="1:6" x14ac:dyDescent="0.2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  <c r="F2401" t="str">
        <f>IF(OR(E2401&lt;Params!$B$9, E2401&gt;Params!$B$10), "outlier!", "")</f>
        <v/>
      </c>
    </row>
    <row r="2402" spans="1:6" x14ac:dyDescent="0.2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  <c r="F2402" t="str">
        <f>IF(OR(E2402&lt;Params!$B$9, E2402&gt;Params!$B$10), "outlier!", "")</f>
        <v/>
      </c>
    </row>
    <row r="2403" spans="1:6" x14ac:dyDescent="0.2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  <c r="F2403" t="str">
        <f>IF(OR(E2403&lt;Params!$B$9, E2403&gt;Params!$B$10), "outlier!", "")</f>
        <v/>
      </c>
    </row>
    <row r="2404" spans="1:6" x14ac:dyDescent="0.2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  <c r="F2404" t="str">
        <f>IF(OR(E2404&lt;Params!$B$9, E2404&gt;Params!$B$10), "outlier!", "")</f>
        <v/>
      </c>
    </row>
    <row r="2405" spans="1:6" x14ac:dyDescent="0.2">
      <c r="A2405" t="s">
        <v>3</v>
      </c>
      <c r="B2405" t="s">
        <v>110</v>
      </c>
      <c r="C2405" t="s">
        <v>104</v>
      </c>
      <c r="D2405" t="s">
        <v>9</v>
      </c>
      <c r="E2405">
        <v>2.57</v>
      </c>
      <c r="F2405" t="str">
        <f>IF(OR(E2405&lt;Params!$B$9, E2405&gt;Params!$B$10), "outlier!", "")</f>
        <v/>
      </c>
    </row>
    <row r="2406" spans="1:6" x14ac:dyDescent="0.2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  <c r="F2406" t="str">
        <f>IF(OR(E2406&lt;Params!$B$9, E2406&gt;Params!$B$10), "outlier!", "")</f>
        <v/>
      </c>
    </row>
    <row r="2407" spans="1:6" x14ac:dyDescent="0.2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  <c r="F2407" t="str">
        <f>IF(OR(E2407&lt;Params!$B$9, E2407&gt;Params!$B$10), "outlier!", "")</f>
        <v/>
      </c>
    </row>
    <row r="2408" spans="1:6" x14ac:dyDescent="0.2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  <c r="F2408" t="str">
        <f>IF(OR(E2408&lt;Params!$B$9, E2408&gt;Params!$B$10), "outlier!", "")</f>
        <v/>
      </c>
    </row>
    <row r="2409" spans="1:6" x14ac:dyDescent="0.2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  <c r="F2409" t="str">
        <f>IF(OR(E2409&lt;Params!$B$9, E2409&gt;Params!$B$10), "outlier!", "")</f>
        <v/>
      </c>
    </row>
    <row r="2410" spans="1:6" x14ac:dyDescent="0.2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  <c r="F2410" t="str">
        <f>IF(OR(E2410&lt;Params!$B$9, E2410&gt;Params!$B$10), "outlier!", "")</f>
        <v/>
      </c>
    </row>
    <row r="2411" spans="1:6" x14ac:dyDescent="0.2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  <c r="F2411" t="str">
        <f>IF(OR(E2411&lt;Params!$B$9, E2411&gt;Params!$B$10), "outlier!", "")</f>
        <v/>
      </c>
    </row>
    <row r="2412" spans="1:6" x14ac:dyDescent="0.2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  <c r="F2412" t="str">
        <f>IF(OR(E2412&lt;Params!$B$9, E2412&gt;Params!$B$10), "outlier!", "")</f>
        <v/>
      </c>
    </row>
    <row r="2413" spans="1:6" x14ac:dyDescent="0.2">
      <c r="A2413" t="s">
        <v>149</v>
      </c>
      <c r="B2413" t="s">
        <v>222</v>
      </c>
      <c r="C2413" t="s">
        <v>61</v>
      </c>
      <c r="D2413" t="s">
        <v>9</v>
      </c>
      <c r="E2413">
        <v>2.62</v>
      </c>
      <c r="F2413" t="str">
        <f>IF(OR(E2413&lt;Params!$B$9, E2413&gt;Params!$B$10), "outlier!", "")</f>
        <v/>
      </c>
    </row>
    <row r="2414" spans="1:6" x14ac:dyDescent="0.2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  <c r="F2414" t="str">
        <f>IF(OR(E2414&lt;Params!$B$9, E2414&gt;Params!$B$10), "outlier!", "")</f>
        <v/>
      </c>
    </row>
    <row r="2415" spans="1:6" x14ac:dyDescent="0.2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  <c r="F2415" t="str">
        <f>IF(OR(E2415&lt;Params!$B$9, E2415&gt;Params!$B$10), "outlier!", "")</f>
        <v/>
      </c>
    </row>
    <row r="2416" spans="1:6" x14ac:dyDescent="0.2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  <c r="F2416" t="str">
        <f>IF(OR(E2416&lt;Params!$B$9, E2416&gt;Params!$B$10), "outlier!", "")</f>
        <v/>
      </c>
    </row>
    <row r="2417" spans="1:6" x14ac:dyDescent="0.2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  <c r="F2417" t="str">
        <f>IF(OR(E2417&lt;Params!$B$9, E2417&gt;Params!$B$10), "outlier!", "")</f>
        <v/>
      </c>
    </row>
    <row r="2418" spans="1:6" x14ac:dyDescent="0.2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  <c r="F2418" t="str">
        <f>IF(OR(E2418&lt;Params!$B$9, E2418&gt;Params!$B$10), "outlier!", "")</f>
        <v/>
      </c>
    </row>
    <row r="2419" spans="1:6" x14ac:dyDescent="0.2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  <c r="F2419" t="str">
        <f>IF(OR(E2419&lt;Params!$B$9, E2419&gt;Params!$B$10), "outlier!", "")</f>
        <v/>
      </c>
    </row>
    <row r="2420" spans="1:6" x14ac:dyDescent="0.2">
      <c r="A2420" t="s">
        <v>3</v>
      </c>
      <c r="B2420" t="s">
        <v>54</v>
      </c>
      <c r="C2420" t="s">
        <v>53</v>
      </c>
      <c r="D2420" t="s">
        <v>9</v>
      </c>
      <c r="E2420">
        <v>2.68</v>
      </c>
      <c r="F2420" t="str">
        <f>IF(OR(E2420&lt;Params!$B$9, E2420&gt;Params!$B$10), "outlier!", "")</f>
        <v/>
      </c>
    </row>
    <row r="2421" spans="1:6" x14ac:dyDescent="0.2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  <c r="F2421" t="str">
        <f>IF(OR(E2421&lt;Params!$B$9, E2421&gt;Params!$B$10), "outlier!", "")</f>
        <v/>
      </c>
    </row>
    <row r="2422" spans="1:6" x14ac:dyDescent="0.2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  <c r="F2422" t="str">
        <f>IF(OR(E2422&lt;Params!$B$9, E2422&gt;Params!$B$10), "outlier!", "")</f>
        <v/>
      </c>
    </row>
    <row r="2423" spans="1:6" x14ac:dyDescent="0.2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  <c r="F2423" t="str">
        <f>IF(OR(E2423&lt;Params!$B$9, E2423&gt;Params!$B$10), "outlier!", "")</f>
        <v/>
      </c>
    </row>
    <row r="2424" spans="1:6" x14ac:dyDescent="0.2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  <c r="F2424" t="str">
        <f>IF(OR(E2424&lt;Params!$B$9, E2424&gt;Params!$B$10), "outlier!", "")</f>
        <v/>
      </c>
    </row>
    <row r="2425" spans="1:6" x14ac:dyDescent="0.2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  <c r="F2425" t="str">
        <f>IF(OR(E2425&lt;Params!$B$9, E2425&gt;Params!$B$10), "outlier!", "")</f>
        <v/>
      </c>
    </row>
    <row r="2426" spans="1:6" x14ac:dyDescent="0.2">
      <c r="A2426" t="s">
        <v>149</v>
      </c>
      <c r="B2426" t="s">
        <v>479</v>
      </c>
      <c r="D2426" t="s">
        <v>9</v>
      </c>
      <c r="E2426">
        <v>2.69</v>
      </c>
      <c r="F2426" t="str">
        <f>IF(OR(E2426&lt;Params!$B$9, E2426&gt;Params!$B$10), "outlier!", "")</f>
        <v/>
      </c>
    </row>
    <row r="2427" spans="1:6" x14ac:dyDescent="0.2">
      <c r="A2427" t="s">
        <v>149</v>
      </c>
      <c r="B2427" t="s">
        <v>243</v>
      </c>
      <c r="C2427" t="s">
        <v>242</v>
      </c>
      <c r="D2427" t="s">
        <v>9</v>
      </c>
      <c r="E2427">
        <v>2.7</v>
      </c>
      <c r="F2427" t="str">
        <f>IF(OR(E2427&lt;Params!$B$9, E2427&gt;Params!$B$10), "outlier!", "")</f>
        <v/>
      </c>
    </row>
    <row r="2428" spans="1:6" x14ac:dyDescent="0.2">
      <c r="A2428" t="s">
        <v>149</v>
      </c>
      <c r="B2428" t="s">
        <v>480</v>
      </c>
      <c r="D2428" t="s">
        <v>9</v>
      </c>
      <c r="E2428">
        <v>2.7</v>
      </c>
      <c r="F2428" t="str">
        <f>IF(OR(E2428&lt;Params!$B$9, E2428&gt;Params!$B$10), "outlier!", "")</f>
        <v/>
      </c>
    </row>
    <row r="2429" spans="1:6" x14ac:dyDescent="0.2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  <c r="F2429" t="str">
        <f>IF(OR(E2429&lt;Params!$B$9, E2429&gt;Params!$B$10), "outlier!", "")</f>
        <v/>
      </c>
    </row>
    <row r="2430" spans="1:6" x14ac:dyDescent="0.2">
      <c r="A2430" t="s">
        <v>3</v>
      </c>
      <c r="B2430" t="s">
        <v>34</v>
      </c>
      <c r="C2430" t="s">
        <v>33</v>
      </c>
      <c r="D2430" t="s">
        <v>9</v>
      </c>
      <c r="E2430">
        <v>2.73</v>
      </c>
      <c r="F2430" t="str">
        <f>IF(OR(E2430&lt;Params!$B$9, E2430&gt;Params!$B$10), "outlier!", "")</f>
        <v/>
      </c>
    </row>
    <row r="2431" spans="1:6" x14ac:dyDescent="0.2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  <c r="F2431" t="str">
        <f>IF(OR(E2431&lt;Params!$B$9, E2431&gt;Params!$B$10), "outlier!", "")</f>
        <v/>
      </c>
    </row>
    <row r="2432" spans="1:6" x14ac:dyDescent="0.2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  <c r="F2432" t="str">
        <f>IF(OR(E2432&lt;Params!$B$9, E2432&gt;Params!$B$10), "outlier!", "")</f>
        <v/>
      </c>
    </row>
    <row r="2433" spans="1:6" x14ac:dyDescent="0.2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  <c r="F2433" t="str">
        <f>IF(OR(E2433&lt;Params!$B$9, E2433&gt;Params!$B$10), "outlier!", "")</f>
        <v/>
      </c>
    </row>
    <row r="2434" spans="1:6" x14ac:dyDescent="0.2">
      <c r="A2434" t="s">
        <v>609</v>
      </c>
      <c r="B2434" t="s">
        <v>696</v>
      </c>
      <c r="D2434" t="s">
        <v>13</v>
      </c>
      <c r="E2434">
        <v>2.76</v>
      </c>
      <c r="F2434" t="str">
        <f>IF(OR(E2434&lt;Params!$B$9, E2434&gt;Params!$B$10), "outlier!", "")</f>
        <v/>
      </c>
    </row>
    <row r="2435" spans="1:6" x14ac:dyDescent="0.2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  <c r="F2435" t="str">
        <f>IF(OR(E2435&lt;Params!$B$9, E2435&gt;Params!$B$10), "outlier!", "")</f>
        <v/>
      </c>
    </row>
    <row r="2436" spans="1:6" x14ac:dyDescent="0.2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  <c r="F2436" t="str">
        <f>IF(OR(E2436&lt;Params!$B$9, E2436&gt;Params!$B$10), "outlier!", "")</f>
        <v/>
      </c>
    </row>
    <row r="2437" spans="1:6" x14ac:dyDescent="0.2">
      <c r="A2437" t="s">
        <v>3</v>
      </c>
      <c r="B2437" t="s">
        <v>43</v>
      </c>
      <c r="C2437" t="s">
        <v>41</v>
      </c>
      <c r="D2437" t="s">
        <v>13</v>
      </c>
      <c r="E2437">
        <v>2.79</v>
      </c>
      <c r="F2437" t="str">
        <f>IF(OR(E2437&lt;Params!$B$9, E2437&gt;Params!$B$10), "outlier!", "")</f>
        <v/>
      </c>
    </row>
    <row r="2438" spans="1:6" x14ac:dyDescent="0.2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  <c r="F2438" t="str">
        <f>IF(OR(E2438&lt;Params!$B$9, E2438&gt;Params!$B$10), "outlier!", "")</f>
        <v/>
      </c>
    </row>
    <row r="2439" spans="1:6" x14ac:dyDescent="0.2">
      <c r="A2439" t="s">
        <v>2427</v>
      </c>
      <c r="B2439" t="s">
        <v>2577</v>
      </c>
      <c r="D2439" t="s">
        <v>9</v>
      </c>
      <c r="E2439">
        <v>2.79</v>
      </c>
      <c r="F2439" t="str">
        <f>IF(OR(E2439&lt;Params!$B$9, E2439&gt;Params!$B$10), "outlier!", "")</f>
        <v/>
      </c>
    </row>
    <row r="2440" spans="1:6" x14ac:dyDescent="0.2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  <c r="F2440" t="str">
        <f>IF(OR(E2440&lt;Params!$B$9, E2440&gt;Params!$B$10), "outlier!", "")</f>
        <v/>
      </c>
    </row>
    <row r="2441" spans="1:6" x14ac:dyDescent="0.2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  <c r="F2441" t="str">
        <f>IF(OR(E2441&lt;Params!$B$9, E2441&gt;Params!$B$10), "outlier!", "")</f>
        <v/>
      </c>
    </row>
    <row r="2442" spans="1:6" x14ac:dyDescent="0.2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  <c r="F2442" t="str">
        <f>IF(OR(E2442&lt;Params!$B$9, E2442&gt;Params!$B$10), "outlier!", "")</f>
        <v/>
      </c>
    </row>
    <row r="2443" spans="1:6" x14ac:dyDescent="0.2">
      <c r="A2443" t="s">
        <v>149</v>
      </c>
      <c r="B2443" t="s">
        <v>459</v>
      </c>
      <c r="C2443" t="s">
        <v>88</v>
      </c>
      <c r="D2443" t="s">
        <v>9</v>
      </c>
      <c r="E2443">
        <v>2.82</v>
      </c>
      <c r="F2443" t="str">
        <f>IF(OR(E2443&lt;Params!$B$9, E2443&gt;Params!$B$10), "outlier!", "")</f>
        <v/>
      </c>
    </row>
    <row r="2444" spans="1:6" x14ac:dyDescent="0.2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  <c r="F2444" t="str">
        <f>IF(OR(E2444&lt;Params!$B$9, E2444&gt;Params!$B$10), "outlier!", "")</f>
        <v/>
      </c>
    </row>
    <row r="2445" spans="1:6" x14ac:dyDescent="0.2">
      <c r="A2445" t="s">
        <v>149</v>
      </c>
      <c r="B2445" t="s">
        <v>470</v>
      </c>
      <c r="D2445" t="s">
        <v>9</v>
      </c>
      <c r="E2445">
        <v>2.83</v>
      </c>
      <c r="F2445" t="str">
        <f>IF(OR(E2445&lt;Params!$B$9, E2445&gt;Params!$B$10), "outlier!", "")</f>
        <v/>
      </c>
    </row>
    <row r="2446" spans="1:6" x14ac:dyDescent="0.2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  <c r="F2446" t="str">
        <f>IF(OR(E2446&lt;Params!$B$9, E2446&gt;Params!$B$10), "outlier!", "")</f>
        <v/>
      </c>
    </row>
    <row r="2447" spans="1:6" x14ac:dyDescent="0.2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  <c r="F2447" t="str">
        <f>IF(OR(E2447&lt;Params!$B$9, E2447&gt;Params!$B$10), "outlier!", "")</f>
        <v/>
      </c>
    </row>
    <row r="2448" spans="1:6" x14ac:dyDescent="0.2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  <c r="F2448" t="str">
        <f>IF(OR(E2448&lt;Params!$B$9, E2448&gt;Params!$B$10), "outlier!", "")</f>
        <v/>
      </c>
    </row>
    <row r="2449" spans="1:6" x14ac:dyDescent="0.2">
      <c r="A2449" t="s">
        <v>3</v>
      </c>
      <c r="B2449" t="s">
        <v>54</v>
      </c>
      <c r="C2449" t="s">
        <v>55</v>
      </c>
      <c r="D2449" t="s">
        <v>9</v>
      </c>
      <c r="E2449">
        <v>2.88</v>
      </c>
      <c r="F2449" t="str">
        <f>IF(OR(E2449&lt;Params!$B$9, E2449&gt;Params!$B$10), "outlier!", "")</f>
        <v/>
      </c>
    </row>
    <row r="2450" spans="1:6" x14ac:dyDescent="0.2">
      <c r="A2450" t="s">
        <v>149</v>
      </c>
      <c r="B2450" t="s">
        <v>475</v>
      </c>
      <c r="D2450" t="s">
        <v>9</v>
      </c>
      <c r="E2450">
        <v>2.9</v>
      </c>
      <c r="F2450" t="str">
        <f>IF(OR(E2450&lt;Params!$B$9, E2450&gt;Params!$B$10), "outlier!", "")</f>
        <v/>
      </c>
    </row>
    <row r="2451" spans="1:6" x14ac:dyDescent="0.2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  <c r="F2451" t="str">
        <f>IF(OR(E2451&lt;Params!$B$9, E2451&gt;Params!$B$10), "outlier!", "")</f>
        <v/>
      </c>
    </row>
    <row r="2452" spans="1:6" x14ac:dyDescent="0.2">
      <c r="A2452" t="s">
        <v>149</v>
      </c>
      <c r="B2452" t="s">
        <v>392</v>
      </c>
      <c r="C2452" t="s">
        <v>6</v>
      </c>
      <c r="D2452" t="s">
        <v>4</v>
      </c>
      <c r="E2452">
        <v>2.93</v>
      </c>
      <c r="F2452" t="str">
        <f>IF(OR(E2452&lt;Params!$B$9, E2452&gt;Params!$B$10), "outlier!", "")</f>
        <v/>
      </c>
    </row>
    <row r="2453" spans="1:6" x14ac:dyDescent="0.2">
      <c r="A2453" t="s">
        <v>3</v>
      </c>
      <c r="B2453" t="s">
        <v>82</v>
      </c>
      <c r="C2453" t="s">
        <v>74</v>
      </c>
      <c r="D2453" t="s">
        <v>9</v>
      </c>
      <c r="E2453">
        <v>2.95</v>
      </c>
      <c r="F2453" t="str">
        <f>IF(OR(E2453&lt;Params!$B$9, E2453&gt;Params!$B$10), "outlier!", "")</f>
        <v/>
      </c>
    </row>
    <row r="2454" spans="1:6" x14ac:dyDescent="0.2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  <c r="F2454" t="str">
        <f>IF(OR(E2454&lt;Params!$B$9, E2454&gt;Params!$B$10), "outlier!", "")</f>
        <v/>
      </c>
    </row>
    <row r="2455" spans="1:6" x14ac:dyDescent="0.2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  <c r="F2455" t="str">
        <f>IF(OR(E2455&lt;Params!$B$9, E2455&gt;Params!$B$10), "outlier!", "")</f>
        <v/>
      </c>
    </row>
    <row r="2456" spans="1:6" x14ac:dyDescent="0.2">
      <c r="A2456" t="s">
        <v>3</v>
      </c>
      <c r="B2456" t="s">
        <v>36</v>
      </c>
      <c r="C2456" t="s">
        <v>35</v>
      </c>
      <c r="D2456" t="s">
        <v>9</v>
      </c>
      <c r="E2456">
        <v>2.98</v>
      </c>
      <c r="F2456" t="str">
        <f>IF(OR(E2456&lt;Params!$B$9, E2456&gt;Params!$B$10), "outlier!", "")</f>
        <v/>
      </c>
    </row>
    <row r="2457" spans="1:6" x14ac:dyDescent="0.2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  <c r="F2457" t="str">
        <f>IF(OR(E2457&lt;Params!$B$9, E2457&gt;Params!$B$10), "outlier!", "")</f>
        <v/>
      </c>
    </row>
    <row r="2458" spans="1:6" x14ac:dyDescent="0.2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  <c r="F2458" t="str">
        <f>IF(OR(E2458&lt;Params!$B$9, E2458&gt;Params!$B$10), "outlier!", "")</f>
        <v/>
      </c>
    </row>
    <row r="2459" spans="1:6" x14ac:dyDescent="0.2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  <c r="F2459" t="str">
        <f>IF(OR(E2459&lt;Params!$B$9, E2459&gt;Params!$B$10), "outlier!", "")</f>
        <v/>
      </c>
    </row>
    <row r="2460" spans="1:6" x14ac:dyDescent="0.2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  <c r="F2460" t="str">
        <f>IF(OR(E2460&lt;Params!$B$9, E2460&gt;Params!$B$10), "outlier!", "")</f>
        <v/>
      </c>
    </row>
    <row r="2461" spans="1:6" x14ac:dyDescent="0.2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  <c r="F2461" t="str">
        <f>IF(OR(E2461&lt;Params!$B$9, E2461&gt;Params!$B$10), "outlier!", "")</f>
        <v/>
      </c>
    </row>
    <row r="2462" spans="1:6" x14ac:dyDescent="0.2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  <c r="F2462" t="str">
        <f>IF(OR(E2462&lt;Params!$B$9, E2462&gt;Params!$B$10), "outlier!", "")</f>
        <v/>
      </c>
    </row>
    <row r="2463" spans="1:6" x14ac:dyDescent="0.2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  <c r="F2463" t="str">
        <f>IF(OR(E2463&lt;Params!$B$9, E2463&gt;Params!$B$10), "outlier!", "")</f>
        <v/>
      </c>
    </row>
    <row r="2464" spans="1:6" x14ac:dyDescent="0.2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  <c r="F2464" t="str">
        <f>IF(OR(E2464&lt;Params!$B$9, E2464&gt;Params!$B$10), "outlier!", "")</f>
        <v/>
      </c>
    </row>
    <row r="2465" spans="1:6" x14ac:dyDescent="0.2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  <c r="F2465" t="str">
        <f>IF(OR(E2465&lt;Params!$B$9, E2465&gt;Params!$B$10), "outlier!", "")</f>
        <v/>
      </c>
    </row>
    <row r="2466" spans="1:6" x14ac:dyDescent="0.2">
      <c r="A2466" t="s">
        <v>149</v>
      </c>
      <c r="B2466" t="s">
        <v>463</v>
      </c>
      <c r="D2466" t="s">
        <v>9</v>
      </c>
      <c r="E2466">
        <v>3.08</v>
      </c>
      <c r="F2466" t="str">
        <f>IF(OR(E2466&lt;Params!$B$9, E2466&gt;Params!$B$10), "outlier!", "")</f>
        <v/>
      </c>
    </row>
    <row r="2467" spans="1:6" x14ac:dyDescent="0.2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  <c r="F2467" t="str">
        <f>IF(OR(E2467&lt;Params!$B$9, E2467&gt;Params!$B$10), "outlier!", "")</f>
        <v/>
      </c>
    </row>
    <row r="2468" spans="1:6" x14ac:dyDescent="0.2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  <c r="F2468" t="str">
        <f>IF(OR(E2468&lt;Params!$B$9, E2468&gt;Params!$B$10), "outlier!", "")</f>
        <v/>
      </c>
    </row>
    <row r="2469" spans="1:6" x14ac:dyDescent="0.2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  <c r="F2469" t="str">
        <f>IF(OR(E2469&lt;Params!$B$9, E2469&gt;Params!$B$10), "outlier!", "")</f>
        <v/>
      </c>
    </row>
    <row r="2470" spans="1:6" x14ac:dyDescent="0.2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  <c r="F2470" t="str">
        <f>IF(OR(E2470&lt;Params!$B$9, E2470&gt;Params!$B$10), "outlier!", "")</f>
        <v/>
      </c>
    </row>
    <row r="2471" spans="1:6" x14ac:dyDescent="0.2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  <c r="F2471" t="str">
        <f>IF(OR(E2471&lt;Params!$B$9, E2471&gt;Params!$B$10), "outlier!", "")</f>
        <v/>
      </c>
    </row>
    <row r="2472" spans="1:6" x14ac:dyDescent="0.2">
      <c r="A2472" t="s">
        <v>3029</v>
      </c>
      <c r="B2472" t="s">
        <v>3141</v>
      </c>
      <c r="D2472" t="s">
        <v>9</v>
      </c>
      <c r="E2472">
        <v>3.11</v>
      </c>
      <c r="F2472" t="str">
        <f>IF(OR(E2472&lt;Params!$B$9, E2472&gt;Params!$B$10), "outlier!", "")</f>
        <v/>
      </c>
    </row>
    <row r="2473" spans="1:6" x14ac:dyDescent="0.2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  <c r="F2473" t="str">
        <f>IF(OR(E2473&lt;Params!$B$9, E2473&gt;Params!$B$10), "outlier!", "")</f>
        <v/>
      </c>
    </row>
    <row r="2474" spans="1:6" x14ac:dyDescent="0.2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  <c r="F2474" t="str">
        <f>IF(OR(E2474&lt;Params!$B$9, E2474&gt;Params!$B$10), "outlier!", "")</f>
        <v/>
      </c>
    </row>
    <row r="2475" spans="1:6" x14ac:dyDescent="0.2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  <c r="F2475" t="str">
        <f>IF(OR(E2475&lt;Params!$B$9, E2475&gt;Params!$B$10), "outlier!", "")</f>
        <v/>
      </c>
    </row>
    <row r="2476" spans="1:6" x14ac:dyDescent="0.2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  <c r="F2476" t="str">
        <f>IF(OR(E2476&lt;Params!$B$9, E2476&gt;Params!$B$10), "outlier!", "")</f>
        <v/>
      </c>
    </row>
    <row r="2477" spans="1:6" x14ac:dyDescent="0.2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  <c r="F2477" t="str">
        <f>IF(OR(E2477&lt;Params!$B$9, E2477&gt;Params!$B$10), "outlier!", "")</f>
        <v/>
      </c>
    </row>
    <row r="2478" spans="1:6" x14ac:dyDescent="0.2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  <c r="F2478" t="str">
        <f>IF(OR(E2478&lt;Params!$B$9, E2478&gt;Params!$B$10), "outlier!", "")</f>
        <v/>
      </c>
    </row>
    <row r="2479" spans="1:6" x14ac:dyDescent="0.2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  <c r="F2479" t="str">
        <f>IF(OR(E2479&lt;Params!$B$9, E2479&gt;Params!$B$10), "outlier!", "")</f>
        <v/>
      </c>
    </row>
    <row r="2480" spans="1:6" x14ac:dyDescent="0.2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  <c r="F2480" t="str">
        <f>IF(OR(E2480&lt;Params!$B$9, E2480&gt;Params!$B$10), "outlier!", "")</f>
        <v/>
      </c>
    </row>
    <row r="2481" spans="1:6" x14ac:dyDescent="0.2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  <c r="F2481" t="str">
        <f>IF(OR(E2481&lt;Params!$B$9, E2481&gt;Params!$B$10), "outlier!", "")</f>
        <v/>
      </c>
    </row>
    <row r="2482" spans="1:6" x14ac:dyDescent="0.2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  <c r="F2482" t="str">
        <f>IF(OR(E2482&lt;Params!$B$9, E2482&gt;Params!$B$10), "outlier!", "")</f>
        <v/>
      </c>
    </row>
    <row r="2483" spans="1:6" x14ac:dyDescent="0.2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  <c r="F2483" t="str">
        <f>IF(OR(E2483&lt;Params!$B$9, E2483&gt;Params!$B$10), "outlier!", "")</f>
        <v/>
      </c>
    </row>
    <row r="2484" spans="1:6" x14ac:dyDescent="0.2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  <c r="F2484" t="str">
        <f>IF(OR(E2484&lt;Params!$B$9, E2484&gt;Params!$B$10), "outlier!", "")</f>
        <v/>
      </c>
    </row>
    <row r="2485" spans="1:6" x14ac:dyDescent="0.2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  <c r="F2485" t="str">
        <f>IF(OR(E2485&lt;Params!$B$9, E2485&gt;Params!$B$10), "outlier!", "")</f>
        <v/>
      </c>
    </row>
    <row r="2486" spans="1:6" x14ac:dyDescent="0.2">
      <c r="A2486" t="s">
        <v>3</v>
      </c>
      <c r="B2486" t="s">
        <v>68</v>
      </c>
      <c r="D2486" t="s">
        <v>13</v>
      </c>
      <c r="E2486">
        <v>3.29</v>
      </c>
      <c r="F2486" t="str">
        <f>IF(OR(E2486&lt;Params!$B$9, E2486&gt;Params!$B$10), "outlier!", "")</f>
        <v/>
      </c>
    </row>
    <row r="2487" spans="1:6" x14ac:dyDescent="0.2">
      <c r="A2487" t="s">
        <v>3</v>
      </c>
      <c r="B2487" t="s">
        <v>138</v>
      </c>
      <c r="C2487" t="s">
        <v>39</v>
      </c>
      <c r="D2487" t="s">
        <v>9</v>
      </c>
      <c r="E2487">
        <v>3.3</v>
      </c>
      <c r="F2487" t="str">
        <f>IF(OR(E2487&lt;Params!$B$9, E2487&gt;Params!$B$10), "outlier!", "")</f>
        <v/>
      </c>
    </row>
    <row r="2488" spans="1:6" x14ac:dyDescent="0.2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  <c r="F2488" t="str">
        <f>IF(OR(E2488&lt;Params!$B$9, E2488&gt;Params!$B$10), "outlier!", "")</f>
        <v/>
      </c>
    </row>
    <row r="2489" spans="1:6" x14ac:dyDescent="0.2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  <c r="F2489" t="str">
        <f>IF(OR(E2489&lt;Params!$B$9, E2489&gt;Params!$B$10), "outlier!", "")</f>
        <v/>
      </c>
    </row>
    <row r="2490" spans="1:6" x14ac:dyDescent="0.2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  <c r="F2490" t="str">
        <f>IF(OR(E2490&lt;Params!$B$9, E2490&gt;Params!$B$10), "outlier!", "")</f>
        <v/>
      </c>
    </row>
    <row r="2491" spans="1:6" x14ac:dyDescent="0.2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  <c r="F2491" t="str">
        <f>IF(OR(E2491&lt;Params!$B$9, E2491&gt;Params!$B$10), "outlier!", "")</f>
        <v/>
      </c>
    </row>
    <row r="2492" spans="1:6" x14ac:dyDescent="0.2">
      <c r="A2492" t="s">
        <v>3</v>
      </c>
      <c r="B2492" t="s">
        <v>115</v>
      </c>
      <c r="C2492" t="s">
        <v>9</v>
      </c>
      <c r="D2492" t="s">
        <v>9</v>
      </c>
      <c r="E2492">
        <v>3.35</v>
      </c>
      <c r="F2492" t="str">
        <f>IF(OR(E2492&lt;Params!$B$9, E2492&gt;Params!$B$10), "outlier!", "")</f>
        <v/>
      </c>
    </row>
    <row r="2493" spans="1:6" x14ac:dyDescent="0.2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  <c r="F2493" t="str">
        <f>IF(OR(E2493&lt;Params!$B$9, E2493&gt;Params!$B$10), "outlier!", "")</f>
        <v/>
      </c>
    </row>
    <row r="2494" spans="1:6" x14ac:dyDescent="0.2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  <c r="F2494" t="str">
        <f>IF(OR(E2494&lt;Params!$B$9, E2494&gt;Params!$B$10), "outlier!", "")</f>
        <v/>
      </c>
    </row>
    <row r="2495" spans="1:6" x14ac:dyDescent="0.2">
      <c r="A2495" t="s">
        <v>3</v>
      </c>
      <c r="B2495" t="s">
        <v>97</v>
      </c>
      <c r="C2495" t="s">
        <v>29</v>
      </c>
      <c r="D2495" t="s">
        <v>9</v>
      </c>
      <c r="E2495">
        <v>3.37</v>
      </c>
      <c r="F2495" t="str">
        <f>IF(OR(E2495&lt;Params!$B$9, E2495&gt;Params!$B$10), "outlier!", "")</f>
        <v/>
      </c>
    </row>
    <row r="2496" spans="1:6" x14ac:dyDescent="0.2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  <c r="F2496" t="str">
        <f>IF(OR(E2496&lt;Params!$B$9, E2496&gt;Params!$B$10), "outlier!", "")</f>
        <v/>
      </c>
    </row>
    <row r="2497" spans="1:6" x14ac:dyDescent="0.2">
      <c r="A2497" t="s">
        <v>3</v>
      </c>
      <c r="B2497" t="s">
        <v>67</v>
      </c>
      <c r="C2497" t="s">
        <v>66</v>
      </c>
      <c r="D2497" t="s">
        <v>9</v>
      </c>
      <c r="E2497">
        <v>3.44</v>
      </c>
      <c r="F2497" t="str">
        <f>IF(OR(E2497&lt;Params!$B$9, E2497&gt;Params!$B$10), "outlier!", "")</f>
        <v/>
      </c>
    </row>
    <row r="2498" spans="1:6" x14ac:dyDescent="0.2">
      <c r="A2498" t="s">
        <v>3</v>
      </c>
      <c r="B2498" t="s">
        <v>116</v>
      </c>
      <c r="C2498" t="s">
        <v>24</v>
      </c>
      <c r="D2498" t="s">
        <v>9</v>
      </c>
      <c r="E2498">
        <v>3.46</v>
      </c>
      <c r="F2498" t="str">
        <f>IF(OR(E2498&lt;Params!$B$9, E2498&gt;Params!$B$10), "outlier!", "")</f>
        <v/>
      </c>
    </row>
    <row r="2499" spans="1:6" x14ac:dyDescent="0.2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  <c r="F2499" t="str">
        <f>IF(OR(E2499&lt;Params!$B$9, E2499&gt;Params!$B$10), "outlier!", "")</f>
        <v/>
      </c>
    </row>
    <row r="2500" spans="1:6" x14ac:dyDescent="0.2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  <c r="F2500" t="str">
        <f>IF(OR(E2500&lt;Params!$B$9, E2500&gt;Params!$B$10), "outlier!", "")</f>
        <v/>
      </c>
    </row>
    <row r="2501" spans="1:6" x14ac:dyDescent="0.2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  <c r="F2501" t="str">
        <f>IF(OR(E2501&lt;Params!$B$9, E2501&gt;Params!$B$10), "outlier!", "")</f>
        <v/>
      </c>
    </row>
    <row r="2502" spans="1:6" x14ac:dyDescent="0.2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  <c r="F2502" t="str">
        <f>IF(OR(E2502&lt;Params!$B$9, E2502&gt;Params!$B$10), "outlier!", "")</f>
        <v/>
      </c>
    </row>
    <row r="2503" spans="1:6" x14ac:dyDescent="0.2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  <c r="F2503" t="str">
        <f>IF(OR(E2503&lt;Params!$B$9, E2503&gt;Params!$B$10), "outlier!", "")</f>
        <v/>
      </c>
    </row>
    <row r="2504" spans="1:6" x14ac:dyDescent="0.2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  <c r="F2504" t="str">
        <f>IF(OR(E2504&lt;Params!$B$9, E2504&gt;Params!$B$10), "outlier!", "")</f>
        <v/>
      </c>
    </row>
    <row r="2505" spans="1:6" x14ac:dyDescent="0.2">
      <c r="A2505" t="s">
        <v>2427</v>
      </c>
      <c r="B2505" t="s">
        <v>2748</v>
      </c>
      <c r="C2505" t="s">
        <v>4</v>
      </c>
      <c r="D2505" t="s">
        <v>4</v>
      </c>
      <c r="E2505">
        <v>3.5</v>
      </c>
      <c r="F2505" t="str">
        <f>IF(OR(E2505&lt;Params!$B$9, E2505&gt;Params!$B$10), "outlier!", "")</f>
        <v/>
      </c>
    </row>
    <row r="2506" spans="1:6" x14ac:dyDescent="0.2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  <c r="F2506" t="str">
        <f>IF(OR(E2506&lt;Params!$B$9, E2506&gt;Params!$B$10), "outlier!", "")</f>
        <v/>
      </c>
    </row>
    <row r="2507" spans="1:6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F2507" t="str">
        <f>IF(OR(E2507&lt;Params!$B$9, E2507&gt;Params!$B$10), "outlier!", "")</f>
        <v/>
      </c>
    </row>
    <row r="2508" spans="1:6" x14ac:dyDescent="0.2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  <c r="F2508" t="str">
        <f>IF(OR(E2508&lt;Params!$B$9, E2508&gt;Params!$B$10), "outlier!", "")</f>
        <v/>
      </c>
    </row>
    <row r="2509" spans="1:6" x14ac:dyDescent="0.2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  <c r="F2509" t="str">
        <f>IF(OR(E2509&lt;Params!$B$9, E2509&gt;Params!$B$10), "outlier!", "")</f>
        <v/>
      </c>
    </row>
    <row r="2510" spans="1:6" x14ac:dyDescent="0.2">
      <c r="A2510" t="s">
        <v>3</v>
      </c>
      <c r="B2510" t="s">
        <v>58</v>
      </c>
      <c r="C2510" t="s">
        <v>56</v>
      </c>
      <c r="D2510" t="s">
        <v>9</v>
      </c>
      <c r="E2510">
        <v>3.6</v>
      </c>
      <c r="F2510" t="str">
        <f>IF(OR(E2510&lt;Params!$B$9, E2510&gt;Params!$B$10), "outlier!", "")</f>
        <v/>
      </c>
    </row>
    <row r="2511" spans="1:6" x14ac:dyDescent="0.2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  <c r="F2511" t="str">
        <f>IF(OR(E2511&lt;Params!$B$9, E2511&gt;Params!$B$10), "outlier!", "")</f>
        <v/>
      </c>
    </row>
    <row r="2512" spans="1:6" x14ac:dyDescent="0.2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  <c r="F2512" t="str">
        <f>IF(OR(E2512&lt;Params!$B$9, E2512&gt;Params!$B$10), "outlier!", "")</f>
        <v/>
      </c>
    </row>
    <row r="2513" spans="1:6" x14ac:dyDescent="0.2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  <c r="F2513" t="str">
        <f>IF(OR(E2513&lt;Params!$B$9, E2513&gt;Params!$B$10), "outlier!", "")</f>
        <v/>
      </c>
    </row>
    <row r="2514" spans="1:6" x14ac:dyDescent="0.2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  <c r="F2514" t="str">
        <f>IF(OR(E2514&lt;Params!$B$9, E2514&gt;Params!$B$10), "outlier!", "")</f>
        <v/>
      </c>
    </row>
    <row r="2515" spans="1:6" x14ac:dyDescent="0.2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  <c r="F2515" t="str">
        <f>IF(OR(E2515&lt;Params!$B$9, E2515&gt;Params!$B$10), "outlier!", "")</f>
        <v/>
      </c>
    </row>
    <row r="2516" spans="1:6" x14ac:dyDescent="0.2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  <c r="F2516" t="str">
        <f>IF(OR(E2516&lt;Params!$B$9, E2516&gt;Params!$B$10), "outlier!", "")</f>
        <v/>
      </c>
    </row>
    <row r="2517" spans="1:6" x14ac:dyDescent="0.2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  <c r="F2517" t="str">
        <f>IF(OR(E2517&lt;Params!$B$9, E2517&gt;Params!$B$10), "outlier!", "")</f>
        <v/>
      </c>
    </row>
    <row r="2518" spans="1:6" x14ac:dyDescent="0.2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  <c r="F2518" t="str">
        <f>IF(OR(E2518&lt;Params!$B$9, E2518&gt;Params!$B$10), "outlier!", "")</f>
        <v/>
      </c>
    </row>
    <row r="2519" spans="1:6" x14ac:dyDescent="0.2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  <c r="F2519" t="str">
        <f>IF(OR(E2519&lt;Params!$B$9, E2519&gt;Params!$B$10), "outlier!", "")</f>
        <v/>
      </c>
    </row>
    <row r="2520" spans="1:6" x14ac:dyDescent="0.2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  <c r="F2520" t="str">
        <f>IF(OR(E2520&lt;Params!$B$9, E2520&gt;Params!$B$10), "outlier!", "")</f>
        <v/>
      </c>
    </row>
    <row r="2521" spans="1:6" x14ac:dyDescent="0.2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  <c r="F2521" t="str">
        <f>IF(OR(E2521&lt;Params!$B$9, E2521&gt;Params!$B$10), "outlier!", "")</f>
        <v/>
      </c>
    </row>
    <row r="2522" spans="1:6" x14ac:dyDescent="0.2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  <c r="F2522" t="str">
        <f>IF(OR(E2522&lt;Params!$B$9, E2522&gt;Params!$B$10), "outlier!", "")</f>
        <v/>
      </c>
    </row>
    <row r="2523" spans="1:6" x14ac:dyDescent="0.2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  <c r="F2523" t="str">
        <f>IF(OR(E2523&lt;Params!$B$9, E2523&gt;Params!$B$10), "outlier!", "")</f>
        <v/>
      </c>
    </row>
    <row r="2524" spans="1:6" x14ac:dyDescent="0.2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  <c r="F2524" t="str">
        <f>IF(OR(E2524&lt;Params!$B$9, E2524&gt;Params!$B$10), "outlier!", "")</f>
        <v/>
      </c>
    </row>
    <row r="2525" spans="1:6" x14ac:dyDescent="0.2">
      <c r="A2525" t="s">
        <v>3</v>
      </c>
      <c r="B2525" t="s">
        <v>48</v>
      </c>
      <c r="C2525" t="s">
        <v>29</v>
      </c>
      <c r="D2525" t="s">
        <v>9</v>
      </c>
      <c r="E2525">
        <v>3.79</v>
      </c>
      <c r="F2525" t="str">
        <f>IF(OR(E2525&lt;Params!$B$9, E2525&gt;Params!$B$10), "outlier!", "")</f>
        <v/>
      </c>
    </row>
    <row r="2526" spans="1:6" x14ac:dyDescent="0.2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  <c r="F2526" t="str">
        <f>IF(OR(E2526&lt;Params!$B$9, E2526&gt;Params!$B$10), "outlier!", "")</f>
        <v/>
      </c>
    </row>
    <row r="2527" spans="1:6" x14ac:dyDescent="0.2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  <c r="F2527" t="str">
        <f>IF(OR(E2527&lt;Params!$B$9, E2527&gt;Params!$B$10), "outlier!", "")</f>
        <v/>
      </c>
    </row>
    <row r="2528" spans="1:6" x14ac:dyDescent="0.2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  <c r="F2528" t="str">
        <f>IF(OR(E2528&lt;Params!$B$9, E2528&gt;Params!$B$10), "outlier!", "")</f>
        <v/>
      </c>
    </row>
    <row r="2529" spans="1:6" x14ac:dyDescent="0.2">
      <c r="A2529" t="s">
        <v>3</v>
      </c>
      <c r="B2529" t="s">
        <v>14</v>
      </c>
      <c r="C2529" t="s">
        <v>16</v>
      </c>
      <c r="D2529" t="s">
        <v>9</v>
      </c>
      <c r="E2529">
        <v>3.84</v>
      </c>
      <c r="F2529" t="str">
        <f>IF(OR(E2529&lt;Params!$B$9, E2529&gt;Params!$B$10), "outlier!", "")</f>
        <v/>
      </c>
    </row>
    <row r="2530" spans="1:6" x14ac:dyDescent="0.2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  <c r="F2530" t="str">
        <f>IF(OR(E2530&lt;Params!$B$9, E2530&gt;Params!$B$10), "outlier!", "")</f>
        <v/>
      </c>
    </row>
    <row r="2531" spans="1:6" x14ac:dyDescent="0.2">
      <c r="A2531" t="s">
        <v>3029</v>
      </c>
      <c r="B2531" t="s">
        <v>3209</v>
      </c>
      <c r="D2531" t="s">
        <v>13</v>
      </c>
      <c r="E2531">
        <v>3.88</v>
      </c>
      <c r="F2531" t="str">
        <f>IF(OR(E2531&lt;Params!$B$9, E2531&gt;Params!$B$10), "outlier!", "")</f>
        <v/>
      </c>
    </row>
    <row r="2532" spans="1:6" x14ac:dyDescent="0.2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  <c r="F2532" t="str">
        <f>IF(OR(E2532&lt;Params!$B$9, E2532&gt;Params!$B$10), "outlier!", "")</f>
        <v/>
      </c>
    </row>
    <row r="2533" spans="1:6" x14ac:dyDescent="0.2">
      <c r="A2533" t="s">
        <v>3</v>
      </c>
      <c r="B2533" t="s">
        <v>20</v>
      </c>
      <c r="C2533" t="s">
        <v>21</v>
      </c>
      <c r="D2533" t="s">
        <v>13</v>
      </c>
      <c r="E2533">
        <v>3.89</v>
      </c>
      <c r="F2533" t="str">
        <f>IF(OR(E2533&lt;Params!$B$9, E2533&gt;Params!$B$10), "outlier!", "")</f>
        <v/>
      </c>
    </row>
    <row r="2534" spans="1:6" x14ac:dyDescent="0.2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  <c r="F2534" t="str">
        <f>IF(OR(E2534&lt;Params!$B$9, E2534&gt;Params!$B$10), "outlier!", "")</f>
        <v/>
      </c>
    </row>
    <row r="2535" spans="1:6" x14ac:dyDescent="0.2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  <c r="F2535" t="str">
        <f>IF(OR(E2535&lt;Params!$B$9, E2535&gt;Params!$B$10), "outlier!", "")</f>
        <v/>
      </c>
    </row>
    <row r="2536" spans="1:6" x14ac:dyDescent="0.2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  <c r="F2536" t="str">
        <f>IF(OR(E2536&lt;Params!$B$9, E2536&gt;Params!$B$10), "outlier!", "")</f>
        <v/>
      </c>
    </row>
    <row r="2537" spans="1:6" x14ac:dyDescent="0.2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  <c r="F2537" t="str">
        <f>IF(OR(E2537&lt;Params!$B$9, E2537&gt;Params!$B$10), "outlier!", "")</f>
        <v/>
      </c>
    </row>
    <row r="2538" spans="1:6" x14ac:dyDescent="0.2">
      <c r="A2538" t="s">
        <v>3</v>
      </c>
      <c r="B2538" t="s">
        <v>49</v>
      </c>
      <c r="C2538" t="s">
        <v>29</v>
      </c>
      <c r="D2538" t="s">
        <v>9</v>
      </c>
      <c r="E2538">
        <v>3.96</v>
      </c>
      <c r="F2538" t="str">
        <f>IF(OR(E2538&lt;Params!$B$9, E2538&gt;Params!$B$10), "outlier!", "")</f>
        <v/>
      </c>
    </row>
    <row r="2539" spans="1:6" x14ac:dyDescent="0.2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  <c r="F2539" t="str">
        <f>IF(OR(E2539&lt;Params!$B$9, E2539&gt;Params!$B$10), "outlier!", "")</f>
        <v/>
      </c>
    </row>
    <row r="2540" spans="1:6" x14ac:dyDescent="0.2">
      <c r="A2540" t="s">
        <v>3</v>
      </c>
      <c r="B2540" t="s">
        <v>118</v>
      </c>
      <c r="C2540" t="s">
        <v>9</v>
      </c>
      <c r="D2540" t="s">
        <v>9</v>
      </c>
      <c r="E2540">
        <v>3.97</v>
      </c>
      <c r="F2540" t="str">
        <f>IF(OR(E2540&lt;Params!$B$9, E2540&gt;Params!$B$10), "outlier!", "")</f>
        <v/>
      </c>
    </row>
    <row r="2541" spans="1:6" x14ac:dyDescent="0.2">
      <c r="A2541" t="s">
        <v>1006</v>
      </c>
      <c r="B2541" t="s">
        <v>1155</v>
      </c>
      <c r="C2541" t="s">
        <v>440</v>
      </c>
      <c r="D2541" t="s">
        <v>9</v>
      </c>
      <c r="E2541">
        <v>4</v>
      </c>
      <c r="F2541" t="str">
        <f>IF(OR(E2541&lt;Params!$B$9, E2541&gt;Params!$B$10), "outlier!", "")</f>
        <v/>
      </c>
    </row>
    <row r="2542" spans="1:6" x14ac:dyDescent="0.2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  <c r="F2542" t="str">
        <f>IF(OR(E2542&lt;Params!$B$9, E2542&gt;Params!$B$10), "outlier!", "")</f>
        <v/>
      </c>
    </row>
    <row r="2543" spans="1:6" x14ac:dyDescent="0.2">
      <c r="A2543" t="s">
        <v>3</v>
      </c>
      <c r="B2543" t="s">
        <v>14</v>
      </c>
      <c r="D2543" t="s">
        <v>13</v>
      </c>
      <c r="E2543">
        <v>4.0199999999999996</v>
      </c>
      <c r="F2543" t="str">
        <f>IF(OR(E2543&lt;Params!$B$9, E2543&gt;Params!$B$10), "outlier!", "")</f>
        <v/>
      </c>
    </row>
    <row r="2544" spans="1:6" x14ac:dyDescent="0.2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  <c r="F2544" t="str">
        <f>IF(OR(E2544&lt;Params!$B$9, E2544&gt;Params!$B$10), "outlier!", "")</f>
        <v/>
      </c>
    </row>
    <row r="2545" spans="1:6" x14ac:dyDescent="0.2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  <c r="F2545" t="str">
        <f>IF(OR(E2545&lt;Params!$B$9, E2545&gt;Params!$B$10), "outlier!", "")</f>
        <v/>
      </c>
    </row>
    <row r="2546" spans="1:6" x14ac:dyDescent="0.2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  <c r="F2546" t="str">
        <f>IF(OR(E2546&lt;Params!$B$9, E2546&gt;Params!$B$10), "outlier!", "")</f>
        <v/>
      </c>
    </row>
    <row r="2547" spans="1:6" x14ac:dyDescent="0.2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  <c r="F2547" t="str">
        <f>IF(OR(E2547&lt;Params!$B$9, E2547&gt;Params!$B$10), "outlier!", "")</f>
        <v/>
      </c>
    </row>
    <row r="2548" spans="1:6" x14ac:dyDescent="0.2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  <c r="F2548" t="str">
        <f>IF(OR(E2548&lt;Params!$B$9, E2548&gt;Params!$B$10), "outlier!", "")</f>
        <v/>
      </c>
    </row>
    <row r="2549" spans="1:6" x14ac:dyDescent="0.2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  <c r="F2549" t="str">
        <f>IF(OR(E2549&lt;Params!$B$9, E2549&gt;Params!$B$10), "outlier!", "")</f>
        <v/>
      </c>
    </row>
    <row r="2550" spans="1:6" x14ac:dyDescent="0.2">
      <c r="A2550" t="s">
        <v>3</v>
      </c>
      <c r="B2550" t="s">
        <v>14</v>
      </c>
      <c r="C2550" t="s">
        <v>15</v>
      </c>
      <c r="D2550" t="s">
        <v>9</v>
      </c>
      <c r="E2550">
        <v>4.13</v>
      </c>
      <c r="F2550" t="str">
        <f>IF(OR(E2550&lt;Params!$B$9, E2550&gt;Params!$B$10), "outlier!", "")</f>
        <v/>
      </c>
    </row>
    <row r="2551" spans="1:6" x14ac:dyDescent="0.2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  <c r="F2551" t="str">
        <f>IF(OR(E2551&lt;Params!$B$9, E2551&gt;Params!$B$10), "outlier!", "")</f>
        <v/>
      </c>
    </row>
    <row r="2552" spans="1:6" x14ac:dyDescent="0.2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  <c r="F2552" t="str">
        <f>IF(OR(E2552&lt;Params!$B$9, E2552&gt;Params!$B$10), "outlier!", "")</f>
        <v/>
      </c>
    </row>
    <row r="2553" spans="1:6" x14ac:dyDescent="0.2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  <c r="F2553" t="str">
        <f>IF(OR(E2553&lt;Params!$B$9, E2553&gt;Params!$B$10), "outlier!", "")</f>
        <v/>
      </c>
    </row>
    <row r="2554" spans="1:6" x14ac:dyDescent="0.2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  <c r="F2554" t="str">
        <f>IF(OR(E2554&lt;Params!$B$9, E2554&gt;Params!$B$10), "outlier!", "")</f>
        <v/>
      </c>
    </row>
    <row r="2555" spans="1:6" x14ac:dyDescent="0.2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  <c r="F2555" t="str">
        <f>IF(OR(E2555&lt;Params!$B$9, E2555&gt;Params!$B$10), "outlier!", "")</f>
        <v/>
      </c>
    </row>
    <row r="2556" spans="1:6" x14ac:dyDescent="0.2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  <c r="F2556" t="str">
        <f>IF(OR(E2556&lt;Params!$B$9, E2556&gt;Params!$B$10), "outlier!", "")</f>
        <v/>
      </c>
    </row>
    <row r="2557" spans="1:6" x14ac:dyDescent="0.2">
      <c r="A2557" t="s">
        <v>149</v>
      </c>
      <c r="B2557" t="s">
        <v>269</v>
      </c>
      <c r="C2557" t="s">
        <v>234</v>
      </c>
      <c r="D2557" t="s">
        <v>9</v>
      </c>
      <c r="E2557">
        <v>4.2</v>
      </c>
      <c r="F2557" t="str">
        <f>IF(OR(E2557&lt;Params!$B$9, E2557&gt;Params!$B$10), "outlier!", "")</f>
        <v/>
      </c>
    </row>
    <row r="2558" spans="1:6" x14ac:dyDescent="0.2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  <c r="F2558" t="str">
        <f>IF(OR(E2558&lt;Params!$B$9, E2558&gt;Params!$B$10), "outlier!", "")</f>
        <v/>
      </c>
    </row>
    <row r="2559" spans="1:6" x14ac:dyDescent="0.2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  <c r="F2559" t="str">
        <f>IF(OR(E2559&lt;Params!$B$9, E2559&gt;Params!$B$10), "outlier!", "")</f>
        <v/>
      </c>
    </row>
    <row r="2560" spans="1:6" x14ac:dyDescent="0.2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  <c r="F2560" t="str">
        <f>IF(OR(E2560&lt;Params!$B$9, E2560&gt;Params!$B$10), "outlier!", "")</f>
        <v/>
      </c>
    </row>
    <row r="2561" spans="1:6" x14ac:dyDescent="0.2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  <c r="F2561" t="str">
        <f>IF(OR(E2561&lt;Params!$B$9, E2561&gt;Params!$B$10), "outlier!", "")</f>
        <v/>
      </c>
    </row>
    <row r="2562" spans="1:6" x14ac:dyDescent="0.2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  <c r="F2562" t="str">
        <f>IF(OR(E2562&lt;Params!$B$9, E2562&gt;Params!$B$10), "outlier!", "")</f>
        <v/>
      </c>
    </row>
    <row r="2563" spans="1:6" x14ac:dyDescent="0.2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  <c r="F2563" t="str">
        <f>IF(OR(E2563&lt;Params!$B$9, E2563&gt;Params!$B$10), "outlier!", "")</f>
        <v/>
      </c>
    </row>
    <row r="2564" spans="1:6" x14ac:dyDescent="0.2">
      <c r="A2564" t="s">
        <v>2427</v>
      </c>
      <c r="B2564" t="s">
        <v>2670</v>
      </c>
      <c r="D2564" t="s">
        <v>13</v>
      </c>
      <c r="E2564">
        <v>4.34</v>
      </c>
      <c r="F2564" t="str">
        <f>IF(OR(E2564&lt;Params!$B$9, E2564&gt;Params!$B$10), "outlier!", "")</f>
        <v/>
      </c>
    </row>
    <row r="2565" spans="1:6" x14ac:dyDescent="0.2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  <c r="F2565" t="str">
        <f>IF(OR(E2565&lt;Params!$B$9, E2565&gt;Params!$B$10), "outlier!", "")</f>
        <v/>
      </c>
    </row>
    <row r="2566" spans="1:6" x14ac:dyDescent="0.2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  <c r="F2566" t="str">
        <f>IF(OR(E2566&lt;Params!$B$9, E2566&gt;Params!$B$10), "outlier!", "")</f>
        <v/>
      </c>
    </row>
    <row r="2567" spans="1:6" x14ac:dyDescent="0.2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  <c r="F2567" t="str">
        <f>IF(OR(E2567&lt;Params!$B$9, E2567&gt;Params!$B$10), "outlier!", "")</f>
        <v/>
      </c>
    </row>
    <row r="2568" spans="1:6" x14ac:dyDescent="0.2">
      <c r="A2568" t="s">
        <v>3</v>
      </c>
      <c r="B2568" t="s">
        <v>81</v>
      </c>
      <c r="C2568" t="s">
        <v>80</v>
      </c>
      <c r="D2568" t="s">
        <v>9</v>
      </c>
      <c r="E2568">
        <v>4.5</v>
      </c>
      <c r="F2568" t="str">
        <f>IF(OR(E2568&lt;Params!$B$9, E2568&gt;Params!$B$10), "outlier!", "")</f>
        <v/>
      </c>
    </row>
    <row r="2569" spans="1:6" x14ac:dyDescent="0.2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  <c r="F2569" t="str">
        <f>IF(OR(E2569&lt;Params!$B$9, E2569&gt;Params!$B$10), "outlier!", "")</f>
        <v/>
      </c>
    </row>
    <row r="2570" spans="1:6" x14ac:dyDescent="0.2">
      <c r="A2570" t="s">
        <v>2427</v>
      </c>
      <c r="B2570" t="s">
        <v>2669</v>
      </c>
      <c r="D2570" t="s">
        <v>13</v>
      </c>
      <c r="E2570">
        <v>4.54</v>
      </c>
      <c r="F2570" t="str">
        <f>IF(OR(E2570&lt;Params!$B$9, E2570&gt;Params!$B$10), "outlier!", "")</f>
        <v/>
      </c>
    </row>
    <row r="2571" spans="1:6" x14ac:dyDescent="0.2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  <c r="F2571" t="str">
        <f>IF(OR(E2571&lt;Params!$B$9, E2571&gt;Params!$B$10), "outlier!", "")</f>
        <v/>
      </c>
    </row>
    <row r="2572" spans="1:6" x14ac:dyDescent="0.2">
      <c r="A2572" t="s">
        <v>3</v>
      </c>
      <c r="B2572" t="s">
        <v>136</v>
      </c>
      <c r="C2572" t="s">
        <v>9</v>
      </c>
      <c r="D2572" t="s">
        <v>9</v>
      </c>
      <c r="E2572">
        <v>4.58</v>
      </c>
      <c r="F2572" t="str">
        <f>IF(OR(E2572&lt;Params!$B$9, E2572&gt;Params!$B$10), "outlier!", "")</f>
        <v/>
      </c>
    </row>
    <row r="2573" spans="1:6" x14ac:dyDescent="0.2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  <c r="F2573" t="str">
        <f>IF(OR(E2573&lt;Params!$B$9, E2573&gt;Params!$B$10), "outlier!", "")</f>
        <v/>
      </c>
    </row>
    <row r="2574" spans="1:6" x14ac:dyDescent="0.2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  <c r="F2574" t="str">
        <f>IF(OR(E2574&lt;Params!$B$9, E2574&gt;Params!$B$10), "outlier!", "")</f>
        <v/>
      </c>
    </row>
    <row r="2575" spans="1:6" x14ac:dyDescent="0.2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  <c r="F2575" t="str">
        <f>IF(OR(E2575&lt;Params!$B$9, E2575&gt;Params!$B$10), "outlier!", "")</f>
        <v/>
      </c>
    </row>
    <row r="2576" spans="1:6" x14ac:dyDescent="0.2">
      <c r="A2576" t="s">
        <v>1983</v>
      </c>
      <c r="B2576" t="s">
        <v>1998</v>
      </c>
      <c r="D2576" t="s">
        <v>457</v>
      </c>
      <c r="E2576">
        <v>4.67</v>
      </c>
      <c r="F2576" t="str">
        <f>IF(OR(E2576&lt;Params!$B$9, E2576&gt;Params!$B$10), "outlier!", "")</f>
        <v/>
      </c>
    </row>
    <row r="2577" spans="1:6" x14ac:dyDescent="0.2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  <c r="F2577" t="str">
        <f>IF(OR(E2577&lt;Params!$B$9, E2577&gt;Params!$B$10), "outlier!", "")</f>
        <v/>
      </c>
    </row>
    <row r="2578" spans="1:6" x14ac:dyDescent="0.2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  <c r="F2578" t="str">
        <f>IF(OR(E2578&lt;Params!$B$9, E2578&gt;Params!$B$10), "outlier!", "")</f>
        <v/>
      </c>
    </row>
    <row r="2579" spans="1:6" x14ac:dyDescent="0.2">
      <c r="A2579" t="s">
        <v>3</v>
      </c>
      <c r="B2579" t="s">
        <v>57</v>
      </c>
      <c r="C2579" t="s">
        <v>56</v>
      </c>
      <c r="D2579" t="s">
        <v>9</v>
      </c>
      <c r="E2579">
        <v>4.71</v>
      </c>
      <c r="F2579" t="str">
        <f>IF(OR(E2579&lt;Params!$B$9, E2579&gt;Params!$B$10), "outlier!", "")</f>
        <v/>
      </c>
    </row>
    <row r="2580" spans="1:6" x14ac:dyDescent="0.2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  <c r="F2580" t="str">
        <f>IF(OR(E2580&lt;Params!$B$9, E2580&gt;Params!$B$10), "outlier!", "")</f>
        <v/>
      </c>
    </row>
    <row r="2581" spans="1:6" x14ac:dyDescent="0.2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  <c r="F2581" t="str">
        <f>IF(OR(E2581&lt;Params!$B$9, E2581&gt;Params!$B$10), "outlier!", "")</f>
        <v/>
      </c>
    </row>
    <row r="2582" spans="1:6" x14ac:dyDescent="0.2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  <c r="F2582" t="str">
        <f>IF(OR(E2582&lt;Params!$B$9, E2582&gt;Params!$B$10), "outlier!", "")</f>
        <v/>
      </c>
    </row>
    <row r="2583" spans="1:6" x14ac:dyDescent="0.2">
      <c r="A2583" t="s">
        <v>3</v>
      </c>
      <c r="B2583" t="s">
        <v>23</v>
      </c>
      <c r="C2583" t="s">
        <v>22</v>
      </c>
      <c r="D2583" t="s">
        <v>9</v>
      </c>
      <c r="E2583">
        <v>4.76</v>
      </c>
      <c r="F2583" t="str">
        <f>IF(OR(E2583&lt;Params!$B$9, E2583&gt;Params!$B$10), "outlier!", "")</f>
        <v/>
      </c>
    </row>
    <row r="2584" spans="1:6" x14ac:dyDescent="0.2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  <c r="F2584" t="str">
        <f>IF(OR(E2584&lt;Params!$B$9, E2584&gt;Params!$B$10), "outlier!", "")</f>
        <v/>
      </c>
    </row>
    <row r="2585" spans="1:6" x14ac:dyDescent="0.2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  <c r="F2585" t="str">
        <f>IF(OR(E2585&lt;Params!$B$9, E2585&gt;Params!$B$10), "outlier!", "")</f>
        <v/>
      </c>
    </row>
    <row r="2586" spans="1:6" x14ac:dyDescent="0.2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  <c r="F2586" t="str">
        <f>IF(OR(E2586&lt;Params!$B$9, E2586&gt;Params!$B$10), "outlier!", "")</f>
        <v/>
      </c>
    </row>
    <row r="2587" spans="1:6" x14ac:dyDescent="0.2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  <c r="F2587" t="str">
        <f>IF(OR(E2587&lt;Params!$B$9, E2587&gt;Params!$B$10), "outlier!", "")</f>
        <v/>
      </c>
    </row>
    <row r="2588" spans="1:6" x14ac:dyDescent="0.2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  <c r="F2588" t="str">
        <f>IF(OR(E2588&lt;Params!$B$9, E2588&gt;Params!$B$10), "outlier!", "")</f>
        <v/>
      </c>
    </row>
    <row r="2589" spans="1:6" x14ac:dyDescent="0.2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  <c r="F2589" t="str">
        <f>IF(OR(E2589&lt;Params!$B$9, E2589&gt;Params!$B$10), "outlier!", "")</f>
        <v/>
      </c>
    </row>
    <row r="2590" spans="1:6" x14ac:dyDescent="0.2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  <c r="F2590" t="str">
        <f>IF(OR(E2590&lt;Params!$B$9, E2590&gt;Params!$B$10), "outlier!", "")</f>
        <v/>
      </c>
    </row>
    <row r="2591" spans="1:6" x14ac:dyDescent="0.2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  <c r="F2591" t="str">
        <f>IF(OR(E2591&lt;Params!$B$9, E2591&gt;Params!$B$10), "outlier!", "")</f>
        <v/>
      </c>
    </row>
    <row r="2592" spans="1:6" x14ac:dyDescent="0.2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  <c r="F2592" t="str">
        <f>IF(OR(E2592&lt;Params!$B$9, E2592&gt;Params!$B$10), "outlier!", "")</f>
        <v/>
      </c>
    </row>
    <row r="2593" spans="1:6" x14ac:dyDescent="0.2">
      <c r="A2593" t="s">
        <v>3</v>
      </c>
      <c r="B2593" t="s">
        <v>128</v>
      </c>
      <c r="C2593" t="s">
        <v>9</v>
      </c>
      <c r="D2593" t="s">
        <v>9</v>
      </c>
      <c r="E2593">
        <v>5</v>
      </c>
      <c r="F2593" t="str">
        <f>IF(OR(E2593&lt;Params!$B$9, E2593&gt;Params!$B$10), "outlier!", "")</f>
        <v/>
      </c>
    </row>
    <row r="2594" spans="1:6" x14ac:dyDescent="0.2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  <c r="F2594" t="str">
        <f>IF(OR(E2594&lt;Params!$B$9, E2594&gt;Params!$B$10), "outlier!", "")</f>
        <v/>
      </c>
    </row>
    <row r="2595" spans="1:6" x14ac:dyDescent="0.2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  <c r="F2595" t="str">
        <f>IF(OR(E2595&lt;Params!$B$9, E2595&gt;Params!$B$10), "outlier!", "")</f>
        <v/>
      </c>
    </row>
    <row r="2596" spans="1:6" x14ac:dyDescent="0.2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  <c r="F2596" t="str">
        <f>IF(OR(E2596&lt;Params!$B$9, E2596&gt;Params!$B$10), "outlier!", "")</f>
        <v/>
      </c>
    </row>
    <row r="2597" spans="1:6" x14ac:dyDescent="0.2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  <c r="F2597" t="str">
        <f>IF(OR(E2597&lt;Params!$B$9, E2597&gt;Params!$B$10), "outlier!", "")</f>
        <v/>
      </c>
    </row>
    <row r="2598" spans="1:6" x14ac:dyDescent="0.2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  <c r="F2598" t="str">
        <f>IF(OR(E2598&lt;Params!$B$9, E2598&gt;Params!$B$10), "outlier!", "")</f>
        <v/>
      </c>
    </row>
    <row r="2599" spans="1:6" x14ac:dyDescent="0.2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  <c r="F2599" t="str">
        <f>IF(OR(E2599&lt;Params!$B$9, E2599&gt;Params!$B$10), "outlier!", "")</f>
        <v/>
      </c>
    </row>
    <row r="2600" spans="1:6" x14ac:dyDescent="0.2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  <c r="F2600" t="str">
        <f>IF(OR(E2600&lt;Params!$B$9, E2600&gt;Params!$B$10), "outlier!", "")</f>
        <v/>
      </c>
    </row>
    <row r="2601" spans="1:6" x14ac:dyDescent="0.2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  <c r="F2601" t="str">
        <f>IF(OR(E2601&lt;Params!$B$9, E2601&gt;Params!$B$10), "outlier!", "")</f>
        <v/>
      </c>
    </row>
    <row r="2602" spans="1:6" x14ac:dyDescent="0.2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  <c r="F2602" t="str">
        <f>IF(OR(E2602&lt;Params!$B$9, E2602&gt;Params!$B$10), "outlier!", "")</f>
        <v/>
      </c>
    </row>
    <row r="2603" spans="1:6" x14ac:dyDescent="0.2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  <c r="F2603" t="str">
        <f>IF(OR(E2603&lt;Params!$B$9, E2603&gt;Params!$B$10), "outlier!", "")</f>
        <v/>
      </c>
    </row>
    <row r="2604" spans="1:6" x14ac:dyDescent="0.2">
      <c r="A2604" t="s">
        <v>3</v>
      </c>
      <c r="B2604" t="s">
        <v>96</v>
      </c>
      <c r="C2604" t="s">
        <v>9</v>
      </c>
      <c r="D2604" t="s">
        <v>9</v>
      </c>
      <c r="E2604">
        <v>5.24</v>
      </c>
      <c r="F2604" t="str">
        <f>IF(OR(E2604&lt;Params!$B$9, E2604&gt;Params!$B$10), "outlier!", "")</f>
        <v/>
      </c>
    </row>
    <row r="2605" spans="1:6" x14ac:dyDescent="0.2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  <c r="F2605" t="str">
        <f>IF(OR(E2605&lt;Params!$B$9, E2605&gt;Params!$B$10), "outlier!", "")</f>
        <v/>
      </c>
    </row>
    <row r="2606" spans="1:6" x14ac:dyDescent="0.2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  <c r="F2606" t="str">
        <f>IF(OR(E2606&lt;Params!$B$9, E2606&gt;Params!$B$10), "outlier!", "")</f>
        <v/>
      </c>
    </row>
    <row r="2607" spans="1:6" x14ac:dyDescent="0.2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  <c r="F2607" t="str">
        <f>IF(OR(E2607&lt;Params!$B$9, E2607&gt;Params!$B$10), "outlier!", "")</f>
        <v/>
      </c>
    </row>
    <row r="2608" spans="1:6" x14ac:dyDescent="0.2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  <c r="F2608" t="str">
        <f>IF(OR(E2608&lt;Params!$B$9, E2608&gt;Params!$B$10), "outlier!", "")</f>
        <v/>
      </c>
    </row>
    <row r="2609" spans="1:6" x14ac:dyDescent="0.2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  <c r="F2609" t="str">
        <f>IF(OR(E2609&lt;Params!$B$9, E2609&gt;Params!$B$10), "outlier!", "")</f>
        <v/>
      </c>
    </row>
    <row r="2610" spans="1:6" x14ac:dyDescent="0.2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  <c r="F2610" t="str">
        <f>IF(OR(E2610&lt;Params!$B$9, E2610&gt;Params!$B$10), "outlier!", "")</f>
        <v/>
      </c>
    </row>
    <row r="2611" spans="1:6" x14ac:dyDescent="0.2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  <c r="F2611" t="str">
        <f>IF(OR(E2611&lt;Params!$B$9, E2611&gt;Params!$B$10), "outlier!", "")</f>
        <v/>
      </c>
    </row>
    <row r="2612" spans="1:6" x14ac:dyDescent="0.2">
      <c r="A2612" t="s">
        <v>3</v>
      </c>
      <c r="B2612" t="s">
        <v>146</v>
      </c>
      <c r="C2612" t="s">
        <v>9</v>
      </c>
      <c r="D2612" t="s">
        <v>9</v>
      </c>
      <c r="E2612">
        <v>5.44</v>
      </c>
      <c r="F2612" t="str">
        <f>IF(OR(E2612&lt;Params!$B$9, E2612&gt;Params!$B$10), "outlier!", "")</f>
        <v/>
      </c>
    </row>
    <row r="2613" spans="1:6" x14ac:dyDescent="0.2">
      <c r="A2613" t="s">
        <v>3</v>
      </c>
      <c r="B2613" t="s">
        <v>28</v>
      </c>
      <c r="C2613" t="s">
        <v>9</v>
      </c>
      <c r="D2613" t="s">
        <v>9</v>
      </c>
      <c r="E2613">
        <v>5.49</v>
      </c>
      <c r="F2613" t="str">
        <f>IF(OR(E2613&lt;Params!$B$9, E2613&gt;Params!$B$10), "outlier!", "")</f>
        <v>outlier!</v>
      </c>
    </row>
    <row r="2614" spans="1:6" x14ac:dyDescent="0.2">
      <c r="A2614" t="s">
        <v>1006</v>
      </c>
      <c r="B2614" t="s">
        <v>1237</v>
      </c>
      <c r="D2614" t="s">
        <v>9</v>
      </c>
      <c r="E2614">
        <v>5.51</v>
      </c>
      <c r="F2614" t="str">
        <f>IF(OR(E2614&lt;Params!$B$9, E2614&gt;Params!$B$10), "outlier!", "")</f>
        <v>outlier!</v>
      </c>
    </row>
    <row r="2615" spans="1:6" x14ac:dyDescent="0.2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  <c r="F2615" t="str">
        <f>IF(OR(E2615&lt;Params!$B$9, E2615&gt;Params!$B$10), "outlier!", "")</f>
        <v>outlier!</v>
      </c>
    </row>
    <row r="2616" spans="1:6" x14ac:dyDescent="0.2">
      <c r="A2616" t="s">
        <v>1006</v>
      </c>
      <c r="B2616" t="s">
        <v>1244</v>
      </c>
      <c r="D2616" t="s">
        <v>9</v>
      </c>
      <c r="E2616">
        <v>5.57</v>
      </c>
      <c r="F2616" t="str">
        <f>IF(OR(E2616&lt;Params!$B$9, E2616&gt;Params!$B$10), "outlier!", "")</f>
        <v>outlier!</v>
      </c>
    </row>
    <row r="2617" spans="1:6" x14ac:dyDescent="0.2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  <c r="F2617" t="str">
        <f>IF(OR(E2617&lt;Params!$B$9, E2617&gt;Params!$B$10), "outlier!", "")</f>
        <v>outlier!</v>
      </c>
    </row>
    <row r="2618" spans="1:6" x14ac:dyDescent="0.2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  <c r="F2618" t="str">
        <f>IF(OR(E2618&lt;Params!$B$9, E2618&gt;Params!$B$10), "outlier!", "")</f>
        <v>outlier!</v>
      </c>
    </row>
    <row r="2619" spans="1:6" x14ac:dyDescent="0.2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  <c r="F2619" t="str">
        <f>IF(OR(E2619&lt;Params!$B$9, E2619&gt;Params!$B$10), "outlier!", "")</f>
        <v>outlier!</v>
      </c>
    </row>
    <row r="2620" spans="1:6" x14ac:dyDescent="0.2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  <c r="F2620" t="str">
        <f>IF(OR(E2620&lt;Params!$B$9, E2620&gt;Params!$B$10), "outlier!", "")</f>
        <v>outlier!</v>
      </c>
    </row>
    <row r="2621" spans="1:6" x14ac:dyDescent="0.2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  <c r="F2621" t="str">
        <f>IF(OR(E2621&lt;Params!$B$9, E2621&gt;Params!$B$10), "outlier!", "")</f>
        <v>outlier!</v>
      </c>
    </row>
    <row r="2622" spans="1:6" x14ac:dyDescent="0.2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  <c r="F2622" t="str">
        <f>IF(OR(E2622&lt;Params!$B$9, E2622&gt;Params!$B$10), "outlier!", "")</f>
        <v>outlier!</v>
      </c>
    </row>
    <row r="2623" spans="1:6" x14ac:dyDescent="0.2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  <c r="F2623" t="str">
        <f>IF(OR(E2623&lt;Params!$B$9, E2623&gt;Params!$B$10), "outlier!", "")</f>
        <v>outlier!</v>
      </c>
    </row>
    <row r="2624" spans="1:6" x14ac:dyDescent="0.2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  <c r="F2624" t="str">
        <f>IF(OR(E2624&lt;Params!$B$9, E2624&gt;Params!$B$10), "outlier!", "")</f>
        <v>outlier!</v>
      </c>
    </row>
    <row r="2625" spans="1:6" x14ac:dyDescent="0.2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  <c r="F2625" t="str">
        <f>IF(OR(E2625&lt;Params!$B$9, E2625&gt;Params!$B$10), "outlier!", "")</f>
        <v>outlier!</v>
      </c>
    </row>
    <row r="2626" spans="1:6" x14ac:dyDescent="0.2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  <c r="F2626" t="str">
        <f>IF(OR(E2626&lt;Params!$B$9, E2626&gt;Params!$B$10), "outlier!", "")</f>
        <v>outlier!</v>
      </c>
    </row>
    <row r="2627" spans="1:6" x14ac:dyDescent="0.2">
      <c r="A2627" t="s">
        <v>3</v>
      </c>
      <c r="B2627" t="s">
        <v>82</v>
      </c>
      <c r="C2627" t="s">
        <v>80</v>
      </c>
      <c r="D2627" t="s">
        <v>9</v>
      </c>
      <c r="E2627">
        <v>5.9</v>
      </c>
      <c r="F2627" t="str">
        <f>IF(OR(E2627&lt;Params!$B$9, E2627&gt;Params!$B$10), "outlier!", "")</f>
        <v>outlier!</v>
      </c>
    </row>
    <row r="2628" spans="1:6" x14ac:dyDescent="0.2">
      <c r="A2628" t="s">
        <v>3</v>
      </c>
      <c r="B2628" t="s">
        <v>63</v>
      </c>
      <c r="C2628" t="s">
        <v>37</v>
      </c>
      <c r="D2628" t="s">
        <v>9</v>
      </c>
      <c r="E2628">
        <v>5.91</v>
      </c>
      <c r="F2628" t="str">
        <f>IF(OR(E2628&lt;Params!$B$9, E2628&gt;Params!$B$10), "outlier!", "")</f>
        <v>outlier!</v>
      </c>
    </row>
    <row r="2629" spans="1:6" x14ac:dyDescent="0.2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  <c r="F2629" t="str">
        <f>IF(OR(E2629&lt;Params!$B$9, E2629&gt;Params!$B$10), "outlier!", "")</f>
        <v>outlier!</v>
      </c>
    </row>
    <row r="2630" spans="1:6" x14ac:dyDescent="0.2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  <c r="F2630" t="str">
        <f>IF(OR(E2630&lt;Params!$B$9, E2630&gt;Params!$B$10), "outlier!", "")</f>
        <v>outlier!</v>
      </c>
    </row>
    <row r="2631" spans="1:6" x14ac:dyDescent="0.2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  <c r="F2631" t="str">
        <f>IF(OR(E2631&lt;Params!$B$9, E2631&gt;Params!$B$10), "outlier!", "")</f>
        <v>outlier!</v>
      </c>
    </row>
    <row r="2632" spans="1:6" x14ac:dyDescent="0.2">
      <c r="A2632" t="s">
        <v>3</v>
      </c>
      <c r="B2632" t="s">
        <v>25</v>
      </c>
      <c r="C2632" t="s">
        <v>24</v>
      </c>
      <c r="D2632" t="s">
        <v>9</v>
      </c>
      <c r="E2632">
        <v>5.98</v>
      </c>
      <c r="F2632" t="str">
        <f>IF(OR(E2632&lt;Params!$B$9, E2632&gt;Params!$B$10), "outlier!", "")</f>
        <v>outlier!</v>
      </c>
    </row>
    <row r="2633" spans="1:6" x14ac:dyDescent="0.2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  <c r="F2633" t="str">
        <f>IF(OR(E2633&lt;Params!$B$9, E2633&gt;Params!$B$10), "outlier!", "")</f>
        <v>outlier!</v>
      </c>
    </row>
    <row r="2634" spans="1:6" x14ac:dyDescent="0.2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  <c r="F2634" t="str">
        <f>IF(OR(E2634&lt;Params!$B$9, E2634&gt;Params!$B$10), "outlier!", "")</f>
        <v>outlier!</v>
      </c>
    </row>
    <row r="2635" spans="1:6" x14ac:dyDescent="0.2">
      <c r="A2635" t="s">
        <v>3</v>
      </c>
      <c r="B2635" t="s">
        <v>138</v>
      </c>
      <c r="C2635" t="s">
        <v>9</v>
      </c>
      <c r="D2635" t="s">
        <v>9</v>
      </c>
      <c r="E2635">
        <v>6.07</v>
      </c>
      <c r="F2635" t="str">
        <f>IF(OR(E2635&lt;Params!$B$9, E2635&gt;Params!$B$10), "outlier!", "")</f>
        <v>outlier!</v>
      </c>
    </row>
    <row r="2636" spans="1:6" x14ac:dyDescent="0.2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  <c r="F2636" t="str">
        <f>IF(OR(E2636&lt;Params!$B$9, E2636&gt;Params!$B$10), "outlier!", "")</f>
        <v>outlier!</v>
      </c>
    </row>
    <row r="2637" spans="1:6" x14ac:dyDescent="0.2">
      <c r="A2637" t="s">
        <v>3</v>
      </c>
      <c r="B2637" t="s">
        <v>27</v>
      </c>
      <c r="C2637" t="s">
        <v>9</v>
      </c>
      <c r="D2637" t="s">
        <v>9</v>
      </c>
      <c r="E2637">
        <v>6.13</v>
      </c>
      <c r="F2637" t="str">
        <f>IF(OR(E2637&lt;Params!$B$9, E2637&gt;Params!$B$10), "outlier!", "")</f>
        <v>outlier!</v>
      </c>
    </row>
    <row r="2638" spans="1:6" x14ac:dyDescent="0.2">
      <c r="A2638" t="s">
        <v>3</v>
      </c>
      <c r="B2638" t="s">
        <v>14</v>
      </c>
      <c r="D2638" t="s">
        <v>9</v>
      </c>
      <c r="E2638">
        <v>6.14</v>
      </c>
      <c r="F2638" t="str">
        <f>IF(OR(E2638&lt;Params!$B$9, E2638&gt;Params!$B$10), "outlier!", "")</f>
        <v>outlier!</v>
      </c>
    </row>
    <row r="2639" spans="1:6" x14ac:dyDescent="0.2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  <c r="F2639" t="str">
        <f>IF(OR(E2639&lt;Params!$B$9, E2639&gt;Params!$B$10), "outlier!", "")</f>
        <v>outlier!</v>
      </c>
    </row>
    <row r="2640" spans="1:6" x14ac:dyDescent="0.2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  <c r="F2640" t="str">
        <f>IF(OR(E2640&lt;Params!$B$9, E2640&gt;Params!$B$10), "outlier!", "")</f>
        <v>outlier!</v>
      </c>
    </row>
    <row r="2641" spans="1:6" x14ac:dyDescent="0.2">
      <c r="A2641" t="s">
        <v>3</v>
      </c>
      <c r="B2641" t="s">
        <v>99</v>
      </c>
      <c r="C2641" t="s">
        <v>37</v>
      </c>
      <c r="D2641" t="s">
        <v>9</v>
      </c>
      <c r="E2641">
        <v>6.31</v>
      </c>
      <c r="F2641" t="str">
        <f>IF(OR(E2641&lt;Params!$B$9, E2641&gt;Params!$B$10), "outlier!", "")</f>
        <v>outlier!</v>
      </c>
    </row>
    <row r="2642" spans="1:6" x14ac:dyDescent="0.2">
      <c r="A2642" t="s">
        <v>1983</v>
      </c>
      <c r="B2642" t="s">
        <v>2022</v>
      </c>
      <c r="D2642" t="s">
        <v>9</v>
      </c>
      <c r="E2642">
        <v>6.32</v>
      </c>
      <c r="F2642" t="str">
        <f>IF(OR(E2642&lt;Params!$B$9, E2642&gt;Params!$B$10), "outlier!", "")</f>
        <v>outlier!</v>
      </c>
    </row>
    <row r="2643" spans="1:6" x14ac:dyDescent="0.2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  <c r="F2643" t="str">
        <f>IF(OR(E2643&lt;Params!$B$9, E2643&gt;Params!$B$10), "outlier!", "")</f>
        <v>outlier!</v>
      </c>
    </row>
    <row r="2644" spans="1:6" x14ac:dyDescent="0.2">
      <c r="A2644" t="s">
        <v>1511</v>
      </c>
      <c r="B2644" t="s">
        <v>1563</v>
      </c>
      <c r="D2644" t="s">
        <v>4</v>
      </c>
      <c r="E2644">
        <v>6.39</v>
      </c>
      <c r="F2644" t="str">
        <f>IF(OR(E2644&lt;Params!$B$9, E2644&gt;Params!$B$10), "outlier!", "")</f>
        <v>outlier!</v>
      </c>
    </row>
    <row r="2645" spans="1:6" x14ac:dyDescent="0.2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  <c r="F2645" t="str">
        <f>IF(OR(E2645&lt;Params!$B$9, E2645&gt;Params!$B$10), "outlier!", "")</f>
        <v>outlier!</v>
      </c>
    </row>
    <row r="2646" spans="1:6" x14ac:dyDescent="0.2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  <c r="F2646" t="str">
        <f>IF(OR(E2646&lt;Params!$B$9, E2646&gt;Params!$B$10), "outlier!", "")</f>
        <v>outlier!</v>
      </c>
    </row>
    <row r="2647" spans="1:6" x14ac:dyDescent="0.2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  <c r="F2647" t="str">
        <f>IF(OR(E2647&lt;Params!$B$9, E2647&gt;Params!$B$10), "outlier!", "")</f>
        <v>outlier!</v>
      </c>
    </row>
    <row r="2648" spans="1:6" x14ac:dyDescent="0.2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  <c r="F2648" t="str">
        <f>IF(OR(E2648&lt;Params!$B$9, E2648&gt;Params!$B$10), "outlier!", "")</f>
        <v>outlier!</v>
      </c>
    </row>
    <row r="2649" spans="1:6" x14ac:dyDescent="0.2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  <c r="F2649" t="str">
        <f>IF(OR(E2649&lt;Params!$B$9, E2649&gt;Params!$B$10), "outlier!", "")</f>
        <v>outlier!</v>
      </c>
    </row>
    <row r="2650" spans="1:6" x14ac:dyDescent="0.2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  <c r="F2650" t="str">
        <f>IF(OR(E2650&lt;Params!$B$9, E2650&gt;Params!$B$10), "outlier!", "")</f>
        <v>outlier!</v>
      </c>
    </row>
    <row r="2651" spans="1:6" x14ac:dyDescent="0.2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  <c r="F2651" t="str">
        <f>IF(OR(E2651&lt;Params!$B$9, E2651&gt;Params!$B$10), "outlier!", "")</f>
        <v>outlier!</v>
      </c>
    </row>
    <row r="2652" spans="1:6" x14ac:dyDescent="0.2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  <c r="F2652" t="str">
        <f>IF(OR(E2652&lt;Params!$B$9, E2652&gt;Params!$B$10), "outlier!", "")</f>
        <v>outlier!</v>
      </c>
    </row>
    <row r="2653" spans="1:6" x14ac:dyDescent="0.2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  <c r="F2653" t="str">
        <f>IF(OR(E2653&lt;Params!$B$9, E2653&gt;Params!$B$10), "outlier!", "")</f>
        <v>outlier!</v>
      </c>
    </row>
    <row r="2654" spans="1:6" x14ac:dyDescent="0.2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  <c r="F2654" t="str">
        <f>IF(OR(E2654&lt;Params!$B$9, E2654&gt;Params!$B$10), "outlier!", "")</f>
        <v>outlier!</v>
      </c>
    </row>
    <row r="2655" spans="1:6" x14ac:dyDescent="0.2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  <c r="F2655" t="str">
        <f>IF(OR(E2655&lt;Params!$B$9, E2655&gt;Params!$B$10), "outlier!", "")</f>
        <v>outlier!</v>
      </c>
    </row>
    <row r="2656" spans="1:6" x14ac:dyDescent="0.2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  <c r="F2656" t="str">
        <f>IF(OR(E2656&lt;Params!$B$9, E2656&gt;Params!$B$10), "outlier!", "")</f>
        <v>outlier!</v>
      </c>
    </row>
    <row r="2657" spans="1:6" x14ac:dyDescent="0.2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  <c r="F2657" t="str">
        <f>IF(OR(E2657&lt;Params!$B$9, E2657&gt;Params!$B$10), "outlier!", "")</f>
        <v>outlier!</v>
      </c>
    </row>
    <row r="2658" spans="1:6" x14ac:dyDescent="0.2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  <c r="F2658" t="str">
        <f>IF(OR(E2658&lt;Params!$B$9, E2658&gt;Params!$B$10), "outlier!", "")</f>
        <v>outlier!</v>
      </c>
    </row>
    <row r="2659" spans="1:6" x14ac:dyDescent="0.2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  <c r="F2659" t="str">
        <f>IF(OR(E2659&lt;Params!$B$9, E2659&gt;Params!$B$10), "outlier!", "")</f>
        <v>outlier!</v>
      </c>
    </row>
    <row r="2660" spans="1:6" x14ac:dyDescent="0.2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  <c r="F2660" t="str">
        <f>IF(OR(E2660&lt;Params!$B$9, E2660&gt;Params!$B$10), "outlier!", "")</f>
        <v>outlier!</v>
      </c>
    </row>
    <row r="2661" spans="1:6" x14ac:dyDescent="0.2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  <c r="F2661" t="str">
        <f>IF(OR(E2661&lt;Params!$B$9, E2661&gt;Params!$B$10), "outlier!", "")</f>
        <v>outlier!</v>
      </c>
    </row>
    <row r="2662" spans="1:6" x14ac:dyDescent="0.2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  <c r="F2662" t="str">
        <f>IF(OR(E2662&lt;Params!$B$9, E2662&gt;Params!$B$10), "outlier!", "")</f>
        <v>outlier!</v>
      </c>
    </row>
    <row r="2663" spans="1:6" x14ac:dyDescent="0.2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  <c r="F2663" t="str">
        <f>IF(OR(E2663&lt;Params!$B$9, E2663&gt;Params!$B$10), "outlier!", "")</f>
        <v>outlier!</v>
      </c>
    </row>
    <row r="2664" spans="1:6" x14ac:dyDescent="0.2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  <c r="F2664" t="str">
        <f>IF(OR(E2664&lt;Params!$B$9, E2664&gt;Params!$B$10), "outlier!", "")</f>
        <v>outlier!</v>
      </c>
    </row>
    <row r="2665" spans="1:6" x14ac:dyDescent="0.2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  <c r="F2665" t="str">
        <f>IF(OR(E2665&lt;Params!$B$9, E2665&gt;Params!$B$10), "outlier!", "")</f>
        <v>outlier!</v>
      </c>
    </row>
    <row r="2666" spans="1:6" x14ac:dyDescent="0.2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  <c r="F2666" t="str">
        <f>IF(OR(E2666&lt;Params!$B$9, E2666&gt;Params!$B$10), "outlier!", "")</f>
        <v>outlier!</v>
      </c>
    </row>
    <row r="2667" spans="1:6" x14ac:dyDescent="0.2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  <c r="F2667" t="str">
        <f>IF(OR(E2667&lt;Params!$B$9, E2667&gt;Params!$B$10), "outlier!", "")</f>
        <v>outlier!</v>
      </c>
    </row>
    <row r="2668" spans="1:6" x14ac:dyDescent="0.2">
      <c r="A2668" t="s">
        <v>3</v>
      </c>
      <c r="B2668" t="s">
        <v>50</v>
      </c>
      <c r="C2668" t="s">
        <v>24</v>
      </c>
      <c r="D2668" t="s">
        <v>9</v>
      </c>
      <c r="E2668">
        <v>7.13</v>
      </c>
      <c r="F2668" t="str">
        <f>IF(OR(E2668&lt;Params!$B$9, E2668&gt;Params!$B$10), "outlier!", "")</f>
        <v>outlier!</v>
      </c>
    </row>
    <row r="2669" spans="1:6" x14ac:dyDescent="0.2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  <c r="F2669" t="str">
        <f>IF(OR(E2669&lt;Params!$B$9, E2669&gt;Params!$B$10), "outlier!", "")</f>
        <v>outlier!</v>
      </c>
    </row>
    <row r="2670" spans="1:6" x14ac:dyDescent="0.2">
      <c r="A2670" t="s">
        <v>3</v>
      </c>
      <c r="B2670" t="s">
        <v>137</v>
      </c>
      <c r="C2670" t="s">
        <v>9</v>
      </c>
      <c r="D2670" t="s">
        <v>9</v>
      </c>
      <c r="E2670">
        <v>7.14</v>
      </c>
      <c r="F2670" t="str">
        <f>IF(OR(E2670&lt;Params!$B$9, E2670&gt;Params!$B$10), "outlier!", "")</f>
        <v>outlier!</v>
      </c>
    </row>
    <row r="2671" spans="1:6" x14ac:dyDescent="0.2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  <c r="F2671" t="str">
        <f>IF(OR(E2671&lt;Params!$B$9, E2671&gt;Params!$B$10), "outlier!", "")</f>
        <v>outlier!</v>
      </c>
    </row>
    <row r="2672" spans="1:6" x14ac:dyDescent="0.2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  <c r="F2672" t="str">
        <f>IF(OR(E2672&lt;Params!$B$9, E2672&gt;Params!$B$10), "outlier!", "")</f>
        <v>outlier!</v>
      </c>
    </row>
    <row r="2673" spans="1:6" x14ac:dyDescent="0.2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  <c r="F2673" t="str">
        <f>IF(OR(E2673&lt;Params!$B$9, E2673&gt;Params!$B$10), "outlier!", "")</f>
        <v>outlier!</v>
      </c>
    </row>
    <row r="2674" spans="1:6" x14ac:dyDescent="0.2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  <c r="F2674" t="str">
        <f>IF(OR(E2674&lt;Params!$B$9, E2674&gt;Params!$B$10), "outlier!", "")</f>
        <v>outlier!</v>
      </c>
    </row>
    <row r="2675" spans="1:6" x14ac:dyDescent="0.2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  <c r="F2675" t="str">
        <f>IF(OR(E2675&lt;Params!$B$9, E2675&gt;Params!$B$10), "outlier!", "")</f>
        <v>outlier!</v>
      </c>
    </row>
    <row r="2676" spans="1:6" x14ac:dyDescent="0.2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  <c r="F2676" t="str">
        <f>IF(OR(E2676&lt;Params!$B$9, E2676&gt;Params!$B$10), "outlier!", "")</f>
        <v>outlier!</v>
      </c>
    </row>
    <row r="2677" spans="1:6" x14ac:dyDescent="0.2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  <c r="F2677" t="str">
        <f>IF(OR(E2677&lt;Params!$B$9, E2677&gt;Params!$B$10), "outlier!", "")</f>
        <v>outlier!</v>
      </c>
    </row>
    <row r="2678" spans="1:6" x14ac:dyDescent="0.2">
      <c r="A2678" t="s">
        <v>609</v>
      </c>
      <c r="B2678" t="s">
        <v>666</v>
      </c>
      <c r="C2678" t="s">
        <v>617</v>
      </c>
      <c r="D2678" t="s">
        <v>9</v>
      </c>
      <c r="E2678">
        <v>7.4</v>
      </c>
      <c r="F2678" t="str">
        <f>IF(OR(E2678&lt;Params!$B$9, E2678&gt;Params!$B$10), "outlier!", "")</f>
        <v>outlier!</v>
      </c>
    </row>
    <row r="2679" spans="1:6" x14ac:dyDescent="0.2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  <c r="F2679" t="str">
        <f>IF(OR(E2679&lt;Params!$B$9, E2679&gt;Params!$B$10), "outlier!", "")</f>
        <v>outlier!</v>
      </c>
    </row>
    <row r="2680" spans="1:6" x14ac:dyDescent="0.2">
      <c r="A2680" t="s">
        <v>2427</v>
      </c>
      <c r="B2680" t="s">
        <v>2666</v>
      </c>
      <c r="D2680" t="s">
        <v>13</v>
      </c>
      <c r="E2680">
        <v>7.43</v>
      </c>
      <c r="F2680" t="str">
        <f>IF(OR(E2680&lt;Params!$B$9, E2680&gt;Params!$B$10), "outlier!", "")</f>
        <v>outlier!</v>
      </c>
    </row>
    <row r="2681" spans="1:6" x14ac:dyDescent="0.2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  <c r="F2681" t="str">
        <f>IF(OR(E2681&lt;Params!$B$9, E2681&gt;Params!$B$10), "outlier!", "")</f>
        <v>outlier!</v>
      </c>
    </row>
    <row r="2682" spans="1:6" x14ac:dyDescent="0.2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  <c r="F2682" t="str">
        <f>IF(OR(E2682&lt;Params!$B$9, E2682&gt;Params!$B$10), "outlier!", "")</f>
        <v>outlier!</v>
      </c>
    </row>
    <row r="2683" spans="1:6" x14ac:dyDescent="0.2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  <c r="F2683" t="str">
        <f>IF(OR(E2683&lt;Params!$B$9, E2683&gt;Params!$B$10), "outlier!", "")</f>
        <v>outlier!</v>
      </c>
    </row>
    <row r="2684" spans="1:6" x14ac:dyDescent="0.2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  <c r="F2684" t="str">
        <f>IF(OR(E2684&lt;Params!$B$9, E2684&gt;Params!$B$10), "outlier!", "")</f>
        <v>outlier!</v>
      </c>
    </row>
    <row r="2685" spans="1:6" x14ac:dyDescent="0.2">
      <c r="A2685" t="s">
        <v>3</v>
      </c>
      <c r="B2685" t="s">
        <v>10</v>
      </c>
      <c r="C2685" t="s">
        <v>9</v>
      </c>
      <c r="D2685" t="s">
        <v>9</v>
      </c>
      <c r="E2685">
        <v>7.57</v>
      </c>
      <c r="F2685" t="str">
        <f>IF(OR(E2685&lt;Params!$B$9, E2685&gt;Params!$B$10), "outlier!", "")</f>
        <v>outlier!</v>
      </c>
    </row>
    <row r="2686" spans="1:6" x14ac:dyDescent="0.2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  <c r="F2686" t="str">
        <f>IF(OR(E2686&lt;Params!$B$9, E2686&gt;Params!$B$10), "outlier!", "")</f>
        <v>outlier!</v>
      </c>
    </row>
    <row r="2687" spans="1:6" x14ac:dyDescent="0.2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  <c r="F2687" t="str">
        <f>IF(OR(E2687&lt;Params!$B$9, E2687&gt;Params!$B$10), "outlier!", "")</f>
        <v>outlier!</v>
      </c>
    </row>
    <row r="2688" spans="1:6" x14ac:dyDescent="0.2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  <c r="F2688" t="str">
        <f>IF(OR(E2688&lt;Params!$B$9, E2688&gt;Params!$B$10), "outlier!", "")</f>
        <v>outlier!</v>
      </c>
    </row>
    <row r="2689" spans="1:6" x14ac:dyDescent="0.2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  <c r="F2689" t="str">
        <f>IF(OR(E2689&lt;Params!$B$9, E2689&gt;Params!$B$10), "outlier!", "")</f>
        <v>outlier!</v>
      </c>
    </row>
    <row r="2690" spans="1:6" x14ac:dyDescent="0.2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  <c r="F2690" t="str">
        <f>IF(OR(E2690&lt;Params!$B$9, E2690&gt;Params!$B$10), "outlier!", "")</f>
        <v>outlier!</v>
      </c>
    </row>
    <row r="2691" spans="1:6" x14ac:dyDescent="0.2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  <c r="F2691" t="str">
        <f>IF(OR(E2691&lt;Params!$B$9, E2691&gt;Params!$B$10), "outlier!", "")</f>
        <v>outlier!</v>
      </c>
    </row>
    <row r="2692" spans="1:6" x14ac:dyDescent="0.2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  <c r="F2692" t="str">
        <f>IF(OR(E2692&lt;Params!$B$9, E2692&gt;Params!$B$10), "outlier!", "")</f>
        <v>outlier!</v>
      </c>
    </row>
    <row r="2693" spans="1:6" x14ac:dyDescent="0.2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  <c r="F2693" t="str">
        <f>IF(OR(E2693&lt;Params!$B$9, E2693&gt;Params!$B$10), "outlier!", "")</f>
        <v>outlier!</v>
      </c>
    </row>
    <row r="2694" spans="1:6" x14ac:dyDescent="0.2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  <c r="F2694" t="str">
        <f>IF(OR(E2694&lt;Params!$B$9, E2694&gt;Params!$B$10), "outlier!", "")</f>
        <v>outlier!</v>
      </c>
    </row>
    <row r="2695" spans="1:6" x14ac:dyDescent="0.2">
      <c r="A2695" t="s">
        <v>3</v>
      </c>
      <c r="B2695" t="s">
        <v>77</v>
      </c>
      <c r="C2695" t="s">
        <v>76</v>
      </c>
      <c r="D2695" t="s">
        <v>9</v>
      </c>
      <c r="E2695">
        <v>7.89</v>
      </c>
      <c r="F2695" t="str">
        <f>IF(OR(E2695&lt;Params!$B$9, E2695&gt;Params!$B$10), "outlier!", "")</f>
        <v>outlier!</v>
      </c>
    </row>
    <row r="2696" spans="1:6" x14ac:dyDescent="0.2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  <c r="F2696" t="str">
        <f>IF(OR(E2696&lt;Params!$B$9, E2696&gt;Params!$B$10), "outlier!", "")</f>
        <v>outlier!</v>
      </c>
    </row>
    <row r="2697" spans="1:6" x14ac:dyDescent="0.2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  <c r="F2697" t="str">
        <f>IF(OR(E2697&lt;Params!$B$9, E2697&gt;Params!$B$10), "outlier!", "")</f>
        <v>outlier!</v>
      </c>
    </row>
    <row r="2698" spans="1:6" x14ac:dyDescent="0.2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  <c r="F2698" t="str">
        <f>IF(OR(E2698&lt;Params!$B$9, E2698&gt;Params!$B$10), "outlier!", "")</f>
        <v>outlier!</v>
      </c>
    </row>
    <row r="2699" spans="1:6" x14ac:dyDescent="0.2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  <c r="F2699" t="str">
        <f>IF(OR(E2699&lt;Params!$B$9, E2699&gt;Params!$B$10), "outlier!", "")</f>
        <v>outlier!</v>
      </c>
    </row>
    <row r="2700" spans="1:6" x14ac:dyDescent="0.2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  <c r="F2700" t="str">
        <f>IF(OR(E2700&lt;Params!$B$9, E2700&gt;Params!$B$10), "outlier!", "")</f>
        <v>outlier!</v>
      </c>
    </row>
    <row r="2701" spans="1:6" x14ac:dyDescent="0.2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  <c r="F2701" t="str">
        <f>IF(OR(E2701&lt;Params!$B$9, E2701&gt;Params!$B$10), "outlier!", "")</f>
        <v>outlier!</v>
      </c>
    </row>
    <row r="2702" spans="1:6" x14ac:dyDescent="0.2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  <c r="F2702" t="str">
        <f>IF(OR(E2702&lt;Params!$B$9, E2702&gt;Params!$B$10), "outlier!", "")</f>
        <v>outlier!</v>
      </c>
    </row>
    <row r="2703" spans="1:6" x14ac:dyDescent="0.2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  <c r="F2703" t="str">
        <f>IF(OR(E2703&lt;Params!$B$9, E2703&gt;Params!$B$10), "outlier!", "")</f>
        <v>outlier!</v>
      </c>
    </row>
    <row r="2704" spans="1:6" x14ac:dyDescent="0.2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  <c r="F2704" t="str">
        <f>IF(OR(E2704&lt;Params!$B$9, E2704&gt;Params!$B$10), "outlier!", "")</f>
        <v>outlier!</v>
      </c>
    </row>
    <row r="2705" spans="1:6" x14ac:dyDescent="0.2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  <c r="F2705" t="str">
        <f>IF(OR(E2705&lt;Params!$B$9, E2705&gt;Params!$B$10), "outlier!", "")</f>
        <v>outlier!</v>
      </c>
    </row>
    <row r="2706" spans="1:6" x14ac:dyDescent="0.2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  <c r="F2706" t="str">
        <f>IF(OR(E2706&lt;Params!$B$9, E2706&gt;Params!$B$10), "outlier!", "")</f>
        <v>outlier!</v>
      </c>
    </row>
    <row r="2707" spans="1:6" x14ac:dyDescent="0.2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  <c r="F2707" t="str">
        <f>IF(OR(E2707&lt;Params!$B$9, E2707&gt;Params!$B$10), "outlier!", "")</f>
        <v>outlier!</v>
      </c>
    </row>
    <row r="2708" spans="1:6" x14ac:dyDescent="0.2">
      <c r="A2708" t="s">
        <v>3</v>
      </c>
      <c r="B2708" t="s">
        <v>131</v>
      </c>
      <c r="C2708" t="s">
        <v>9</v>
      </c>
      <c r="D2708" t="s">
        <v>9</v>
      </c>
      <c r="E2708">
        <v>8.51</v>
      </c>
      <c r="F2708" t="str">
        <f>IF(OR(E2708&lt;Params!$B$9, E2708&gt;Params!$B$10), "outlier!", "")</f>
        <v>outlier!</v>
      </c>
    </row>
    <row r="2709" spans="1:6" x14ac:dyDescent="0.2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  <c r="F2709" t="str">
        <f>IF(OR(E2709&lt;Params!$B$9, E2709&gt;Params!$B$10), "outlier!", "")</f>
        <v>outlier!</v>
      </c>
    </row>
    <row r="2710" spans="1:6" x14ac:dyDescent="0.2">
      <c r="A2710" t="s">
        <v>2427</v>
      </c>
      <c r="B2710" t="s">
        <v>2657</v>
      </c>
      <c r="D2710" t="s">
        <v>13</v>
      </c>
      <c r="E2710">
        <v>8.6</v>
      </c>
      <c r="F2710" t="str">
        <f>IF(OR(E2710&lt;Params!$B$9, E2710&gt;Params!$B$10), "outlier!", "")</f>
        <v>outlier!</v>
      </c>
    </row>
    <row r="2711" spans="1:6" x14ac:dyDescent="0.2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  <c r="F2711" t="str">
        <f>IF(OR(E2711&lt;Params!$B$9, E2711&gt;Params!$B$10), "outlier!", "")</f>
        <v>outlier!</v>
      </c>
    </row>
    <row r="2712" spans="1:6" x14ac:dyDescent="0.2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  <c r="F2712" t="str">
        <f>IF(OR(E2712&lt;Params!$B$9, E2712&gt;Params!$B$10), "outlier!", "")</f>
        <v>outlier!</v>
      </c>
    </row>
    <row r="2713" spans="1:6" x14ac:dyDescent="0.2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  <c r="F2713" t="str">
        <f>IF(OR(E2713&lt;Params!$B$9, E2713&gt;Params!$B$10), "outlier!", "")</f>
        <v>outlier!</v>
      </c>
    </row>
    <row r="2714" spans="1:6" x14ac:dyDescent="0.2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  <c r="F2714" t="str">
        <f>IF(OR(E2714&lt;Params!$B$9, E2714&gt;Params!$B$10), "outlier!", "")</f>
        <v>outlier!</v>
      </c>
    </row>
    <row r="2715" spans="1:6" x14ac:dyDescent="0.2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  <c r="F2715" t="str">
        <f>IF(OR(E2715&lt;Params!$B$9, E2715&gt;Params!$B$10), "outlier!", "")</f>
        <v>outlier!</v>
      </c>
    </row>
    <row r="2716" spans="1:6" x14ac:dyDescent="0.2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  <c r="F2716" t="str">
        <f>IF(OR(E2716&lt;Params!$B$9, E2716&gt;Params!$B$10), "outlier!", "")</f>
        <v>outlier!</v>
      </c>
    </row>
    <row r="2717" spans="1:6" x14ac:dyDescent="0.2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  <c r="F2717" t="str">
        <f>IF(OR(E2717&lt;Params!$B$9, E2717&gt;Params!$B$10), "outlier!", "")</f>
        <v>outlier!</v>
      </c>
    </row>
    <row r="2718" spans="1:6" x14ac:dyDescent="0.2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  <c r="F2718" t="str">
        <f>IF(OR(E2718&lt;Params!$B$9, E2718&gt;Params!$B$10), "outlier!", "")</f>
        <v>outlier!</v>
      </c>
    </row>
    <row r="2719" spans="1:6" x14ac:dyDescent="0.2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  <c r="F2719" t="str">
        <f>IF(OR(E2719&lt;Params!$B$9, E2719&gt;Params!$B$10), "outlier!", "")</f>
        <v>outlier!</v>
      </c>
    </row>
    <row r="2720" spans="1:6" x14ac:dyDescent="0.2">
      <c r="A2720" t="s">
        <v>1006</v>
      </c>
      <c r="B2720" t="s">
        <v>1235</v>
      </c>
      <c r="D2720" t="s">
        <v>9</v>
      </c>
      <c r="E2720">
        <v>9.0500000000000007</v>
      </c>
      <c r="F2720" t="str">
        <f>IF(OR(E2720&lt;Params!$B$9, E2720&gt;Params!$B$10), "outlier!", "")</f>
        <v>outlier!</v>
      </c>
    </row>
    <row r="2721" spans="1:6" x14ac:dyDescent="0.2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  <c r="F2721" t="str">
        <f>IF(OR(E2721&lt;Params!$B$9, E2721&gt;Params!$B$10), "outlier!", "")</f>
        <v>outlier!</v>
      </c>
    </row>
    <row r="2722" spans="1:6" x14ac:dyDescent="0.2">
      <c r="A2722" t="s">
        <v>3</v>
      </c>
      <c r="B2722" t="s">
        <v>30</v>
      </c>
      <c r="C2722" t="s">
        <v>29</v>
      </c>
      <c r="D2722" t="s">
        <v>9</v>
      </c>
      <c r="E2722">
        <v>9.09</v>
      </c>
      <c r="F2722" t="str">
        <f>IF(OR(E2722&lt;Params!$B$9, E2722&gt;Params!$B$10), "outlier!", "")</f>
        <v>outlier!</v>
      </c>
    </row>
    <row r="2723" spans="1:6" x14ac:dyDescent="0.2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  <c r="F2723" t="str">
        <f>IF(OR(E2723&lt;Params!$B$9, E2723&gt;Params!$B$10), "outlier!", "")</f>
        <v>outlier!</v>
      </c>
    </row>
    <row r="2724" spans="1:6" x14ac:dyDescent="0.2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  <c r="F2724" t="str">
        <f>IF(OR(E2724&lt;Params!$B$9, E2724&gt;Params!$B$10), "outlier!", "")</f>
        <v>outlier!</v>
      </c>
    </row>
    <row r="2725" spans="1:6" x14ac:dyDescent="0.2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  <c r="F2725" t="str">
        <f>IF(OR(E2725&lt;Params!$B$9, E2725&gt;Params!$B$10), "outlier!", "")</f>
        <v>outlier!</v>
      </c>
    </row>
    <row r="2726" spans="1:6" x14ac:dyDescent="0.2">
      <c r="A2726" t="s">
        <v>3</v>
      </c>
      <c r="B2726" t="s">
        <v>40</v>
      </c>
      <c r="C2726" t="s">
        <v>39</v>
      </c>
      <c r="D2726" t="s">
        <v>9</v>
      </c>
      <c r="E2726">
        <v>9.24</v>
      </c>
      <c r="F2726" t="str">
        <f>IF(OR(E2726&lt;Params!$B$9, E2726&gt;Params!$B$10), "outlier!", "")</f>
        <v>outlier!</v>
      </c>
    </row>
    <row r="2727" spans="1:6" x14ac:dyDescent="0.2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  <c r="F2727" t="str">
        <f>IF(OR(E2727&lt;Params!$B$9, E2727&gt;Params!$B$10), "outlier!", "")</f>
        <v>outlier!</v>
      </c>
    </row>
    <row r="2728" spans="1:6" x14ac:dyDescent="0.2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  <c r="F2728" t="str">
        <f>IF(OR(E2728&lt;Params!$B$9, E2728&gt;Params!$B$10), "outlier!", "")</f>
        <v>outlier!</v>
      </c>
    </row>
    <row r="2729" spans="1:6" x14ac:dyDescent="0.2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  <c r="F2729" t="str">
        <f>IF(OR(E2729&lt;Params!$B$9, E2729&gt;Params!$B$10), "outlier!", "")</f>
        <v>outlier!</v>
      </c>
    </row>
    <row r="2730" spans="1:6" x14ac:dyDescent="0.2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  <c r="F2730" t="str">
        <f>IF(OR(E2730&lt;Params!$B$9, E2730&gt;Params!$B$10), "outlier!", "")</f>
        <v>outlier!</v>
      </c>
    </row>
    <row r="2731" spans="1:6" x14ac:dyDescent="0.2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  <c r="F2731" t="str">
        <f>IF(OR(E2731&lt;Params!$B$9, E2731&gt;Params!$B$10), "outlier!", "")</f>
        <v>outlier!</v>
      </c>
    </row>
    <row r="2732" spans="1:6" x14ac:dyDescent="0.2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  <c r="F2732" t="str">
        <f>IF(OR(E2732&lt;Params!$B$9, E2732&gt;Params!$B$10), "outlier!", "")</f>
        <v>outlier!</v>
      </c>
    </row>
    <row r="2733" spans="1:6" x14ac:dyDescent="0.2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  <c r="F2733" t="str">
        <f>IF(OR(E2733&lt;Params!$B$9, E2733&gt;Params!$B$10), "outlier!", "")</f>
        <v>outlier!</v>
      </c>
    </row>
    <row r="2734" spans="1:6" x14ac:dyDescent="0.2">
      <c r="A2734" t="s">
        <v>1983</v>
      </c>
      <c r="B2734" t="s">
        <v>2022</v>
      </c>
      <c r="D2734" t="s">
        <v>13</v>
      </c>
      <c r="E2734">
        <v>9.67</v>
      </c>
      <c r="F2734" t="str">
        <f>IF(OR(E2734&lt;Params!$B$9, E2734&gt;Params!$B$10), "outlier!", "")</f>
        <v>outlier!</v>
      </c>
    </row>
    <row r="2735" spans="1:6" x14ac:dyDescent="0.2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  <c r="F2735" t="str">
        <f>IF(OR(E2735&lt;Params!$B$9, E2735&gt;Params!$B$10), "outlier!", "")</f>
        <v>outlier!</v>
      </c>
    </row>
    <row r="2736" spans="1:6" x14ac:dyDescent="0.2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  <c r="F2736" t="str">
        <f>IF(OR(E2736&lt;Params!$B$9, E2736&gt;Params!$B$10), "outlier!", "")</f>
        <v>outlier!</v>
      </c>
    </row>
    <row r="2737" spans="1:6" x14ac:dyDescent="0.2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  <c r="F2737" t="str">
        <f>IF(OR(E2737&lt;Params!$B$9, E2737&gt;Params!$B$10), "outlier!", "")</f>
        <v>outlier!</v>
      </c>
    </row>
    <row r="2738" spans="1:6" x14ac:dyDescent="0.2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  <c r="F2738" t="str">
        <f>IF(OR(E2738&lt;Params!$B$9, E2738&gt;Params!$B$10), "outlier!", "")</f>
        <v>outlier!</v>
      </c>
    </row>
    <row r="2739" spans="1:6" x14ac:dyDescent="0.2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  <c r="F2739" t="str">
        <f>IF(OR(E2739&lt;Params!$B$9, E2739&gt;Params!$B$10), "outlier!", "")</f>
        <v>outlier!</v>
      </c>
    </row>
    <row r="2740" spans="1:6" x14ac:dyDescent="0.2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  <c r="F2740" t="str">
        <f>IF(OR(E2740&lt;Params!$B$9, E2740&gt;Params!$B$10), "outlier!", "")</f>
        <v>outlier!</v>
      </c>
    </row>
    <row r="2741" spans="1:6" x14ac:dyDescent="0.2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  <c r="F2741" t="str">
        <f>IF(OR(E2741&lt;Params!$B$9, E2741&gt;Params!$B$10), "outlier!", "")</f>
        <v>outlier!</v>
      </c>
    </row>
    <row r="2742" spans="1:6" x14ac:dyDescent="0.2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  <c r="F2742" t="str">
        <f>IF(OR(E2742&lt;Params!$B$9, E2742&gt;Params!$B$10), "outlier!", "")</f>
        <v>outlier!</v>
      </c>
    </row>
    <row r="2743" spans="1:6" x14ac:dyDescent="0.2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  <c r="F2743" t="str">
        <f>IF(OR(E2743&lt;Params!$B$9, E2743&gt;Params!$B$10), "outlier!", "")</f>
        <v>outlier!</v>
      </c>
    </row>
    <row r="2744" spans="1:6" x14ac:dyDescent="0.2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  <c r="F2744" t="str">
        <f>IF(OR(E2744&lt;Params!$B$9, E2744&gt;Params!$B$10), "outlier!", "")</f>
        <v>outlier!</v>
      </c>
    </row>
    <row r="2745" spans="1:6" x14ac:dyDescent="0.2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  <c r="F2745" t="str">
        <f>IF(OR(E2745&lt;Params!$B$9, E2745&gt;Params!$B$10), "outlier!", "")</f>
        <v>outlier!</v>
      </c>
    </row>
    <row r="2746" spans="1:6" x14ac:dyDescent="0.2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  <c r="F2746" t="str">
        <f>IF(OR(E2746&lt;Params!$B$9, E2746&gt;Params!$B$10), "outlier!", "")</f>
        <v>outlier!</v>
      </c>
    </row>
    <row r="2747" spans="1:6" x14ac:dyDescent="0.2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  <c r="F2747" t="str">
        <f>IF(OR(E2747&lt;Params!$B$9, E2747&gt;Params!$B$10), "outlier!", "")</f>
        <v>outlier!</v>
      </c>
    </row>
    <row r="2748" spans="1:6" x14ac:dyDescent="0.2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  <c r="F2748" t="str">
        <f>IF(OR(E2748&lt;Params!$B$9, E2748&gt;Params!$B$10), "outlier!", "")</f>
        <v>outlier!</v>
      </c>
    </row>
    <row r="2749" spans="1:6" x14ac:dyDescent="0.2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  <c r="F2749" t="str">
        <f>IF(OR(E2749&lt;Params!$B$9, E2749&gt;Params!$B$10), "outlier!", "")</f>
        <v>outlier!</v>
      </c>
    </row>
    <row r="2750" spans="1:6" x14ac:dyDescent="0.2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  <c r="F2750" t="str">
        <f>IF(OR(E2750&lt;Params!$B$9, E2750&gt;Params!$B$10), "outlier!", "")</f>
        <v>outlier!</v>
      </c>
    </row>
    <row r="2751" spans="1:6" x14ac:dyDescent="0.2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  <c r="F2751" t="str">
        <f>IF(OR(E2751&lt;Params!$B$9, E2751&gt;Params!$B$10), "outlier!", "")</f>
        <v>outlier!</v>
      </c>
    </row>
    <row r="2752" spans="1:6" x14ac:dyDescent="0.2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  <c r="F2752" t="str">
        <f>IF(OR(E2752&lt;Params!$B$9, E2752&gt;Params!$B$10), "outlier!", "")</f>
        <v>outlier!</v>
      </c>
    </row>
    <row r="2753" spans="1:6" x14ac:dyDescent="0.2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  <c r="F2753" t="str">
        <f>IF(OR(E2753&lt;Params!$B$9, E2753&gt;Params!$B$10), "outlier!", "")</f>
        <v>outlier!</v>
      </c>
    </row>
    <row r="2754" spans="1:6" x14ac:dyDescent="0.2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  <c r="F2754" t="str">
        <f>IF(OR(E2754&lt;Params!$B$9, E2754&gt;Params!$B$10), "outlier!", "")</f>
        <v>outlier!</v>
      </c>
    </row>
    <row r="2755" spans="1:6" x14ac:dyDescent="0.2">
      <c r="A2755" t="s">
        <v>2427</v>
      </c>
      <c r="B2755" t="s">
        <v>2635</v>
      </c>
      <c r="D2755" t="s">
        <v>13</v>
      </c>
      <c r="E2755">
        <v>10.53</v>
      </c>
      <c r="F2755" t="str">
        <f>IF(OR(E2755&lt;Params!$B$9, E2755&gt;Params!$B$10), "outlier!", "")</f>
        <v>outlier!</v>
      </c>
    </row>
    <row r="2756" spans="1:6" x14ac:dyDescent="0.2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  <c r="F2756" t="str">
        <f>IF(OR(E2756&lt;Params!$B$9, E2756&gt;Params!$B$10), "outlier!", "")</f>
        <v>outlier!</v>
      </c>
    </row>
    <row r="2757" spans="1:6" x14ac:dyDescent="0.2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  <c r="F2757" t="str">
        <f>IF(OR(E2757&lt;Params!$B$9, E2757&gt;Params!$B$10), "outlier!", "")</f>
        <v>outlier!</v>
      </c>
    </row>
    <row r="2758" spans="1:6" x14ac:dyDescent="0.2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  <c r="F2758" t="str">
        <f>IF(OR(E2758&lt;Params!$B$9, E2758&gt;Params!$B$10), "outlier!", "")</f>
        <v>outlier!</v>
      </c>
    </row>
    <row r="2759" spans="1:6" x14ac:dyDescent="0.2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  <c r="F2759" t="str">
        <f>IF(OR(E2759&lt;Params!$B$9, E2759&gt;Params!$B$10), "outlier!", "")</f>
        <v>outlier!</v>
      </c>
    </row>
    <row r="2760" spans="1:6" x14ac:dyDescent="0.2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  <c r="F2760" t="str">
        <f>IF(OR(E2760&lt;Params!$B$9, E2760&gt;Params!$B$10), "outlier!", "")</f>
        <v>outlier!</v>
      </c>
    </row>
    <row r="2761" spans="1:6" x14ac:dyDescent="0.2">
      <c r="A2761" t="s">
        <v>3</v>
      </c>
      <c r="B2761" t="s">
        <v>78</v>
      </c>
      <c r="C2761" t="s">
        <v>9</v>
      </c>
      <c r="D2761" t="s">
        <v>9</v>
      </c>
      <c r="E2761">
        <v>10.8</v>
      </c>
      <c r="F2761" t="str">
        <f>IF(OR(E2761&lt;Params!$B$9, E2761&gt;Params!$B$10), "outlier!", "")</f>
        <v>outlier!</v>
      </c>
    </row>
    <row r="2762" spans="1:6" x14ac:dyDescent="0.2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  <c r="F2762" t="str">
        <f>IF(OR(E2762&lt;Params!$B$9, E2762&gt;Params!$B$10), "outlier!", "")</f>
        <v>outlier!</v>
      </c>
    </row>
    <row r="2763" spans="1:6" x14ac:dyDescent="0.2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  <c r="F2763" t="str">
        <f>IF(OR(E2763&lt;Params!$B$9, E2763&gt;Params!$B$10), "outlier!", "")</f>
        <v>outlier!</v>
      </c>
    </row>
    <row r="2764" spans="1:6" x14ac:dyDescent="0.2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  <c r="F2764" t="str">
        <f>IF(OR(E2764&lt;Params!$B$9, E2764&gt;Params!$B$10), "outlier!", "")</f>
        <v>outlier!</v>
      </c>
    </row>
    <row r="2765" spans="1:6" x14ac:dyDescent="0.2">
      <c r="A2765" t="s">
        <v>609</v>
      </c>
      <c r="B2765" t="s">
        <v>637</v>
      </c>
      <c r="C2765" t="s">
        <v>636</v>
      </c>
      <c r="D2765" t="s">
        <v>9</v>
      </c>
      <c r="E2765">
        <v>11</v>
      </c>
      <c r="F2765" t="str">
        <f>IF(OR(E2765&lt;Params!$B$9, E2765&gt;Params!$B$10), "outlier!", "")</f>
        <v>outlier!</v>
      </c>
    </row>
    <row r="2766" spans="1:6" x14ac:dyDescent="0.2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  <c r="F2766" t="str">
        <f>IF(OR(E2766&lt;Params!$B$9, E2766&gt;Params!$B$10), "outlier!", "")</f>
        <v>outlier!</v>
      </c>
    </row>
    <row r="2767" spans="1:6" x14ac:dyDescent="0.2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  <c r="F2767" t="str">
        <f>IF(OR(E2767&lt;Params!$B$9, E2767&gt;Params!$B$10), "outlier!", "")</f>
        <v>outlier!</v>
      </c>
    </row>
    <row r="2768" spans="1:6" x14ac:dyDescent="0.2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  <c r="F2768" t="str">
        <f>IF(OR(E2768&lt;Params!$B$9, E2768&gt;Params!$B$10), "outlier!", "")</f>
        <v>outlier!</v>
      </c>
    </row>
    <row r="2769" spans="1:6" x14ac:dyDescent="0.2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  <c r="F2769" t="str">
        <f>IF(OR(E2769&lt;Params!$B$9, E2769&gt;Params!$B$10), "outlier!", "")</f>
        <v>outlier!</v>
      </c>
    </row>
    <row r="2770" spans="1:6" x14ac:dyDescent="0.2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  <c r="F2770" t="str">
        <f>IF(OR(E2770&lt;Params!$B$9, E2770&gt;Params!$B$10), "outlier!", "")</f>
        <v>outlier!</v>
      </c>
    </row>
    <row r="2771" spans="1:6" x14ac:dyDescent="0.2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  <c r="F2771" t="str">
        <f>IF(OR(E2771&lt;Params!$B$9, E2771&gt;Params!$B$10), "outlier!", "")</f>
        <v>outlier!</v>
      </c>
    </row>
    <row r="2772" spans="1:6" x14ac:dyDescent="0.2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  <c r="F2772" t="str">
        <f>IF(OR(E2772&lt;Params!$B$9, E2772&gt;Params!$B$10), "outlier!", "")</f>
        <v>outlier!</v>
      </c>
    </row>
    <row r="2773" spans="1:6" x14ac:dyDescent="0.2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  <c r="F2773" t="str">
        <f>IF(OR(E2773&lt;Params!$B$9, E2773&gt;Params!$B$10), "outlier!", "")</f>
        <v>outlier!</v>
      </c>
    </row>
    <row r="2774" spans="1:6" x14ac:dyDescent="0.2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  <c r="F2774" t="str">
        <f>IF(OR(E2774&lt;Params!$B$9, E2774&gt;Params!$B$10), "outlier!", "")</f>
        <v>outlier!</v>
      </c>
    </row>
    <row r="2775" spans="1:6" x14ac:dyDescent="0.2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  <c r="F2775" t="str">
        <f>IF(OR(E2775&lt;Params!$B$9, E2775&gt;Params!$B$10), "outlier!", "")</f>
        <v>outlier!</v>
      </c>
    </row>
    <row r="2776" spans="1:6" x14ac:dyDescent="0.2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  <c r="F2776" t="str">
        <f>IF(OR(E2776&lt;Params!$B$9, E2776&gt;Params!$B$10), "outlier!", "")</f>
        <v>outlier!</v>
      </c>
    </row>
    <row r="2777" spans="1:6" x14ac:dyDescent="0.2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  <c r="F2777" t="str">
        <f>IF(OR(E2777&lt;Params!$B$9, E2777&gt;Params!$B$10), "outlier!", "")</f>
        <v>outlier!</v>
      </c>
    </row>
    <row r="2778" spans="1:6" x14ac:dyDescent="0.2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  <c r="F2778" t="str">
        <f>IF(OR(E2778&lt;Params!$B$9, E2778&gt;Params!$B$10), "outlier!", "")</f>
        <v>outlier!</v>
      </c>
    </row>
    <row r="2779" spans="1:6" x14ac:dyDescent="0.2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  <c r="F2779" t="str">
        <f>IF(OR(E2779&lt;Params!$B$9, E2779&gt;Params!$B$10), "outlier!", "")</f>
        <v>outlier!</v>
      </c>
    </row>
    <row r="2780" spans="1:6" x14ac:dyDescent="0.2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  <c r="F2780" t="str">
        <f>IF(OR(E2780&lt;Params!$B$9, E2780&gt;Params!$B$10), "outlier!", "")</f>
        <v>outlier!</v>
      </c>
    </row>
    <row r="2781" spans="1:6" x14ac:dyDescent="0.2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  <c r="F2781" t="str">
        <f>IF(OR(E2781&lt;Params!$B$9, E2781&gt;Params!$B$10), "outlier!", "")</f>
        <v>outlier!</v>
      </c>
    </row>
    <row r="2782" spans="1:6" x14ac:dyDescent="0.2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  <c r="F2782" t="str">
        <f>IF(OR(E2782&lt;Params!$B$9, E2782&gt;Params!$B$10), "outlier!", "")</f>
        <v>outlier!</v>
      </c>
    </row>
    <row r="2783" spans="1:6" x14ac:dyDescent="0.2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  <c r="F2783" t="str">
        <f>IF(OR(E2783&lt;Params!$B$9, E2783&gt;Params!$B$10), "outlier!", "")</f>
        <v>outlier!</v>
      </c>
    </row>
    <row r="2784" spans="1:6" x14ac:dyDescent="0.2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  <c r="F2784" t="str">
        <f>IF(OR(E2784&lt;Params!$B$9, E2784&gt;Params!$B$10), "outlier!", "")</f>
        <v>outlier!</v>
      </c>
    </row>
    <row r="2785" spans="1:6" x14ac:dyDescent="0.2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  <c r="F2785" t="str">
        <f>IF(OR(E2785&lt;Params!$B$9, E2785&gt;Params!$B$10), "outlier!", "")</f>
        <v>outlier!</v>
      </c>
    </row>
    <row r="2786" spans="1:6" x14ac:dyDescent="0.2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  <c r="F2786" t="str">
        <f>IF(OR(E2786&lt;Params!$B$9, E2786&gt;Params!$B$10), "outlier!", "")</f>
        <v>outlier!</v>
      </c>
    </row>
    <row r="2787" spans="1:6" x14ac:dyDescent="0.2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  <c r="F2787" t="str">
        <f>IF(OR(E2787&lt;Params!$B$9, E2787&gt;Params!$B$10), "outlier!", "")</f>
        <v>outlier!</v>
      </c>
    </row>
    <row r="2788" spans="1:6" x14ac:dyDescent="0.2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  <c r="F2788" t="str">
        <f>IF(OR(E2788&lt;Params!$B$9, E2788&gt;Params!$B$10), "outlier!", "")</f>
        <v>outlier!</v>
      </c>
    </row>
    <row r="2789" spans="1:6" x14ac:dyDescent="0.2">
      <c r="A2789" t="s">
        <v>2427</v>
      </c>
      <c r="B2789" t="s">
        <v>2445</v>
      </c>
      <c r="D2789" t="s">
        <v>13</v>
      </c>
      <c r="E2789">
        <v>12.31</v>
      </c>
      <c r="F2789" t="str">
        <f>IF(OR(E2789&lt;Params!$B$9, E2789&gt;Params!$B$10), "outlier!", "")</f>
        <v>outlier!</v>
      </c>
    </row>
    <row r="2790" spans="1:6" x14ac:dyDescent="0.2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  <c r="F2790" t="str">
        <f>IF(OR(E2790&lt;Params!$B$9, E2790&gt;Params!$B$10), "outlier!", "")</f>
        <v>outlier!</v>
      </c>
    </row>
    <row r="2791" spans="1:6" x14ac:dyDescent="0.2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  <c r="F2791" t="str">
        <f>IF(OR(E2791&lt;Params!$B$9, E2791&gt;Params!$B$10), "outlier!", "")</f>
        <v>outlier!</v>
      </c>
    </row>
    <row r="2792" spans="1:6" x14ac:dyDescent="0.2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  <c r="F2792" t="str">
        <f>IF(OR(E2792&lt;Params!$B$9, E2792&gt;Params!$B$10), "outlier!", "")</f>
        <v>outlier!</v>
      </c>
    </row>
    <row r="2793" spans="1:6" x14ac:dyDescent="0.2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  <c r="F2793" t="str">
        <f>IF(OR(E2793&lt;Params!$B$9, E2793&gt;Params!$B$10), "outlier!", "")</f>
        <v>outlier!</v>
      </c>
    </row>
    <row r="2794" spans="1:6" x14ac:dyDescent="0.2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  <c r="F2794" t="str">
        <f>IF(OR(E2794&lt;Params!$B$9, E2794&gt;Params!$B$10), "outlier!", "")</f>
        <v>outlier!</v>
      </c>
    </row>
    <row r="2795" spans="1:6" x14ac:dyDescent="0.2">
      <c r="A2795" t="s">
        <v>3</v>
      </c>
      <c r="B2795" t="s">
        <v>83</v>
      </c>
      <c r="C2795" t="s">
        <v>84</v>
      </c>
      <c r="D2795" t="s">
        <v>9</v>
      </c>
      <c r="E2795">
        <v>12.65</v>
      </c>
      <c r="F2795" t="str">
        <f>IF(OR(E2795&lt;Params!$B$9, E2795&gt;Params!$B$10), "outlier!", "")</f>
        <v>outlier!</v>
      </c>
    </row>
    <row r="2796" spans="1:6" x14ac:dyDescent="0.2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  <c r="F2796" t="str">
        <f>IF(OR(E2796&lt;Params!$B$9, E2796&gt;Params!$B$10), "outlier!", "")</f>
        <v>outlier!</v>
      </c>
    </row>
    <row r="2797" spans="1:6" x14ac:dyDescent="0.2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  <c r="F2797" t="str">
        <f>IF(OR(E2797&lt;Params!$B$9, E2797&gt;Params!$B$10), "outlier!", "")</f>
        <v>outlier!</v>
      </c>
    </row>
    <row r="2798" spans="1:6" x14ac:dyDescent="0.2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  <c r="F2798" t="str">
        <f>IF(OR(E2798&lt;Params!$B$9, E2798&gt;Params!$B$10), "outlier!", "")</f>
        <v>outlier!</v>
      </c>
    </row>
    <row r="2799" spans="1:6" x14ac:dyDescent="0.2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  <c r="F2799" t="str">
        <f>IF(OR(E2799&lt;Params!$B$9, E2799&gt;Params!$B$10), "outlier!", "")</f>
        <v>outlier!</v>
      </c>
    </row>
    <row r="2800" spans="1:6" x14ac:dyDescent="0.2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  <c r="F2800" t="str">
        <f>IF(OR(E2800&lt;Params!$B$9, E2800&gt;Params!$B$10), "outlier!", "")</f>
        <v>outlier!</v>
      </c>
    </row>
    <row r="2801" spans="1:6" x14ac:dyDescent="0.2">
      <c r="A2801" t="s">
        <v>1983</v>
      </c>
      <c r="B2801" t="s">
        <v>2047</v>
      </c>
      <c r="D2801" t="s">
        <v>13</v>
      </c>
      <c r="E2801">
        <v>13.13</v>
      </c>
      <c r="F2801" t="str">
        <f>IF(OR(E2801&lt;Params!$B$9, E2801&gt;Params!$B$10), "outlier!", "")</f>
        <v>outlier!</v>
      </c>
    </row>
    <row r="2802" spans="1:6" x14ac:dyDescent="0.2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  <c r="F2802" t="str">
        <f>IF(OR(E2802&lt;Params!$B$9, E2802&gt;Params!$B$10), "outlier!", "")</f>
        <v>outlier!</v>
      </c>
    </row>
    <row r="2803" spans="1:6" x14ac:dyDescent="0.2">
      <c r="A2803" t="s">
        <v>3</v>
      </c>
      <c r="B2803" t="s">
        <v>7</v>
      </c>
      <c r="C2803" t="s">
        <v>6</v>
      </c>
      <c r="D2803" t="s">
        <v>4</v>
      </c>
      <c r="E2803">
        <v>13.27</v>
      </c>
      <c r="F2803" t="str">
        <f>IF(OR(E2803&lt;Params!$B$9, E2803&gt;Params!$B$10), "outlier!", "")</f>
        <v>outlier!</v>
      </c>
    </row>
    <row r="2804" spans="1:6" x14ac:dyDescent="0.2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  <c r="F2804" t="str">
        <f>IF(OR(E2804&lt;Params!$B$9, E2804&gt;Params!$B$10), "outlier!", "")</f>
        <v>outlier!</v>
      </c>
    </row>
    <row r="2805" spans="1:6" x14ac:dyDescent="0.2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  <c r="F2805" t="str">
        <f>IF(OR(E2805&lt;Params!$B$9, E2805&gt;Params!$B$10), "outlier!", "")</f>
        <v>outlier!</v>
      </c>
    </row>
    <row r="2806" spans="1:6" x14ac:dyDescent="0.2">
      <c r="A2806" t="s">
        <v>3</v>
      </c>
      <c r="B2806" t="s">
        <v>64</v>
      </c>
      <c r="C2806" t="s">
        <v>9</v>
      </c>
      <c r="D2806" t="s">
        <v>9</v>
      </c>
      <c r="E2806">
        <v>13.48</v>
      </c>
      <c r="F2806" t="str">
        <f>IF(OR(E2806&lt;Params!$B$9, E2806&gt;Params!$B$10), "outlier!", "")</f>
        <v>outlier!</v>
      </c>
    </row>
    <row r="2807" spans="1:6" x14ac:dyDescent="0.2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  <c r="F2807" t="str">
        <f>IF(OR(E2807&lt;Params!$B$9, E2807&gt;Params!$B$10), "outlier!", "")</f>
        <v>outlier!</v>
      </c>
    </row>
    <row r="2808" spans="1:6" x14ac:dyDescent="0.2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  <c r="F2808" t="str">
        <f>IF(OR(E2808&lt;Params!$B$9, E2808&gt;Params!$B$10), "outlier!", "")</f>
        <v>outlier!</v>
      </c>
    </row>
    <row r="2809" spans="1:6" x14ac:dyDescent="0.2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  <c r="F2809" t="str">
        <f>IF(OR(E2809&lt;Params!$B$9, E2809&gt;Params!$B$10), "outlier!", "")</f>
        <v>outlier!</v>
      </c>
    </row>
    <row r="2810" spans="1:6" x14ac:dyDescent="0.2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  <c r="F2810" t="str">
        <f>IF(OR(E2810&lt;Params!$B$9, E2810&gt;Params!$B$10), "outlier!", "")</f>
        <v>outlier!</v>
      </c>
    </row>
    <row r="2811" spans="1:6" x14ac:dyDescent="0.2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  <c r="F2811" t="str">
        <f>IF(OR(E2811&lt;Params!$B$9, E2811&gt;Params!$B$10), "outlier!", "")</f>
        <v>outlier!</v>
      </c>
    </row>
    <row r="2812" spans="1:6" x14ac:dyDescent="0.2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  <c r="F2812" t="str">
        <f>IF(OR(E2812&lt;Params!$B$9, E2812&gt;Params!$B$10), "outlier!", "")</f>
        <v>outlier!</v>
      </c>
    </row>
    <row r="2813" spans="1:6" x14ac:dyDescent="0.2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  <c r="F2813" t="str">
        <f>IF(OR(E2813&lt;Params!$B$9, E2813&gt;Params!$B$10), "outlier!", "")</f>
        <v>outlier!</v>
      </c>
    </row>
    <row r="2814" spans="1:6" x14ac:dyDescent="0.2">
      <c r="A2814" t="s">
        <v>3</v>
      </c>
      <c r="B2814" t="s">
        <v>83</v>
      </c>
      <c r="C2814" t="s">
        <v>85</v>
      </c>
      <c r="D2814" t="s">
        <v>86</v>
      </c>
      <c r="E2814">
        <v>14.16</v>
      </c>
      <c r="F2814" t="str">
        <f>IF(OR(E2814&lt;Params!$B$9, E2814&gt;Params!$B$10), "outlier!", "")</f>
        <v>outlier!</v>
      </c>
    </row>
    <row r="2815" spans="1:6" x14ac:dyDescent="0.2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  <c r="F2815" t="str">
        <f>IF(OR(E2815&lt;Params!$B$9, E2815&gt;Params!$B$10), "outlier!", "")</f>
        <v>outlier!</v>
      </c>
    </row>
    <row r="2816" spans="1:6" x14ac:dyDescent="0.2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  <c r="F2816" t="str">
        <f>IF(OR(E2816&lt;Params!$B$9, E2816&gt;Params!$B$10), "outlier!", "")</f>
        <v>outlier!</v>
      </c>
    </row>
    <row r="2817" spans="1:6" x14ac:dyDescent="0.2">
      <c r="A2817" t="s">
        <v>2427</v>
      </c>
      <c r="B2817" t="s">
        <v>2737</v>
      </c>
      <c r="D2817" t="s">
        <v>9</v>
      </c>
      <c r="E2817">
        <v>14.25</v>
      </c>
      <c r="F2817" t="str">
        <f>IF(OR(E2817&lt;Params!$B$9, E2817&gt;Params!$B$10), "outlier!", "")</f>
        <v>outlier!</v>
      </c>
    </row>
    <row r="2818" spans="1:6" x14ac:dyDescent="0.2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  <c r="F2818" t="str">
        <f>IF(OR(E2818&lt;Params!$B$9, E2818&gt;Params!$B$10), "outlier!", "")</f>
        <v>outlier!</v>
      </c>
    </row>
    <row r="2819" spans="1:6" x14ac:dyDescent="0.2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  <c r="F2819" t="str">
        <f>IF(OR(E2819&lt;Params!$B$9, E2819&gt;Params!$B$10), "outlier!", "")</f>
        <v>outlier!</v>
      </c>
    </row>
    <row r="2820" spans="1:6" x14ac:dyDescent="0.2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  <c r="F2820" t="str">
        <f>IF(OR(E2820&lt;Params!$B$9, E2820&gt;Params!$B$10), "outlier!", "")</f>
        <v>outlier!</v>
      </c>
    </row>
    <row r="2821" spans="1:6" x14ac:dyDescent="0.2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  <c r="F2821" t="str">
        <f>IF(OR(E2821&lt;Params!$B$9, E2821&gt;Params!$B$10), "outlier!", "")</f>
        <v>outlier!</v>
      </c>
    </row>
    <row r="2822" spans="1:6" x14ac:dyDescent="0.2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  <c r="F2822" t="str">
        <f>IF(OR(E2822&lt;Params!$B$9, E2822&gt;Params!$B$10), "outlier!", "")</f>
        <v>outlier!</v>
      </c>
    </row>
    <row r="2823" spans="1:6" x14ac:dyDescent="0.2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  <c r="F2823" t="str">
        <f>IF(OR(E2823&lt;Params!$B$9, E2823&gt;Params!$B$10), "outlier!", "")</f>
        <v>outlier!</v>
      </c>
    </row>
    <row r="2824" spans="1:6" x14ac:dyDescent="0.2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  <c r="F2824" t="str">
        <f>IF(OR(E2824&lt;Params!$B$9, E2824&gt;Params!$B$10), "outlier!", "")</f>
        <v>outlier!</v>
      </c>
    </row>
    <row r="2825" spans="1:6" x14ac:dyDescent="0.2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  <c r="F2825" t="str">
        <f>IF(OR(E2825&lt;Params!$B$9, E2825&gt;Params!$B$10), "outlier!", "")</f>
        <v>outlier!</v>
      </c>
    </row>
    <row r="2826" spans="1:6" x14ac:dyDescent="0.2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  <c r="F2826" t="str">
        <f>IF(OR(E2826&lt;Params!$B$9, E2826&gt;Params!$B$10), "outlier!", "")</f>
        <v>outlier!</v>
      </c>
    </row>
    <row r="2827" spans="1:6" x14ac:dyDescent="0.2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  <c r="F2827" t="str">
        <f>IF(OR(E2827&lt;Params!$B$9, E2827&gt;Params!$B$10), "outlier!", "")</f>
        <v>outlier!</v>
      </c>
    </row>
    <row r="2828" spans="1:6" x14ac:dyDescent="0.2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  <c r="F2828" t="str">
        <f>IF(OR(E2828&lt;Params!$B$9, E2828&gt;Params!$B$10), "outlier!", "")</f>
        <v>outlier!</v>
      </c>
    </row>
    <row r="2829" spans="1:6" x14ac:dyDescent="0.2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  <c r="F2829" t="str">
        <f>IF(OR(E2829&lt;Params!$B$9, E2829&gt;Params!$B$10), "outlier!", "")</f>
        <v>outlier!</v>
      </c>
    </row>
    <row r="2830" spans="1:6" x14ac:dyDescent="0.2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  <c r="F2830" t="str">
        <f>IF(OR(E2830&lt;Params!$B$9, E2830&gt;Params!$B$10), "outlier!", "")</f>
        <v>outlier!</v>
      </c>
    </row>
    <row r="2831" spans="1:6" x14ac:dyDescent="0.2">
      <c r="A2831" t="s">
        <v>2427</v>
      </c>
      <c r="B2831" t="s">
        <v>2756</v>
      </c>
      <c r="D2831" t="s">
        <v>13</v>
      </c>
      <c r="E2831">
        <v>15.68</v>
      </c>
      <c r="F2831" t="str">
        <f>IF(OR(E2831&lt;Params!$B$9, E2831&gt;Params!$B$10), "outlier!", "")</f>
        <v>outlier!</v>
      </c>
    </row>
    <row r="2832" spans="1:6" x14ac:dyDescent="0.2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  <c r="F2832" t="str">
        <f>IF(OR(E2832&lt;Params!$B$9, E2832&gt;Params!$B$10), "outlier!", "")</f>
        <v>outlier!</v>
      </c>
    </row>
    <row r="2833" spans="1:6" x14ac:dyDescent="0.2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  <c r="F2833" t="str">
        <f>IF(OR(E2833&lt;Params!$B$9, E2833&gt;Params!$B$10), "outlier!", "")</f>
        <v>outlier!</v>
      </c>
    </row>
    <row r="2834" spans="1:6" x14ac:dyDescent="0.2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  <c r="F2834" t="str">
        <f>IF(OR(E2834&lt;Params!$B$9, E2834&gt;Params!$B$10), "outlier!", "")</f>
        <v>outlier!</v>
      </c>
    </row>
    <row r="2835" spans="1:6" x14ac:dyDescent="0.2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  <c r="F2835" t="str">
        <f>IF(OR(E2835&lt;Params!$B$9, E2835&gt;Params!$B$10), "outlier!", "")</f>
        <v>outlier!</v>
      </c>
    </row>
    <row r="2836" spans="1:6" x14ac:dyDescent="0.2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  <c r="F2836" t="str">
        <f>IF(OR(E2836&lt;Params!$B$9, E2836&gt;Params!$B$10), "outlier!", "")</f>
        <v>outlier!</v>
      </c>
    </row>
    <row r="2837" spans="1:6" x14ac:dyDescent="0.2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  <c r="F2837" t="str">
        <f>IF(OR(E2837&lt;Params!$B$9, E2837&gt;Params!$B$10), "outlier!", "")</f>
        <v>outlier!</v>
      </c>
    </row>
    <row r="2838" spans="1:6" x14ac:dyDescent="0.2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  <c r="F2838" t="str">
        <f>IF(OR(E2838&lt;Params!$B$9, E2838&gt;Params!$B$10), "outlier!", "")</f>
        <v>outlier!</v>
      </c>
    </row>
    <row r="2839" spans="1:6" x14ac:dyDescent="0.2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  <c r="F2839" t="str">
        <f>IF(OR(E2839&lt;Params!$B$9, E2839&gt;Params!$B$10), "outlier!", "")</f>
        <v>outlier!</v>
      </c>
    </row>
    <row r="2840" spans="1:6" x14ac:dyDescent="0.2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  <c r="F2840" t="str">
        <f>IF(OR(E2840&lt;Params!$B$9, E2840&gt;Params!$B$10), "outlier!", "")</f>
        <v>outlier!</v>
      </c>
    </row>
    <row r="2841" spans="1:6" x14ac:dyDescent="0.2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  <c r="F2841" t="str">
        <f>IF(OR(E2841&lt;Params!$B$9, E2841&gt;Params!$B$10), "outlier!", "")</f>
        <v>outlier!</v>
      </c>
    </row>
    <row r="2842" spans="1:6" x14ac:dyDescent="0.2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  <c r="F2842" t="str">
        <f>IF(OR(E2842&lt;Params!$B$9, E2842&gt;Params!$B$10), "outlier!", "")</f>
        <v>outlier!</v>
      </c>
    </row>
    <row r="2843" spans="1:6" x14ac:dyDescent="0.2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  <c r="F2843" t="str">
        <f>IF(OR(E2843&lt;Params!$B$9, E2843&gt;Params!$B$10), "outlier!", "")</f>
        <v>outlier!</v>
      </c>
    </row>
    <row r="2844" spans="1:6" x14ac:dyDescent="0.2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  <c r="F2844" t="str">
        <f>IF(OR(E2844&lt;Params!$B$9, E2844&gt;Params!$B$10), "outlier!", "")</f>
        <v>outlier!</v>
      </c>
    </row>
    <row r="2845" spans="1:6" x14ac:dyDescent="0.2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  <c r="F2845" t="str">
        <f>IF(OR(E2845&lt;Params!$B$9, E2845&gt;Params!$B$10), "outlier!", "")</f>
        <v>outlier!</v>
      </c>
    </row>
    <row r="2846" spans="1:6" x14ac:dyDescent="0.2">
      <c r="A2846" t="s">
        <v>2427</v>
      </c>
      <c r="B2846" t="s">
        <v>2502</v>
      </c>
      <c r="D2846" t="s">
        <v>13</v>
      </c>
      <c r="E2846">
        <v>17.649999999999999</v>
      </c>
      <c r="F2846" t="str">
        <f>IF(OR(E2846&lt;Params!$B$9, E2846&gt;Params!$B$10), "outlier!", "")</f>
        <v>outlier!</v>
      </c>
    </row>
    <row r="2847" spans="1:6" x14ac:dyDescent="0.2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  <c r="F2847" t="str">
        <f>IF(OR(E2847&lt;Params!$B$9, E2847&gt;Params!$B$10), "outlier!", "")</f>
        <v>outlier!</v>
      </c>
    </row>
    <row r="2848" spans="1:6" x14ac:dyDescent="0.2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  <c r="F2848" t="str">
        <f>IF(OR(E2848&lt;Params!$B$9, E2848&gt;Params!$B$10), "outlier!", "")</f>
        <v>outlier!</v>
      </c>
    </row>
    <row r="2849" spans="1:6" x14ac:dyDescent="0.2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  <c r="F2849" t="str">
        <f>IF(OR(E2849&lt;Params!$B$9, E2849&gt;Params!$B$10), "outlier!", "")</f>
        <v>outlier!</v>
      </c>
    </row>
    <row r="2850" spans="1:6" x14ac:dyDescent="0.2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  <c r="F2850" t="str">
        <f>IF(OR(E2850&lt;Params!$B$9, E2850&gt;Params!$B$10), "outlier!", "")</f>
        <v>outlier!</v>
      </c>
    </row>
    <row r="2851" spans="1:6" x14ac:dyDescent="0.2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  <c r="F2851" t="str">
        <f>IF(OR(E2851&lt;Params!$B$9, E2851&gt;Params!$B$10), "outlier!", "")</f>
        <v>outlier!</v>
      </c>
    </row>
    <row r="2852" spans="1:6" x14ac:dyDescent="0.2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  <c r="F2852" t="str">
        <f>IF(OR(E2852&lt;Params!$B$9, E2852&gt;Params!$B$10), "outlier!", "")</f>
        <v>outlier!</v>
      </c>
    </row>
    <row r="2853" spans="1:6" x14ac:dyDescent="0.2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  <c r="F2853" t="str">
        <f>IF(OR(E2853&lt;Params!$B$9, E2853&gt;Params!$B$10), "outlier!", "")</f>
        <v>outlier!</v>
      </c>
    </row>
    <row r="2854" spans="1:6" x14ac:dyDescent="0.2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  <c r="F2854" t="str">
        <f>IF(OR(E2854&lt;Params!$B$9, E2854&gt;Params!$B$10), "outlier!", "")</f>
        <v>outlier!</v>
      </c>
    </row>
    <row r="2855" spans="1:6" x14ac:dyDescent="0.2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  <c r="F2855" t="str">
        <f>IF(OR(E2855&lt;Params!$B$9, E2855&gt;Params!$B$10), "outlier!", "")</f>
        <v>outlier!</v>
      </c>
    </row>
    <row r="2856" spans="1:6" x14ac:dyDescent="0.2">
      <c r="A2856" t="s">
        <v>1983</v>
      </c>
      <c r="B2856" t="s">
        <v>2050</v>
      </c>
      <c r="D2856" t="s">
        <v>457</v>
      </c>
      <c r="E2856">
        <v>18.670000000000002</v>
      </c>
      <c r="F2856" t="str">
        <f>IF(OR(E2856&lt;Params!$B$9, E2856&gt;Params!$B$10), "outlier!", "")</f>
        <v>outlier!</v>
      </c>
    </row>
    <row r="2857" spans="1:6" x14ac:dyDescent="0.2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  <c r="F2857" t="str">
        <f>IF(OR(E2857&lt;Params!$B$9, E2857&gt;Params!$B$10), "outlier!", "")</f>
        <v>outlier!</v>
      </c>
    </row>
    <row r="2858" spans="1:6" x14ac:dyDescent="0.2">
      <c r="A2858" t="s">
        <v>3</v>
      </c>
      <c r="B2858" t="s">
        <v>132</v>
      </c>
      <c r="C2858" t="s">
        <v>11</v>
      </c>
      <c r="D2858" t="s">
        <v>9</v>
      </c>
      <c r="E2858">
        <v>19.13</v>
      </c>
      <c r="F2858" t="str">
        <f>IF(OR(E2858&lt;Params!$B$9, E2858&gt;Params!$B$10), "outlier!", "")</f>
        <v>outlier!</v>
      </c>
    </row>
    <row r="2859" spans="1:6" x14ac:dyDescent="0.2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  <c r="F2859" t="str">
        <f>IF(OR(E2859&lt;Params!$B$9, E2859&gt;Params!$B$10), "outlier!", "")</f>
        <v>outlier!</v>
      </c>
    </row>
    <row r="2860" spans="1:6" x14ac:dyDescent="0.2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  <c r="F2860" t="str">
        <f>IF(OR(E2860&lt;Params!$B$9, E2860&gt;Params!$B$10), "outlier!", "")</f>
        <v>outlier!</v>
      </c>
    </row>
    <row r="2861" spans="1:6" x14ac:dyDescent="0.2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  <c r="F2861" t="str">
        <f>IF(OR(E2861&lt;Params!$B$9, E2861&gt;Params!$B$10), "outlier!", "")</f>
        <v>outlier!</v>
      </c>
    </row>
    <row r="2862" spans="1:6" x14ac:dyDescent="0.2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  <c r="F2862" t="str">
        <f>IF(OR(E2862&lt;Params!$B$9, E2862&gt;Params!$B$10), "outlier!", "")</f>
        <v>outlier!</v>
      </c>
    </row>
    <row r="2863" spans="1:6" x14ac:dyDescent="0.2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  <c r="F2863" t="str">
        <f>IF(OR(E2863&lt;Params!$B$9, E2863&gt;Params!$B$10), "outlier!", "")</f>
        <v>outlier!</v>
      </c>
    </row>
    <row r="2864" spans="1:6" x14ac:dyDescent="0.2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  <c r="F2864" t="str">
        <f>IF(OR(E2864&lt;Params!$B$9, E2864&gt;Params!$B$10), "outlier!", "")</f>
        <v>outlier!</v>
      </c>
    </row>
    <row r="2865" spans="1:6" x14ac:dyDescent="0.2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  <c r="F2865" t="str">
        <f>IF(OR(E2865&lt;Params!$B$9, E2865&gt;Params!$B$10), "outlier!", "")</f>
        <v>outlier!</v>
      </c>
    </row>
    <row r="2866" spans="1:6" x14ac:dyDescent="0.2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  <c r="F2866" t="str">
        <f>IF(OR(E2866&lt;Params!$B$9, E2866&gt;Params!$B$10), "outlier!", "")</f>
        <v>outlier!</v>
      </c>
    </row>
    <row r="2867" spans="1:6" x14ac:dyDescent="0.2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  <c r="F2867" t="str">
        <f>IF(OR(E2867&lt;Params!$B$9, E2867&gt;Params!$B$10), "outlier!", "")</f>
        <v>outlier!</v>
      </c>
    </row>
    <row r="2868" spans="1:6" x14ac:dyDescent="0.2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  <c r="F2868" t="str">
        <f>IF(OR(E2868&lt;Params!$B$9, E2868&gt;Params!$B$10), "outlier!", "")</f>
        <v>outlier!</v>
      </c>
    </row>
    <row r="2869" spans="1:6" x14ac:dyDescent="0.2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  <c r="F2869" t="str">
        <f>IF(OR(E2869&lt;Params!$B$9, E2869&gt;Params!$B$10), "outlier!", "")</f>
        <v>outlier!</v>
      </c>
    </row>
    <row r="2870" spans="1:6" x14ac:dyDescent="0.2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  <c r="F2870" t="str">
        <f>IF(OR(E2870&lt;Params!$B$9, E2870&gt;Params!$B$10), "outlier!", "")</f>
        <v>outlier!</v>
      </c>
    </row>
    <row r="2871" spans="1:6" x14ac:dyDescent="0.2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  <c r="F2871" t="str">
        <f>IF(OR(E2871&lt;Params!$B$9, E2871&gt;Params!$B$10), "outlier!", "")</f>
        <v>outlier!</v>
      </c>
    </row>
    <row r="2872" spans="1:6" x14ac:dyDescent="0.2">
      <c r="A2872" t="s">
        <v>3</v>
      </c>
      <c r="B2872" t="s">
        <v>91</v>
      </c>
      <c r="C2872" t="s">
        <v>90</v>
      </c>
      <c r="D2872" t="s">
        <v>9</v>
      </c>
      <c r="E2872">
        <v>20.82</v>
      </c>
      <c r="F2872" t="str">
        <f>IF(OR(E2872&lt;Params!$B$9, E2872&gt;Params!$B$10), "outlier!", "")</f>
        <v>outlier!</v>
      </c>
    </row>
    <row r="2873" spans="1:6" x14ac:dyDescent="0.2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  <c r="F2873" t="str">
        <f>IF(OR(E2873&lt;Params!$B$9, E2873&gt;Params!$B$10), "outlier!", "")</f>
        <v>outlier!</v>
      </c>
    </row>
    <row r="2874" spans="1:6" x14ac:dyDescent="0.2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  <c r="F2874" t="str">
        <f>IF(OR(E2874&lt;Params!$B$9, E2874&gt;Params!$B$10), "outlier!", "")</f>
        <v>outlier!</v>
      </c>
    </row>
    <row r="2875" spans="1:6" x14ac:dyDescent="0.2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  <c r="F2875" t="str">
        <f>IF(OR(E2875&lt;Params!$B$9, E2875&gt;Params!$B$10), "outlier!", "")</f>
        <v>outlier!</v>
      </c>
    </row>
    <row r="2876" spans="1:6" x14ac:dyDescent="0.2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  <c r="F2876" t="str">
        <f>IF(OR(E2876&lt;Params!$B$9, E2876&gt;Params!$B$10), "outlier!", "")</f>
        <v>outlier!</v>
      </c>
    </row>
    <row r="2877" spans="1:6" x14ac:dyDescent="0.2">
      <c r="A2877" t="s">
        <v>2427</v>
      </c>
      <c r="B2877" t="s">
        <v>2580</v>
      </c>
      <c r="D2877" t="s">
        <v>13</v>
      </c>
      <c r="E2877">
        <v>21.57</v>
      </c>
      <c r="F2877" t="str">
        <f>IF(OR(E2877&lt;Params!$B$9, E2877&gt;Params!$B$10), "outlier!", "")</f>
        <v>outlier!</v>
      </c>
    </row>
    <row r="2878" spans="1:6" x14ac:dyDescent="0.2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  <c r="F2878" t="str">
        <f>IF(OR(E2878&lt;Params!$B$9, E2878&gt;Params!$B$10), "outlier!", "")</f>
        <v>outlier!</v>
      </c>
    </row>
    <row r="2879" spans="1:6" x14ac:dyDescent="0.2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  <c r="F2879" t="str">
        <f>IF(OR(E2879&lt;Params!$B$9, E2879&gt;Params!$B$10), "outlier!", "")</f>
        <v>outlier!</v>
      </c>
    </row>
    <row r="2880" spans="1:6" x14ac:dyDescent="0.2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  <c r="F2880" t="str">
        <f>IF(OR(E2880&lt;Params!$B$9, E2880&gt;Params!$B$10), "outlier!", "")</f>
        <v>outlier!</v>
      </c>
    </row>
    <row r="2881" spans="1:6" x14ac:dyDescent="0.2">
      <c r="A2881" t="s">
        <v>2427</v>
      </c>
      <c r="B2881" t="s">
        <v>2578</v>
      </c>
      <c r="D2881" t="s">
        <v>378</v>
      </c>
      <c r="E2881">
        <v>22.19</v>
      </c>
      <c r="F2881" t="str">
        <f>IF(OR(E2881&lt;Params!$B$9, E2881&gt;Params!$B$10), "outlier!", "")</f>
        <v>outlier!</v>
      </c>
    </row>
    <row r="2882" spans="1:6" x14ac:dyDescent="0.2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  <c r="F2882" t="str">
        <f>IF(OR(E2882&lt;Params!$B$9, E2882&gt;Params!$B$10), "outlier!", "")</f>
        <v>outlier!</v>
      </c>
    </row>
    <row r="2883" spans="1:6" x14ac:dyDescent="0.2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  <c r="F2883" t="str">
        <f>IF(OR(E2883&lt;Params!$B$9, E2883&gt;Params!$B$10), "outlier!", "")</f>
        <v>outlier!</v>
      </c>
    </row>
    <row r="2884" spans="1:6" x14ac:dyDescent="0.2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  <c r="F2884" t="str">
        <f>IF(OR(E2884&lt;Params!$B$9, E2884&gt;Params!$B$10), "outlier!", "")</f>
        <v>outlier!</v>
      </c>
    </row>
    <row r="2885" spans="1:6" x14ac:dyDescent="0.2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  <c r="F2885" t="str">
        <f>IF(OR(E2885&lt;Params!$B$9, E2885&gt;Params!$B$10), "outlier!", "")</f>
        <v>outlier!</v>
      </c>
    </row>
    <row r="2886" spans="1:6" x14ac:dyDescent="0.2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  <c r="F2886" t="str">
        <f>IF(OR(E2886&lt;Params!$B$9, E2886&gt;Params!$B$10), "outlier!", "")</f>
        <v>outlier!</v>
      </c>
    </row>
    <row r="2887" spans="1:6" x14ac:dyDescent="0.2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  <c r="F2887" t="str">
        <f>IF(OR(E2887&lt;Params!$B$9, E2887&gt;Params!$B$10), "outlier!", "")</f>
        <v>outlier!</v>
      </c>
    </row>
    <row r="2888" spans="1:6" x14ac:dyDescent="0.2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  <c r="F2888" t="str">
        <f>IF(OR(E2888&lt;Params!$B$9, E2888&gt;Params!$B$10), "outlier!", "")</f>
        <v>outlier!</v>
      </c>
    </row>
    <row r="2889" spans="1:6" x14ac:dyDescent="0.2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  <c r="F2889" t="str">
        <f>IF(OR(E2889&lt;Params!$B$9, E2889&gt;Params!$B$10), "outlier!", "")</f>
        <v>outlier!</v>
      </c>
    </row>
    <row r="2890" spans="1:6" x14ac:dyDescent="0.2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  <c r="F2890" t="str">
        <f>IF(OR(E2890&lt;Params!$B$9, E2890&gt;Params!$B$10), "outlier!", "")</f>
        <v>outlier!</v>
      </c>
    </row>
    <row r="2891" spans="1:6" x14ac:dyDescent="0.2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  <c r="F2891" t="str">
        <f>IF(OR(E2891&lt;Params!$B$9, E2891&gt;Params!$B$10), "outlier!", "")</f>
        <v>outlier!</v>
      </c>
    </row>
    <row r="2892" spans="1:6" x14ac:dyDescent="0.2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  <c r="F2892" t="str">
        <f>IF(OR(E2892&lt;Params!$B$9, E2892&gt;Params!$B$10), "outlier!", "")</f>
        <v>outlier!</v>
      </c>
    </row>
    <row r="2893" spans="1:6" x14ac:dyDescent="0.2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  <c r="F2893" t="str">
        <f>IF(OR(E2893&lt;Params!$B$9, E2893&gt;Params!$B$10), "outlier!", "")</f>
        <v>outlier!</v>
      </c>
    </row>
    <row r="2894" spans="1:6" x14ac:dyDescent="0.2">
      <c r="A2894" t="s">
        <v>149</v>
      </c>
      <c r="B2894" t="s">
        <v>403</v>
      </c>
      <c r="D2894" t="s">
        <v>9</v>
      </c>
      <c r="E2894">
        <v>24.31</v>
      </c>
      <c r="F2894" t="str">
        <f>IF(OR(E2894&lt;Params!$B$9, E2894&gt;Params!$B$10), "outlier!", "")</f>
        <v>outlier!</v>
      </c>
    </row>
    <row r="2895" spans="1:6" x14ac:dyDescent="0.2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  <c r="F2895" t="str">
        <f>IF(OR(E2895&lt;Params!$B$9, E2895&gt;Params!$B$10), "outlier!", "")</f>
        <v>outlier!</v>
      </c>
    </row>
    <row r="2896" spans="1:6" x14ac:dyDescent="0.2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  <c r="F2896" t="str">
        <f>IF(OR(E2896&lt;Params!$B$9, E2896&gt;Params!$B$10), "outlier!", "")</f>
        <v>outlier!</v>
      </c>
    </row>
    <row r="2897" spans="1:6" x14ac:dyDescent="0.2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  <c r="F2897" t="str">
        <f>IF(OR(E2897&lt;Params!$B$9, E2897&gt;Params!$B$10), "outlier!", "")</f>
        <v>outlier!</v>
      </c>
    </row>
    <row r="2898" spans="1:6" x14ac:dyDescent="0.2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  <c r="F2898" t="str">
        <f>IF(OR(E2898&lt;Params!$B$9, E2898&gt;Params!$B$10), "outlier!", "")</f>
        <v>outlier!</v>
      </c>
    </row>
    <row r="2899" spans="1:6" x14ac:dyDescent="0.2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  <c r="F2899" t="str">
        <f>IF(OR(E2899&lt;Params!$B$9, E2899&gt;Params!$B$10), "outlier!", "")</f>
        <v>outlier!</v>
      </c>
    </row>
    <row r="2900" spans="1:6" x14ac:dyDescent="0.2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  <c r="F2900" t="str">
        <f>IF(OR(E2900&lt;Params!$B$9, E2900&gt;Params!$B$10), "outlier!", "")</f>
        <v>outlier!</v>
      </c>
    </row>
    <row r="2901" spans="1:6" x14ac:dyDescent="0.2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  <c r="F2901" t="str">
        <f>IF(OR(E2901&lt;Params!$B$9, E2901&gt;Params!$B$10), "outlier!", "")</f>
        <v>outlier!</v>
      </c>
    </row>
    <row r="2902" spans="1:6" x14ac:dyDescent="0.2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  <c r="F2902" t="str">
        <f>IF(OR(E2902&lt;Params!$B$9, E2902&gt;Params!$B$10), "outlier!", "")</f>
        <v>outlier!</v>
      </c>
    </row>
    <row r="2903" spans="1:6" x14ac:dyDescent="0.2">
      <c r="A2903" t="s">
        <v>1983</v>
      </c>
      <c r="B2903" t="s">
        <v>2047</v>
      </c>
      <c r="D2903" t="s">
        <v>9</v>
      </c>
      <c r="E2903">
        <v>25.41</v>
      </c>
      <c r="F2903" t="str">
        <f>IF(OR(E2903&lt;Params!$B$9, E2903&gt;Params!$B$10), "outlier!", "")</f>
        <v>outlier!</v>
      </c>
    </row>
    <row r="2904" spans="1:6" x14ac:dyDescent="0.2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  <c r="F2904" t="str">
        <f>IF(OR(E2904&lt;Params!$B$9, E2904&gt;Params!$B$10), "outlier!", "")</f>
        <v>outlier!</v>
      </c>
    </row>
    <row r="2905" spans="1:6" x14ac:dyDescent="0.2">
      <c r="A2905" t="s">
        <v>3</v>
      </c>
      <c r="B2905" t="s">
        <v>83</v>
      </c>
      <c r="C2905" t="s">
        <v>9</v>
      </c>
      <c r="D2905" t="s">
        <v>9</v>
      </c>
      <c r="E2905">
        <v>25.86</v>
      </c>
      <c r="F2905" t="str">
        <f>IF(OR(E2905&lt;Params!$B$9, E2905&gt;Params!$B$10), "outlier!", "")</f>
        <v>outlier!</v>
      </c>
    </row>
    <row r="2906" spans="1:6" x14ac:dyDescent="0.2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  <c r="F2906" t="str">
        <f>IF(OR(E2906&lt;Params!$B$9, E2906&gt;Params!$B$10), "outlier!", "")</f>
        <v>outlier!</v>
      </c>
    </row>
    <row r="2907" spans="1:6" x14ac:dyDescent="0.2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  <c r="F2907" t="str">
        <f>IF(OR(E2907&lt;Params!$B$9, E2907&gt;Params!$B$10), "outlier!", "")</f>
        <v>outlier!</v>
      </c>
    </row>
    <row r="2908" spans="1:6" x14ac:dyDescent="0.2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  <c r="F2908" t="str">
        <f>IF(OR(E2908&lt;Params!$B$9, E2908&gt;Params!$B$10), "outlier!", "")</f>
        <v>outlier!</v>
      </c>
    </row>
    <row r="2909" spans="1:6" x14ac:dyDescent="0.2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  <c r="F2909" t="str">
        <f>IF(OR(E2909&lt;Params!$B$9, E2909&gt;Params!$B$10), "outlier!", "")</f>
        <v>outlier!</v>
      </c>
    </row>
    <row r="2910" spans="1:6" x14ac:dyDescent="0.2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  <c r="F2910" t="str">
        <f>IF(OR(E2910&lt;Params!$B$9, E2910&gt;Params!$B$10), "outlier!", "")</f>
        <v>outlier!</v>
      </c>
    </row>
    <row r="2911" spans="1:6" x14ac:dyDescent="0.2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  <c r="F2911" t="str">
        <f>IF(OR(E2911&lt;Params!$B$9, E2911&gt;Params!$B$10), "outlier!", "")</f>
        <v>outlier!</v>
      </c>
    </row>
    <row r="2912" spans="1:6" x14ac:dyDescent="0.2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  <c r="F2912" t="str">
        <f>IF(OR(E2912&lt;Params!$B$9, E2912&gt;Params!$B$10), "outlier!", "")</f>
        <v>outlier!</v>
      </c>
    </row>
    <row r="2913" spans="1:6" x14ac:dyDescent="0.2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  <c r="F2913" t="str">
        <f>IF(OR(E2913&lt;Params!$B$9, E2913&gt;Params!$B$10), "outlier!", "")</f>
        <v>outlier!</v>
      </c>
    </row>
    <row r="2914" spans="1:6" x14ac:dyDescent="0.2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  <c r="F2914" t="str">
        <f>IF(OR(E2914&lt;Params!$B$9, E2914&gt;Params!$B$10), "outlier!", "")</f>
        <v>outlier!</v>
      </c>
    </row>
    <row r="2915" spans="1:6" x14ac:dyDescent="0.2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  <c r="F2915" t="str">
        <f>IF(OR(E2915&lt;Params!$B$9, E2915&gt;Params!$B$10), "outlier!", "")</f>
        <v>outlier!</v>
      </c>
    </row>
    <row r="2916" spans="1:6" x14ac:dyDescent="0.2">
      <c r="A2916" t="s">
        <v>3</v>
      </c>
      <c r="B2916" t="s">
        <v>93</v>
      </c>
      <c r="C2916" t="s">
        <v>92</v>
      </c>
      <c r="D2916" t="s">
        <v>9</v>
      </c>
      <c r="E2916">
        <v>28.49</v>
      </c>
      <c r="F2916" t="str">
        <f>IF(OR(E2916&lt;Params!$B$9, E2916&gt;Params!$B$10), "outlier!", "")</f>
        <v>outlier!</v>
      </c>
    </row>
    <row r="2917" spans="1:6" x14ac:dyDescent="0.2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  <c r="F2917" t="str">
        <f>IF(OR(E2917&lt;Params!$B$9, E2917&gt;Params!$B$10), "outlier!", "")</f>
        <v>outlier!</v>
      </c>
    </row>
    <row r="2918" spans="1:6" x14ac:dyDescent="0.2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  <c r="F2918" t="str">
        <f>IF(OR(E2918&lt;Params!$B$9, E2918&gt;Params!$B$10), "outlier!", "")</f>
        <v>outlier!</v>
      </c>
    </row>
    <row r="2919" spans="1:6" x14ac:dyDescent="0.2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  <c r="F2919" t="str">
        <f>IF(OR(E2919&lt;Params!$B$9, E2919&gt;Params!$B$10), "outlier!", "")</f>
        <v>outlier!</v>
      </c>
    </row>
    <row r="2920" spans="1:6" x14ac:dyDescent="0.2">
      <c r="A2920" t="s">
        <v>3</v>
      </c>
      <c r="B2920" t="s">
        <v>8</v>
      </c>
      <c r="C2920" t="s">
        <v>6</v>
      </c>
      <c r="D2920" t="s">
        <v>4</v>
      </c>
      <c r="E2920">
        <v>29.7</v>
      </c>
      <c r="F2920" t="str">
        <f>IF(OR(E2920&lt;Params!$B$9, E2920&gt;Params!$B$10), "outlier!", "")</f>
        <v>outlier!</v>
      </c>
    </row>
    <row r="2921" spans="1:6" x14ac:dyDescent="0.2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  <c r="F2921" t="str">
        <f>IF(OR(E2921&lt;Params!$B$9, E2921&gt;Params!$B$10), "outlier!", "")</f>
        <v>outlier!</v>
      </c>
    </row>
    <row r="2922" spans="1:6" x14ac:dyDescent="0.2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  <c r="F2922" t="str">
        <f>IF(OR(E2922&lt;Params!$B$9, E2922&gt;Params!$B$10), "outlier!", "")</f>
        <v>outlier!</v>
      </c>
    </row>
    <row r="2923" spans="1:6" x14ac:dyDescent="0.2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  <c r="F2923" t="str">
        <f>IF(OR(E2923&lt;Params!$B$9, E2923&gt;Params!$B$10), "outlier!", "")</f>
        <v>outlier!</v>
      </c>
    </row>
    <row r="2924" spans="1:6" x14ac:dyDescent="0.2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  <c r="F2924" t="str">
        <f>IF(OR(E2924&lt;Params!$B$9, E2924&gt;Params!$B$10), "outlier!", "")</f>
        <v>outlier!</v>
      </c>
    </row>
    <row r="2925" spans="1:6" x14ac:dyDescent="0.2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  <c r="F2925" t="str">
        <f>IF(OR(E2925&lt;Params!$B$9, E2925&gt;Params!$B$10), "outlier!", "")</f>
        <v>outlier!</v>
      </c>
    </row>
    <row r="2926" spans="1:6" x14ac:dyDescent="0.2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  <c r="F2926" t="str">
        <f>IF(OR(E2926&lt;Params!$B$9, E2926&gt;Params!$B$10), "outlier!", "")</f>
        <v>outlier!</v>
      </c>
    </row>
    <row r="2927" spans="1:6" x14ac:dyDescent="0.2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  <c r="F2927" t="str">
        <f>IF(OR(E2927&lt;Params!$B$9, E2927&gt;Params!$B$10), "outlier!", "")</f>
        <v>outlier!</v>
      </c>
    </row>
    <row r="2928" spans="1:6" x14ac:dyDescent="0.2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  <c r="F2928" t="str">
        <f>IF(OR(E2928&lt;Params!$B$9, E2928&gt;Params!$B$10), "outlier!", "")</f>
        <v>outlier!</v>
      </c>
    </row>
    <row r="2929" spans="1:6" x14ac:dyDescent="0.2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  <c r="F2929" t="str">
        <f>IF(OR(E2929&lt;Params!$B$9, E2929&gt;Params!$B$10), "outlier!", "")</f>
        <v>outlier!</v>
      </c>
    </row>
    <row r="2930" spans="1:6" x14ac:dyDescent="0.2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  <c r="F2930" t="str">
        <f>IF(OR(E2930&lt;Params!$B$9, E2930&gt;Params!$B$10), "outlier!", "")</f>
        <v>outlier!</v>
      </c>
    </row>
    <row r="2931" spans="1:6" x14ac:dyDescent="0.2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  <c r="F2931" t="str">
        <f>IF(OR(E2931&lt;Params!$B$9, E2931&gt;Params!$B$10), "outlier!", "")</f>
        <v>outlier!</v>
      </c>
    </row>
    <row r="2932" spans="1:6" x14ac:dyDescent="0.2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  <c r="F2932" t="str">
        <f>IF(OR(E2932&lt;Params!$B$9, E2932&gt;Params!$B$10), "outlier!", "")</f>
        <v>outlier!</v>
      </c>
    </row>
    <row r="2933" spans="1:6" x14ac:dyDescent="0.2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  <c r="F2933" t="str">
        <f>IF(OR(E2933&lt;Params!$B$9, E2933&gt;Params!$B$10), "outlier!", "")</f>
        <v>outlier!</v>
      </c>
    </row>
    <row r="2934" spans="1:6" x14ac:dyDescent="0.2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  <c r="F2934" t="str">
        <f>IF(OR(E2934&lt;Params!$B$9, E2934&gt;Params!$B$10), "outlier!", "")</f>
        <v>outlier!</v>
      </c>
    </row>
    <row r="2935" spans="1:6" x14ac:dyDescent="0.2">
      <c r="A2935" t="s">
        <v>3</v>
      </c>
      <c r="B2935" t="s">
        <v>125</v>
      </c>
      <c r="C2935" t="s">
        <v>11</v>
      </c>
      <c r="D2935" t="s">
        <v>9</v>
      </c>
      <c r="E2935">
        <v>32.28</v>
      </c>
      <c r="F2935" t="str">
        <f>IF(OR(E2935&lt;Params!$B$9, E2935&gt;Params!$B$10), "outlier!", "")</f>
        <v>outlier!</v>
      </c>
    </row>
    <row r="2936" spans="1:6" x14ac:dyDescent="0.2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  <c r="F2936" t="str">
        <f>IF(OR(E2936&lt;Params!$B$9, E2936&gt;Params!$B$10), "outlier!", "")</f>
        <v>outlier!</v>
      </c>
    </row>
    <row r="2937" spans="1:6" x14ac:dyDescent="0.2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  <c r="F2937" t="str">
        <f>IF(OR(E2937&lt;Params!$B$9, E2937&gt;Params!$B$10), "outlier!", "")</f>
        <v>outlier!</v>
      </c>
    </row>
    <row r="2938" spans="1:6" x14ac:dyDescent="0.2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  <c r="F2938" t="str">
        <f>IF(OR(E2938&lt;Params!$B$9, E2938&gt;Params!$B$10), "outlier!", "")</f>
        <v>outlier!</v>
      </c>
    </row>
    <row r="2939" spans="1:6" x14ac:dyDescent="0.2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  <c r="F2939" t="str">
        <f>IF(OR(E2939&lt;Params!$B$9, E2939&gt;Params!$B$10), "outlier!", "")</f>
        <v>outlier!</v>
      </c>
    </row>
    <row r="2940" spans="1:6" x14ac:dyDescent="0.2">
      <c r="A2940" t="s">
        <v>2427</v>
      </c>
      <c r="B2940" t="s">
        <v>2644</v>
      </c>
      <c r="C2940" t="s">
        <v>4</v>
      </c>
      <c r="D2940" t="s">
        <v>4</v>
      </c>
      <c r="E2940">
        <v>33</v>
      </c>
      <c r="F2940" t="str">
        <f>IF(OR(E2940&lt;Params!$B$9, E2940&gt;Params!$B$10), "outlier!", "")</f>
        <v>outlier!</v>
      </c>
    </row>
    <row r="2941" spans="1:6" x14ac:dyDescent="0.2">
      <c r="A2941" t="s">
        <v>1983</v>
      </c>
      <c r="B2941" t="s">
        <v>2052</v>
      </c>
      <c r="D2941" t="s">
        <v>457</v>
      </c>
      <c r="E2941">
        <v>33.04</v>
      </c>
      <c r="F2941" t="str">
        <f>IF(OR(E2941&lt;Params!$B$9, E2941&gt;Params!$B$10), "outlier!", "")</f>
        <v>outlier!</v>
      </c>
    </row>
    <row r="2942" spans="1:6" x14ac:dyDescent="0.2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  <c r="F2942" t="str">
        <f>IF(OR(E2942&lt;Params!$B$9, E2942&gt;Params!$B$10), "outlier!", "")</f>
        <v>outlier!</v>
      </c>
    </row>
    <row r="2943" spans="1:6" x14ac:dyDescent="0.2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  <c r="F2943" t="str">
        <f>IF(OR(E2943&lt;Params!$B$9, E2943&gt;Params!$B$10), "outlier!", "")</f>
        <v>outlier!</v>
      </c>
    </row>
    <row r="2944" spans="1:6" x14ac:dyDescent="0.2">
      <c r="A2944" t="s">
        <v>1983</v>
      </c>
      <c r="B2944" t="s">
        <v>2052</v>
      </c>
      <c r="D2944" t="s">
        <v>9</v>
      </c>
      <c r="E2944">
        <v>33.29</v>
      </c>
      <c r="F2944" t="str">
        <f>IF(OR(E2944&lt;Params!$B$9, E2944&gt;Params!$B$10), "outlier!", "")</f>
        <v>outlier!</v>
      </c>
    </row>
    <row r="2945" spans="1:6" x14ac:dyDescent="0.2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  <c r="F2945" t="str">
        <f>IF(OR(E2945&lt;Params!$B$9, E2945&gt;Params!$B$10), "outlier!", "")</f>
        <v>outlier!</v>
      </c>
    </row>
    <row r="2946" spans="1:6" x14ac:dyDescent="0.2">
      <c r="A2946" t="s">
        <v>3</v>
      </c>
      <c r="B2946" t="s">
        <v>83</v>
      </c>
      <c r="C2946" t="s">
        <v>9</v>
      </c>
      <c r="D2946" t="s">
        <v>9</v>
      </c>
      <c r="E2946">
        <v>34.49</v>
      </c>
      <c r="F2946" t="str">
        <f>IF(OR(E2946&lt;Params!$B$9, E2946&gt;Params!$B$10), "outlier!", "")</f>
        <v>outlier!</v>
      </c>
    </row>
    <row r="2947" spans="1:6" x14ac:dyDescent="0.2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  <c r="F2947" t="str">
        <f>IF(OR(E2947&lt;Params!$B$9, E2947&gt;Params!$B$10), "outlier!", "")</f>
        <v>outlier!</v>
      </c>
    </row>
    <row r="2948" spans="1:6" x14ac:dyDescent="0.2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  <c r="F2948" t="str">
        <f>IF(OR(E2948&lt;Params!$B$9, E2948&gt;Params!$B$10), "outlier!", "")</f>
        <v>outlier!</v>
      </c>
    </row>
    <row r="2949" spans="1:6" x14ac:dyDescent="0.2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  <c r="F2949" t="str">
        <f>IF(OR(E2949&lt;Params!$B$9, E2949&gt;Params!$B$10), "outlier!", "")</f>
        <v>outlier!</v>
      </c>
    </row>
    <row r="2950" spans="1:6" x14ac:dyDescent="0.2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  <c r="F2950" t="str">
        <f>IF(OR(E2950&lt;Params!$B$9, E2950&gt;Params!$B$10), "outlier!", "")</f>
        <v>outlier!</v>
      </c>
    </row>
    <row r="2951" spans="1:6" x14ac:dyDescent="0.2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  <c r="F2951" t="str">
        <f>IF(OR(E2951&lt;Params!$B$9, E2951&gt;Params!$B$10), "outlier!", "")</f>
        <v>outlier!</v>
      </c>
    </row>
    <row r="2952" spans="1:6" x14ac:dyDescent="0.2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  <c r="F2952" t="str">
        <f>IF(OR(E2952&lt;Params!$B$9, E2952&gt;Params!$B$10), "outlier!", "")</f>
        <v>outlier!</v>
      </c>
    </row>
    <row r="2953" spans="1:6" x14ac:dyDescent="0.2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  <c r="F2953" t="str">
        <f>IF(OR(E2953&lt;Params!$B$9, E2953&gt;Params!$B$10), "outlier!", "")</f>
        <v>outlier!</v>
      </c>
    </row>
    <row r="2954" spans="1:6" x14ac:dyDescent="0.2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  <c r="F2954" t="str">
        <f>IF(OR(E2954&lt;Params!$B$9, E2954&gt;Params!$B$10), "outlier!", "")</f>
        <v>outlier!</v>
      </c>
    </row>
    <row r="2955" spans="1:6" x14ac:dyDescent="0.2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  <c r="F2955" t="str">
        <f>IF(OR(E2955&lt;Params!$B$9, E2955&gt;Params!$B$10), "outlier!", "")</f>
        <v>outlier!</v>
      </c>
    </row>
    <row r="2956" spans="1:6" x14ac:dyDescent="0.2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  <c r="F2956" t="str">
        <f>IF(OR(E2956&lt;Params!$B$9, E2956&gt;Params!$B$10), "outlier!", "")</f>
        <v>outlier!</v>
      </c>
    </row>
    <row r="2957" spans="1:6" x14ac:dyDescent="0.2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  <c r="F2957" t="str">
        <f>IF(OR(E2957&lt;Params!$B$9, E2957&gt;Params!$B$10), "outlier!", "")</f>
        <v>outlier!</v>
      </c>
    </row>
    <row r="2958" spans="1:6" x14ac:dyDescent="0.2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  <c r="F2958" t="str">
        <f>IF(OR(E2958&lt;Params!$B$9, E2958&gt;Params!$B$10), "outlier!", "")</f>
        <v>outlier!</v>
      </c>
    </row>
    <row r="2959" spans="1:6" x14ac:dyDescent="0.2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  <c r="F2959" t="str">
        <f>IF(OR(E2959&lt;Params!$B$9, E2959&gt;Params!$B$10), "outlier!", "")</f>
        <v>outlier!</v>
      </c>
    </row>
    <row r="2960" spans="1:6" x14ac:dyDescent="0.2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  <c r="F2960" t="str">
        <f>IF(OR(E2960&lt;Params!$B$9, E2960&gt;Params!$B$10), "outlier!", "")</f>
        <v>outlier!</v>
      </c>
    </row>
    <row r="2961" spans="1:6" x14ac:dyDescent="0.2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  <c r="F2961" t="str">
        <f>IF(OR(E2961&lt;Params!$B$9, E2961&gt;Params!$B$10), "outlier!", "")</f>
        <v>outlier!</v>
      </c>
    </row>
    <row r="2962" spans="1:6" x14ac:dyDescent="0.2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  <c r="F2962" t="str">
        <f>IF(OR(E2962&lt;Params!$B$9, E2962&gt;Params!$B$10), "outlier!", "")</f>
        <v>outlier!</v>
      </c>
    </row>
    <row r="2963" spans="1:6" x14ac:dyDescent="0.2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  <c r="F2963" t="str">
        <f>IF(OR(E2963&lt;Params!$B$9, E2963&gt;Params!$B$10), "outlier!", "")</f>
        <v>outlier!</v>
      </c>
    </row>
    <row r="2964" spans="1:6" x14ac:dyDescent="0.2">
      <c r="A2964" t="s">
        <v>3</v>
      </c>
      <c r="B2964" t="s">
        <v>26</v>
      </c>
      <c r="C2964" t="s">
        <v>11</v>
      </c>
      <c r="D2964" t="s">
        <v>9</v>
      </c>
      <c r="E2964">
        <v>37.08</v>
      </c>
      <c r="F2964" t="str">
        <f>IF(OR(E2964&lt;Params!$B$9, E2964&gt;Params!$B$10), "outlier!", "")</f>
        <v>outlier!</v>
      </c>
    </row>
    <row r="2965" spans="1:6" x14ac:dyDescent="0.2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  <c r="F2965" t="str">
        <f>IF(OR(E2965&lt;Params!$B$9, E2965&gt;Params!$B$10), "outlier!", "")</f>
        <v>outlier!</v>
      </c>
    </row>
    <row r="2966" spans="1:6" x14ac:dyDescent="0.2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  <c r="F2966" t="str">
        <f>IF(OR(E2966&lt;Params!$B$9, E2966&gt;Params!$B$10), "outlier!", "")</f>
        <v>outlier!</v>
      </c>
    </row>
    <row r="2967" spans="1:6" x14ac:dyDescent="0.2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  <c r="F2967" t="str">
        <f>IF(OR(E2967&lt;Params!$B$9, E2967&gt;Params!$B$10), "outlier!", "")</f>
        <v>outlier!</v>
      </c>
    </row>
    <row r="2968" spans="1:6" x14ac:dyDescent="0.2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  <c r="F2968" t="str">
        <f>IF(OR(E2968&lt;Params!$B$9, E2968&gt;Params!$B$10), "outlier!", "")</f>
        <v>outlier!</v>
      </c>
    </row>
    <row r="2969" spans="1:6" x14ac:dyDescent="0.2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  <c r="F2969" t="str">
        <f>IF(OR(E2969&lt;Params!$B$9, E2969&gt;Params!$B$10), "outlier!", "")</f>
        <v>outlier!</v>
      </c>
    </row>
    <row r="2970" spans="1:6" x14ac:dyDescent="0.2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  <c r="F2970" t="str">
        <f>IF(OR(E2970&lt;Params!$B$9, E2970&gt;Params!$B$10), "outlier!", "")</f>
        <v>outlier!</v>
      </c>
    </row>
    <row r="2971" spans="1:6" x14ac:dyDescent="0.2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  <c r="F2971" t="str">
        <f>IF(OR(E2971&lt;Params!$B$9, E2971&gt;Params!$B$10), "outlier!", "")</f>
        <v>outlier!</v>
      </c>
    </row>
    <row r="2972" spans="1:6" x14ac:dyDescent="0.2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  <c r="F2972" t="str">
        <f>IF(OR(E2972&lt;Params!$B$9, E2972&gt;Params!$B$10), "outlier!", "")</f>
        <v>outlier!</v>
      </c>
    </row>
    <row r="2973" spans="1:6" x14ac:dyDescent="0.2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  <c r="F2973" t="str">
        <f>IF(OR(E2973&lt;Params!$B$9, E2973&gt;Params!$B$10), "outlier!", "")</f>
        <v>outlier!</v>
      </c>
    </row>
    <row r="2974" spans="1:6" x14ac:dyDescent="0.2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  <c r="F2974" t="str">
        <f>IF(OR(E2974&lt;Params!$B$9, E2974&gt;Params!$B$10), "outlier!", "")</f>
        <v>outlier!</v>
      </c>
    </row>
    <row r="2975" spans="1:6" x14ac:dyDescent="0.2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  <c r="F2975" t="str">
        <f>IF(OR(E2975&lt;Params!$B$9, E2975&gt;Params!$B$10), "outlier!", "")</f>
        <v>outlier!</v>
      </c>
    </row>
    <row r="2976" spans="1:6" x14ac:dyDescent="0.2">
      <c r="A2976" t="s">
        <v>2427</v>
      </c>
      <c r="B2976" t="s">
        <v>2650</v>
      </c>
      <c r="D2976" t="s">
        <v>13</v>
      </c>
      <c r="E2976">
        <v>40.299999999999997</v>
      </c>
      <c r="F2976" t="str">
        <f>IF(OR(E2976&lt;Params!$B$9, E2976&gt;Params!$B$10), "outlier!", "")</f>
        <v>outlier!</v>
      </c>
    </row>
    <row r="2977" spans="1:6" x14ac:dyDescent="0.2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  <c r="F2977" t="str">
        <f>IF(OR(E2977&lt;Params!$B$9, E2977&gt;Params!$B$10), "outlier!", "")</f>
        <v>outlier!</v>
      </c>
    </row>
    <row r="2978" spans="1:6" x14ac:dyDescent="0.2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  <c r="F2978" t="str">
        <f>IF(OR(E2978&lt;Params!$B$9, E2978&gt;Params!$B$10), "outlier!", "")</f>
        <v>outlier!</v>
      </c>
    </row>
    <row r="2979" spans="1:6" x14ac:dyDescent="0.2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  <c r="F2979" t="str">
        <f>IF(OR(E2979&lt;Params!$B$9, E2979&gt;Params!$B$10), "outlier!", "")</f>
        <v>outlier!</v>
      </c>
    </row>
    <row r="2980" spans="1:6" x14ac:dyDescent="0.2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  <c r="F2980" t="str">
        <f>IF(OR(E2980&lt;Params!$B$9, E2980&gt;Params!$B$10), "outlier!", "")</f>
        <v>outlier!</v>
      </c>
    </row>
    <row r="2981" spans="1:6" x14ac:dyDescent="0.2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  <c r="F2981" t="str">
        <f>IF(OR(E2981&lt;Params!$B$9, E2981&gt;Params!$B$10), "outlier!", "")</f>
        <v>outlier!</v>
      </c>
    </row>
    <row r="2982" spans="1:6" x14ac:dyDescent="0.2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  <c r="F2982" t="str">
        <f>IF(OR(E2982&lt;Params!$B$9, E2982&gt;Params!$B$10), "outlier!", "")</f>
        <v>outlier!</v>
      </c>
    </row>
    <row r="2983" spans="1:6" x14ac:dyDescent="0.2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  <c r="F2983" t="str">
        <f>IF(OR(E2983&lt;Params!$B$9, E2983&gt;Params!$B$10), "outlier!", "")</f>
        <v>outlier!</v>
      </c>
    </row>
    <row r="2984" spans="1:6" x14ac:dyDescent="0.2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  <c r="F2984" t="str">
        <f>IF(OR(E2984&lt;Params!$B$9, E2984&gt;Params!$B$10), "outlier!", "")</f>
        <v>outlier!</v>
      </c>
    </row>
    <row r="2985" spans="1:6" x14ac:dyDescent="0.2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  <c r="F2985" t="str">
        <f>IF(OR(E2985&lt;Params!$B$9, E2985&gt;Params!$B$10), "outlier!", "")</f>
        <v>outlier!</v>
      </c>
    </row>
    <row r="2986" spans="1:6" x14ac:dyDescent="0.2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  <c r="F2986" t="str">
        <f>IF(OR(E2986&lt;Params!$B$9, E2986&gt;Params!$B$10), "outlier!", "")</f>
        <v>outlier!</v>
      </c>
    </row>
    <row r="2987" spans="1:6" x14ac:dyDescent="0.2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  <c r="F2987" t="str">
        <f>IF(OR(E2987&lt;Params!$B$9, E2987&gt;Params!$B$10), "outlier!", "")</f>
        <v>outlier!</v>
      </c>
    </row>
    <row r="2988" spans="1:6" x14ac:dyDescent="0.2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  <c r="F2988" t="str">
        <f>IF(OR(E2988&lt;Params!$B$9, E2988&gt;Params!$B$10), "outlier!", "")</f>
        <v>outlier!</v>
      </c>
    </row>
    <row r="2989" spans="1:6" x14ac:dyDescent="0.2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  <c r="F2989" t="str">
        <f>IF(OR(E2989&lt;Params!$B$9, E2989&gt;Params!$B$10), "outlier!", "")</f>
        <v>outlier!</v>
      </c>
    </row>
    <row r="2990" spans="1:6" x14ac:dyDescent="0.2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  <c r="F2990" t="str">
        <f>IF(OR(E2990&lt;Params!$B$9, E2990&gt;Params!$B$10), "outlier!", "")</f>
        <v>outlier!</v>
      </c>
    </row>
    <row r="2991" spans="1:6" x14ac:dyDescent="0.2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  <c r="F2991" t="str">
        <f>IF(OR(E2991&lt;Params!$B$9, E2991&gt;Params!$B$10), "outlier!", "")</f>
        <v>outlier!</v>
      </c>
    </row>
    <row r="2992" spans="1:6" x14ac:dyDescent="0.2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  <c r="F2992" t="str">
        <f>IF(OR(E2992&lt;Params!$B$9, E2992&gt;Params!$B$10), "outlier!", "")</f>
        <v>outlier!</v>
      </c>
    </row>
    <row r="2993" spans="1:6" x14ac:dyDescent="0.2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  <c r="F2993" t="str">
        <f>IF(OR(E2993&lt;Params!$B$9, E2993&gt;Params!$B$10), "outlier!", "")</f>
        <v>outlier!</v>
      </c>
    </row>
    <row r="2994" spans="1:6" x14ac:dyDescent="0.2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  <c r="F2994" t="str">
        <f>IF(OR(E2994&lt;Params!$B$9, E2994&gt;Params!$B$10), "outlier!", "")</f>
        <v>outlier!</v>
      </c>
    </row>
    <row r="2995" spans="1:6" x14ac:dyDescent="0.2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  <c r="F2995" t="str">
        <f>IF(OR(E2995&lt;Params!$B$9, E2995&gt;Params!$B$10), "outlier!", "")</f>
        <v>outlier!</v>
      </c>
    </row>
    <row r="2996" spans="1:6" x14ac:dyDescent="0.2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  <c r="F2996" t="str">
        <f>IF(OR(E2996&lt;Params!$B$9, E2996&gt;Params!$B$10), "outlier!", "")</f>
        <v>outlier!</v>
      </c>
    </row>
    <row r="2997" spans="1:6" x14ac:dyDescent="0.2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  <c r="F2997" t="str">
        <f>IF(OR(E2997&lt;Params!$B$9, E2997&gt;Params!$B$10), "outlier!", "")</f>
        <v>outlier!</v>
      </c>
    </row>
    <row r="2998" spans="1:6" x14ac:dyDescent="0.2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  <c r="F2998" t="str">
        <f>IF(OR(E2998&lt;Params!$B$9, E2998&gt;Params!$B$10), "outlier!", "")</f>
        <v>outlier!</v>
      </c>
    </row>
    <row r="2999" spans="1:6" x14ac:dyDescent="0.2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  <c r="F2999" t="str">
        <f>IF(OR(E2999&lt;Params!$B$9, E2999&gt;Params!$B$10), "outlier!", "")</f>
        <v>outlier!</v>
      </c>
    </row>
    <row r="3000" spans="1:6" x14ac:dyDescent="0.2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  <c r="F3000" t="str">
        <f>IF(OR(E3000&lt;Params!$B$9, E3000&gt;Params!$B$10), "outlier!", "")</f>
        <v>outlier!</v>
      </c>
    </row>
    <row r="3001" spans="1:6" x14ac:dyDescent="0.2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  <c r="F3001" t="str">
        <f>IF(OR(E3001&lt;Params!$B$9, E3001&gt;Params!$B$10), "outlier!", "")</f>
        <v>outlier!</v>
      </c>
    </row>
    <row r="3002" spans="1:6" x14ac:dyDescent="0.2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  <c r="F3002" t="str">
        <f>IF(OR(E3002&lt;Params!$B$9, E3002&gt;Params!$B$10), "outlier!", "")</f>
        <v>outlier!</v>
      </c>
    </row>
    <row r="3003" spans="1:6" x14ac:dyDescent="0.2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  <c r="F3003" t="str">
        <f>IF(OR(E3003&lt;Params!$B$9, E3003&gt;Params!$B$10), "outlier!", "")</f>
        <v>outlier!</v>
      </c>
    </row>
    <row r="3004" spans="1:6" x14ac:dyDescent="0.2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  <c r="F3004" t="str">
        <f>IF(OR(E3004&lt;Params!$B$9, E3004&gt;Params!$B$10), "outlier!", "")</f>
        <v>outlier!</v>
      </c>
    </row>
    <row r="3005" spans="1:6" x14ac:dyDescent="0.2">
      <c r="A3005" t="s">
        <v>3</v>
      </c>
      <c r="B3005" t="s">
        <v>12</v>
      </c>
      <c r="C3005" t="s">
        <v>11</v>
      </c>
      <c r="D3005" t="s">
        <v>9</v>
      </c>
      <c r="E3005">
        <v>48.32</v>
      </c>
      <c r="F3005" t="str">
        <f>IF(OR(E3005&lt;Params!$B$9, E3005&gt;Params!$B$10), "outlier!", "")</f>
        <v>outlier!</v>
      </c>
    </row>
    <row r="3006" spans="1:6" x14ac:dyDescent="0.2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  <c r="F3006" t="str">
        <f>IF(OR(E3006&lt;Params!$B$9, E3006&gt;Params!$B$10), "outlier!", "")</f>
        <v>outlier!</v>
      </c>
    </row>
    <row r="3007" spans="1:6" x14ac:dyDescent="0.2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  <c r="F3007" t="str">
        <f>IF(OR(E3007&lt;Params!$B$9, E3007&gt;Params!$B$10), "outlier!", "")</f>
        <v>outlier!</v>
      </c>
    </row>
    <row r="3008" spans="1:6" x14ac:dyDescent="0.2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  <c r="F3008" t="str">
        <f>IF(OR(E3008&lt;Params!$B$9, E3008&gt;Params!$B$10), "outlier!", "")</f>
        <v>outlier!</v>
      </c>
    </row>
    <row r="3009" spans="1:6" x14ac:dyDescent="0.2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  <c r="F3009" t="str">
        <f>IF(OR(E3009&lt;Params!$B$9, E3009&gt;Params!$B$10), "outlier!", "")</f>
        <v>outlier!</v>
      </c>
    </row>
    <row r="3010" spans="1:6" x14ac:dyDescent="0.2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  <c r="F3010" t="str">
        <f>IF(OR(E3010&lt;Params!$B$9, E3010&gt;Params!$B$10), "outlier!", "")</f>
        <v>outlier!</v>
      </c>
    </row>
    <row r="3011" spans="1:6" x14ac:dyDescent="0.2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  <c r="F3011" t="str">
        <f>IF(OR(E3011&lt;Params!$B$9, E3011&gt;Params!$B$10), "outlier!", "")</f>
        <v>outlier!</v>
      </c>
    </row>
    <row r="3012" spans="1:6" x14ac:dyDescent="0.2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  <c r="F3012" t="str">
        <f>IF(OR(E3012&lt;Params!$B$9, E3012&gt;Params!$B$10), "outlier!", "")</f>
        <v>outlier!</v>
      </c>
    </row>
    <row r="3013" spans="1:6" x14ac:dyDescent="0.2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  <c r="F3013" t="str">
        <f>IF(OR(E3013&lt;Params!$B$9, E3013&gt;Params!$B$10), "outlier!", "")</f>
        <v>outlier!</v>
      </c>
    </row>
    <row r="3014" spans="1:6" x14ac:dyDescent="0.2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  <c r="F3014" t="str">
        <f>IF(OR(E3014&lt;Params!$B$9, E3014&gt;Params!$B$10), "outlier!", "")</f>
        <v>outlier!</v>
      </c>
    </row>
    <row r="3015" spans="1:6" x14ac:dyDescent="0.2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  <c r="F3015" t="str">
        <f>IF(OR(E3015&lt;Params!$B$9, E3015&gt;Params!$B$10), "outlier!", "")</f>
        <v>outlier!</v>
      </c>
    </row>
    <row r="3016" spans="1:6" x14ac:dyDescent="0.2">
      <c r="A3016" t="s">
        <v>3</v>
      </c>
      <c r="B3016" t="s">
        <v>89</v>
      </c>
      <c r="C3016" t="s">
        <v>88</v>
      </c>
      <c r="D3016" t="s">
        <v>9</v>
      </c>
      <c r="E3016">
        <v>54.3</v>
      </c>
      <c r="F3016" t="str">
        <f>IF(OR(E3016&lt;Params!$B$9, E3016&gt;Params!$B$10), "outlier!", "")</f>
        <v>outlier!</v>
      </c>
    </row>
    <row r="3017" spans="1:6" x14ac:dyDescent="0.2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  <c r="F3017" t="str">
        <f>IF(OR(E3017&lt;Params!$B$9, E3017&gt;Params!$B$10), "outlier!", "")</f>
        <v>outlier!</v>
      </c>
    </row>
    <row r="3018" spans="1:6" x14ac:dyDescent="0.2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  <c r="F3018" t="str">
        <f>IF(OR(E3018&lt;Params!$B$9, E3018&gt;Params!$B$10), "outlier!", "")</f>
        <v>outlier!</v>
      </c>
    </row>
    <row r="3019" spans="1:6" x14ac:dyDescent="0.2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  <c r="F3019" t="str">
        <f>IF(OR(E3019&lt;Params!$B$9, E3019&gt;Params!$B$10), "outlier!", "")</f>
        <v>outlier!</v>
      </c>
    </row>
    <row r="3020" spans="1:6" x14ac:dyDescent="0.2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  <c r="F3020" t="str">
        <f>IF(OR(E3020&lt;Params!$B$9, E3020&gt;Params!$B$10), "outlier!", "")</f>
        <v>outlier!</v>
      </c>
    </row>
    <row r="3021" spans="1:6" x14ac:dyDescent="0.2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  <c r="F3021" t="str">
        <f>IF(OR(E3021&lt;Params!$B$9, E3021&gt;Params!$B$10), "outlier!", "")</f>
        <v>outlier!</v>
      </c>
    </row>
    <row r="3022" spans="1:6" x14ac:dyDescent="0.2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  <c r="F3022" t="str">
        <f>IF(OR(E3022&lt;Params!$B$9, E3022&gt;Params!$B$10), "outlier!", "")</f>
        <v>outlier!</v>
      </c>
    </row>
    <row r="3023" spans="1:6" x14ac:dyDescent="0.2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  <c r="F3023" t="str">
        <f>IF(OR(E3023&lt;Params!$B$9, E3023&gt;Params!$B$10), "outlier!", "")</f>
        <v>outlier!</v>
      </c>
    </row>
    <row r="3024" spans="1:6" x14ac:dyDescent="0.2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  <c r="F3024" t="str">
        <f>IF(OR(E3024&lt;Params!$B$9, E3024&gt;Params!$B$10), "outlier!", "")</f>
        <v>outlier!</v>
      </c>
    </row>
    <row r="3025" spans="1:6" x14ac:dyDescent="0.2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  <c r="F3025" t="str">
        <f>IF(OR(E3025&lt;Params!$B$9, E3025&gt;Params!$B$10), "outlier!", "")</f>
        <v>outlier!</v>
      </c>
    </row>
    <row r="3026" spans="1:6" x14ac:dyDescent="0.2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  <c r="F3026" t="str">
        <f>IF(OR(E3026&lt;Params!$B$9, E3026&gt;Params!$B$10), "outlier!", "")</f>
        <v>outlier!</v>
      </c>
    </row>
    <row r="3027" spans="1:6" x14ac:dyDescent="0.2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  <c r="F3027" t="str">
        <f>IF(OR(E3027&lt;Params!$B$9, E3027&gt;Params!$B$10), "outlier!", "")</f>
        <v>outlier!</v>
      </c>
    </row>
    <row r="3028" spans="1:6" x14ac:dyDescent="0.2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  <c r="F3028" t="str">
        <f>IF(OR(E3028&lt;Params!$B$9, E3028&gt;Params!$B$10), "outlier!", "")</f>
        <v>outlier!</v>
      </c>
    </row>
    <row r="3029" spans="1:6" x14ac:dyDescent="0.2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  <c r="F3029" t="str">
        <f>IF(OR(E3029&lt;Params!$B$9, E3029&gt;Params!$B$10), "outlier!", "")</f>
        <v>outlier!</v>
      </c>
    </row>
    <row r="3030" spans="1:6" x14ac:dyDescent="0.2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  <c r="F3030" t="str">
        <f>IF(OR(E3030&lt;Params!$B$9, E3030&gt;Params!$B$10), "outlier!", "")</f>
        <v>outlier!</v>
      </c>
    </row>
    <row r="3031" spans="1:6" x14ac:dyDescent="0.2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  <c r="F3031" t="str">
        <f>IF(OR(E3031&lt;Params!$B$9, E3031&gt;Params!$B$10), "outlier!", "")</f>
        <v>outlier!</v>
      </c>
    </row>
    <row r="3032" spans="1:6" x14ac:dyDescent="0.2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  <c r="F3032" t="str">
        <f>IF(OR(E3032&lt;Params!$B$9, E3032&gt;Params!$B$10), "outlier!", "")</f>
        <v>outlier!</v>
      </c>
    </row>
    <row r="3033" spans="1:6" x14ac:dyDescent="0.2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  <c r="F3033" t="str">
        <f>IF(OR(E3033&lt;Params!$B$9, E3033&gt;Params!$B$10), "outlier!", "")</f>
        <v>outlier!</v>
      </c>
    </row>
    <row r="3034" spans="1:6" x14ac:dyDescent="0.2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  <c r="F3034" t="str">
        <f>IF(OR(E3034&lt;Params!$B$9, E3034&gt;Params!$B$10), "outlier!", "")</f>
        <v>outlier!</v>
      </c>
    </row>
    <row r="3035" spans="1:6" x14ac:dyDescent="0.2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  <c r="F3035" t="str">
        <f>IF(OR(E3035&lt;Params!$B$9, E3035&gt;Params!$B$10), "outlier!", "")</f>
        <v>outlier!</v>
      </c>
    </row>
    <row r="3036" spans="1:6" x14ac:dyDescent="0.2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  <c r="F3036" t="str">
        <f>IF(OR(E3036&lt;Params!$B$9, E3036&gt;Params!$B$10), "outlier!", "")</f>
        <v>outlier!</v>
      </c>
    </row>
    <row r="3037" spans="1:6" x14ac:dyDescent="0.2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  <c r="F3037" t="str">
        <f>IF(OR(E3037&lt;Params!$B$9, E3037&gt;Params!$B$10), "outlier!", "")</f>
        <v>outlier!</v>
      </c>
    </row>
    <row r="3038" spans="1:6" x14ac:dyDescent="0.2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  <c r="F3038" t="str">
        <f>IF(OR(E3038&lt;Params!$B$9, E3038&gt;Params!$B$10), "outlier!", "")</f>
        <v>outlier!</v>
      </c>
    </row>
    <row r="3039" spans="1:6" x14ac:dyDescent="0.2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  <c r="F3039" t="str">
        <f>IF(OR(E3039&lt;Params!$B$9, E3039&gt;Params!$B$10), "outlier!", "")</f>
        <v>outlier!</v>
      </c>
    </row>
    <row r="3040" spans="1:6" x14ac:dyDescent="0.2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  <c r="F3040" t="str">
        <f>IF(OR(E3040&lt;Params!$B$9, E3040&gt;Params!$B$10), "outlier!", "")</f>
        <v>outlier!</v>
      </c>
    </row>
    <row r="3041" spans="1:6" x14ac:dyDescent="0.2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  <c r="F3041" t="str">
        <f>IF(OR(E3041&lt;Params!$B$9, E3041&gt;Params!$B$10), "outlier!", "")</f>
        <v>outlier!</v>
      </c>
    </row>
    <row r="3042" spans="1:6" x14ac:dyDescent="0.2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  <c r="F3042" t="str">
        <f>IF(OR(E3042&lt;Params!$B$9, E3042&gt;Params!$B$10), "outlier!", "")</f>
        <v>outlier!</v>
      </c>
    </row>
    <row r="3043" spans="1:6" x14ac:dyDescent="0.2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  <c r="F3043" t="str">
        <f>IF(OR(E3043&lt;Params!$B$9, E3043&gt;Params!$B$10), "outlier!", "")</f>
        <v>outlier!</v>
      </c>
    </row>
    <row r="3044" spans="1:6" x14ac:dyDescent="0.2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  <c r="F3044" t="str">
        <f>IF(OR(E3044&lt;Params!$B$9, E3044&gt;Params!$B$10), "outlier!", "")</f>
        <v>outlier!</v>
      </c>
    </row>
    <row r="3045" spans="1:6" x14ac:dyDescent="0.2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  <c r="F3045" t="str">
        <f>IF(OR(E3045&lt;Params!$B$9, E3045&gt;Params!$B$10), "outlier!", "")</f>
        <v>outlier!</v>
      </c>
    </row>
    <row r="3046" spans="1:6" x14ac:dyDescent="0.2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  <c r="F3046" t="str">
        <f>IF(OR(E3046&lt;Params!$B$9, E3046&gt;Params!$B$10), "outlier!", "")</f>
        <v>outlier!</v>
      </c>
    </row>
    <row r="3047" spans="1:6" x14ac:dyDescent="0.2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  <c r="F3047" t="str">
        <f>IF(OR(E3047&lt;Params!$B$9, E3047&gt;Params!$B$10), "outlier!", "")</f>
        <v>outlier!</v>
      </c>
    </row>
    <row r="3048" spans="1:6" x14ac:dyDescent="0.2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  <c r="F3048" t="str">
        <f>IF(OR(E3048&lt;Params!$B$9, E3048&gt;Params!$B$10), "outlier!", "")</f>
        <v>outlier!</v>
      </c>
    </row>
    <row r="3049" spans="1:6" x14ac:dyDescent="0.2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  <c r="F3049" t="str">
        <f>IF(OR(E3049&lt;Params!$B$9, E3049&gt;Params!$B$10), "outlier!", "")</f>
        <v>outlier!</v>
      </c>
    </row>
    <row r="3050" spans="1:6" x14ac:dyDescent="0.2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  <c r="F3050" t="str">
        <f>IF(OR(E3050&lt;Params!$B$9, E3050&gt;Params!$B$10), "outlier!", "")</f>
        <v>outlier!</v>
      </c>
    </row>
    <row r="3051" spans="1:6" x14ac:dyDescent="0.2">
      <c r="A3051" t="s">
        <v>3</v>
      </c>
      <c r="B3051" t="s">
        <v>95</v>
      </c>
      <c r="C3051" t="s">
        <v>94</v>
      </c>
      <c r="D3051" t="s">
        <v>9</v>
      </c>
      <c r="E3051">
        <v>75.84</v>
      </c>
      <c r="F3051" t="str">
        <f>IF(OR(E3051&lt;Params!$B$9, E3051&gt;Params!$B$10), "outlier!", "")</f>
        <v>outlier!</v>
      </c>
    </row>
    <row r="3052" spans="1:6" x14ac:dyDescent="0.2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  <c r="F3052" t="str">
        <f>IF(OR(E3052&lt;Params!$B$9, E3052&gt;Params!$B$10), "outlier!", "")</f>
        <v>outlier!</v>
      </c>
    </row>
    <row r="3053" spans="1:6" x14ac:dyDescent="0.2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  <c r="F3053" t="str">
        <f>IF(OR(E3053&lt;Params!$B$9, E3053&gt;Params!$B$10), "outlier!", "")</f>
        <v>outlier!</v>
      </c>
    </row>
    <row r="3054" spans="1:6" x14ac:dyDescent="0.2">
      <c r="A3054" t="s">
        <v>3</v>
      </c>
      <c r="B3054" t="s">
        <v>87</v>
      </c>
      <c r="C3054" t="s">
        <v>37</v>
      </c>
      <c r="D3054" t="s">
        <v>9</v>
      </c>
      <c r="E3054">
        <v>78.09</v>
      </c>
      <c r="F3054" t="str">
        <f>IF(OR(E3054&lt;Params!$B$9, E3054&gt;Params!$B$10), "outlier!", "")</f>
        <v>outlier!</v>
      </c>
    </row>
    <row r="3055" spans="1:6" x14ac:dyDescent="0.2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  <c r="F3055" t="str">
        <f>IF(OR(E3055&lt;Params!$B$9, E3055&gt;Params!$B$10), "outlier!", "")</f>
        <v>outlier!</v>
      </c>
    </row>
    <row r="3056" spans="1:6" x14ac:dyDescent="0.2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  <c r="F3056" t="str">
        <f>IF(OR(E3056&lt;Params!$B$9, E3056&gt;Params!$B$10), "outlier!", "")</f>
        <v>outlier!</v>
      </c>
    </row>
    <row r="3057" spans="1:6" x14ac:dyDescent="0.2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  <c r="F3057" t="str">
        <f>IF(OR(E3057&lt;Params!$B$9, E3057&gt;Params!$B$10), "outlier!", "")</f>
        <v>outlier!</v>
      </c>
    </row>
    <row r="3058" spans="1:6" x14ac:dyDescent="0.2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  <c r="F3058" t="str">
        <f>IF(OR(E3058&lt;Params!$B$9, E3058&gt;Params!$B$10), "outlier!", "")</f>
        <v>outlier!</v>
      </c>
    </row>
    <row r="3059" spans="1:6" x14ac:dyDescent="0.2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  <c r="F3059" t="str">
        <f>IF(OR(E3059&lt;Params!$B$9, E3059&gt;Params!$B$10), "outlier!", "")</f>
        <v>outlier!</v>
      </c>
    </row>
    <row r="3060" spans="1:6" x14ac:dyDescent="0.2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  <c r="F3060" t="str">
        <f>IF(OR(E3060&lt;Params!$B$9, E3060&gt;Params!$B$10), "outlier!", "")</f>
        <v>outlier!</v>
      </c>
    </row>
    <row r="3061" spans="1:6" x14ac:dyDescent="0.2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  <c r="F3061" t="str">
        <f>IF(OR(E3061&lt;Params!$B$9, E3061&gt;Params!$B$10), "outlier!", "")</f>
        <v>outlier!</v>
      </c>
    </row>
    <row r="3062" spans="1:6" x14ac:dyDescent="0.2">
      <c r="A3062" t="s">
        <v>1511</v>
      </c>
      <c r="B3062" t="s">
        <v>1549</v>
      </c>
      <c r="D3062" t="s">
        <v>4</v>
      </c>
      <c r="E3062">
        <v>89.23</v>
      </c>
      <c r="F3062" t="str">
        <f>IF(OR(E3062&lt;Params!$B$9, E3062&gt;Params!$B$10), "outlier!", "")</f>
        <v>outlier!</v>
      </c>
    </row>
    <row r="3063" spans="1:6" x14ac:dyDescent="0.2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  <c r="F3063" t="str">
        <f>IF(OR(E3063&lt;Params!$B$9, E3063&gt;Params!$B$10), "outlier!", "")</f>
        <v>outlier!</v>
      </c>
    </row>
    <row r="3064" spans="1:6" x14ac:dyDescent="0.2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  <c r="F3064" t="str">
        <f>IF(OR(E3064&lt;Params!$B$9, E3064&gt;Params!$B$10), "outlier!", "")</f>
        <v>outlier!</v>
      </c>
    </row>
    <row r="3065" spans="1:6" x14ac:dyDescent="0.2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  <c r="F3065" t="str">
        <f>IF(OR(E3065&lt;Params!$B$9, E3065&gt;Params!$B$10), "outlier!", "")</f>
        <v>outlier!</v>
      </c>
    </row>
    <row r="3066" spans="1:6" x14ac:dyDescent="0.2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  <c r="F3066" t="str">
        <f>IF(OR(E3066&lt;Params!$B$9, E3066&gt;Params!$B$10), "outlier!", "")</f>
        <v>outlier!</v>
      </c>
    </row>
    <row r="3067" spans="1:6" x14ac:dyDescent="0.2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  <c r="F3067" t="str">
        <f>IF(OR(E3067&lt;Params!$B$9, E3067&gt;Params!$B$10), "outlier!", "")</f>
        <v>outlier!</v>
      </c>
    </row>
    <row r="3068" spans="1:6" x14ac:dyDescent="0.2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  <c r="F3068" t="str">
        <f>IF(OR(E3068&lt;Params!$B$9, E3068&gt;Params!$B$10), "outlier!", "")</f>
        <v>outlier!</v>
      </c>
    </row>
    <row r="3069" spans="1:6" x14ac:dyDescent="0.2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  <c r="F3069" t="str">
        <f>IF(OR(E3069&lt;Params!$B$9, E3069&gt;Params!$B$10), "outlier!", "")</f>
        <v>outlier!</v>
      </c>
    </row>
    <row r="3070" spans="1:6" x14ac:dyDescent="0.2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  <c r="F3070" t="str">
        <f>IF(OR(E3070&lt;Params!$B$9, E3070&gt;Params!$B$10), "outlier!", "")</f>
        <v>outlier!</v>
      </c>
    </row>
    <row r="3071" spans="1:6" x14ac:dyDescent="0.2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  <c r="F3071" t="str">
        <f>IF(OR(E3071&lt;Params!$B$9, E3071&gt;Params!$B$10), "outlier!", "")</f>
        <v>outlier!</v>
      </c>
    </row>
    <row r="3072" spans="1:6" x14ac:dyDescent="0.2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  <c r="F3072" t="str">
        <f>IF(OR(E3072&lt;Params!$B$9, E3072&gt;Params!$B$10), "outlier!", "")</f>
        <v>outlier!</v>
      </c>
    </row>
    <row r="3073" spans="1:6" x14ac:dyDescent="0.2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  <c r="F3073" t="str">
        <f>IF(OR(E3073&lt;Params!$B$9, E3073&gt;Params!$B$10), "outlier!", "")</f>
        <v>outlier!</v>
      </c>
    </row>
    <row r="3074" spans="1:6" x14ac:dyDescent="0.2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  <c r="F3074" t="str">
        <f>IF(OR(E3074&lt;Params!$B$9, E3074&gt;Params!$B$10), "outlier!", "")</f>
        <v>outlier!</v>
      </c>
    </row>
    <row r="3075" spans="1:6" x14ac:dyDescent="0.2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  <c r="F3075" t="str">
        <f>IF(OR(E3075&lt;Params!$B$9, E3075&gt;Params!$B$10), "outlier!", "")</f>
        <v>outlier!</v>
      </c>
    </row>
    <row r="3076" spans="1:6" x14ac:dyDescent="0.2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  <c r="F3076" t="str">
        <f>IF(OR(E3076&lt;Params!$B$9, E3076&gt;Params!$B$10), "outlier!", "")</f>
        <v>outlier!</v>
      </c>
    </row>
    <row r="3077" spans="1:6" x14ac:dyDescent="0.2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  <c r="F3077" t="str">
        <f>IF(OR(E3077&lt;Params!$B$9, E3077&gt;Params!$B$10), "outlier!", "")</f>
        <v>outlier!</v>
      </c>
    </row>
    <row r="3078" spans="1:6" x14ac:dyDescent="0.2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  <c r="F3078" t="str">
        <f>IF(OR(E3078&lt;Params!$B$9, E3078&gt;Params!$B$10), "outlier!", "")</f>
        <v>outlier!</v>
      </c>
    </row>
    <row r="3079" spans="1:6" x14ac:dyDescent="0.2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  <c r="F3079" t="str">
        <f>IF(OR(E3079&lt;Params!$B$9, E3079&gt;Params!$B$10), "outlier!", "")</f>
        <v>outlier!</v>
      </c>
    </row>
    <row r="3080" spans="1:6" x14ac:dyDescent="0.2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  <c r="F3080" t="str">
        <f>IF(OR(E3080&lt;Params!$B$9, E3080&gt;Params!$B$10), "outlier!", "")</f>
        <v>outlier!</v>
      </c>
    </row>
    <row r="3081" spans="1:6" x14ac:dyDescent="0.2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  <c r="F3081" t="str">
        <f>IF(OR(E3081&lt;Params!$B$9, E3081&gt;Params!$B$10), "outlier!", "")</f>
        <v>outlier!</v>
      </c>
    </row>
    <row r="3082" spans="1:6" x14ac:dyDescent="0.2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  <c r="F3082" t="str">
        <f>IF(OR(E3082&lt;Params!$B$9, E3082&gt;Params!$B$10), "outlier!", "")</f>
        <v>outlier!</v>
      </c>
    </row>
    <row r="3083" spans="1:6" x14ac:dyDescent="0.2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  <c r="F3083" t="str">
        <f>IF(OR(E3083&lt;Params!$B$9, E3083&gt;Params!$B$10), "outlier!", "")</f>
        <v>outlier!</v>
      </c>
    </row>
    <row r="3084" spans="1:6" x14ac:dyDescent="0.2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  <c r="F3084" t="str">
        <f>IF(OR(E3084&lt;Params!$B$9, E3084&gt;Params!$B$10), "outlier!", "")</f>
        <v>outlier!</v>
      </c>
    </row>
    <row r="3085" spans="1:6" x14ac:dyDescent="0.2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  <c r="F3085" t="str">
        <f>IF(OR(E3085&lt;Params!$B$9, E3085&gt;Params!$B$10), "outlier!", "")</f>
        <v>outlier!</v>
      </c>
    </row>
    <row r="3086" spans="1:6" x14ac:dyDescent="0.2">
      <c r="A3086" t="s">
        <v>2427</v>
      </c>
      <c r="B3086" t="s">
        <v>2505</v>
      </c>
      <c r="D3086" t="s">
        <v>13</v>
      </c>
      <c r="E3086">
        <v>125.55</v>
      </c>
      <c r="F3086" t="str">
        <f>IF(OR(E3086&lt;Params!$B$9, E3086&gt;Params!$B$10), "outlier!", "")</f>
        <v>outlier!</v>
      </c>
    </row>
    <row r="3087" spans="1:6" x14ac:dyDescent="0.2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  <c r="F3087" t="str">
        <f>IF(OR(E3087&lt;Params!$B$9, E3087&gt;Params!$B$10), "outlier!", "")</f>
        <v>outlier!</v>
      </c>
    </row>
    <row r="3088" spans="1:6" x14ac:dyDescent="0.2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  <c r="F3088" t="str">
        <f>IF(OR(E3088&lt;Params!$B$9, E3088&gt;Params!$B$10), "outlier!", "")</f>
        <v>outlier!</v>
      </c>
    </row>
    <row r="3089" spans="1:6" x14ac:dyDescent="0.2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  <c r="F3089" t="str">
        <f>IF(OR(E3089&lt;Params!$B$9, E3089&gt;Params!$B$10), "outlier!", "")</f>
        <v>outlier!</v>
      </c>
    </row>
    <row r="3090" spans="1:6" x14ac:dyDescent="0.2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  <c r="F3090" t="str">
        <f>IF(OR(E3090&lt;Params!$B$9, E3090&gt;Params!$B$10), "outlier!", "")</f>
        <v>outlier!</v>
      </c>
    </row>
    <row r="3091" spans="1:6" x14ac:dyDescent="0.2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  <c r="F3091" t="str">
        <f>IF(OR(E3091&lt;Params!$B$9, E3091&gt;Params!$B$10), "outlier!", "")</f>
        <v>outlier!</v>
      </c>
    </row>
    <row r="3092" spans="1:6" x14ac:dyDescent="0.2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  <c r="F3092" t="str">
        <f>IF(OR(E3092&lt;Params!$B$9, E3092&gt;Params!$B$10), "outlier!", "")</f>
        <v>outlier!</v>
      </c>
    </row>
    <row r="3093" spans="1:6" x14ac:dyDescent="0.2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  <c r="F3093" t="str">
        <f>IF(OR(E3093&lt;Params!$B$9, E3093&gt;Params!$B$10), "outlier!", "")</f>
        <v>outlier!</v>
      </c>
    </row>
    <row r="3094" spans="1:6" x14ac:dyDescent="0.2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  <c r="F3094" t="str">
        <f>IF(OR(E3094&lt;Params!$B$9, E3094&gt;Params!$B$10), "outlier!", "")</f>
        <v>outlier!</v>
      </c>
    </row>
    <row r="3095" spans="1:6" x14ac:dyDescent="0.2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  <c r="F3095" t="str">
        <f>IF(OR(E3095&lt;Params!$B$9, E3095&gt;Params!$B$10), "outlier!", "")</f>
        <v>outlier!</v>
      </c>
    </row>
    <row r="3096" spans="1:6" x14ac:dyDescent="0.2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  <c r="F3096" t="str">
        <f>IF(OR(E3096&lt;Params!$B$9, E3096&gt;Params!$B$10), "outlier!", "")</f>
        <v>outlier!</v>
      </c>
    </row>
    <row r="3097" spans="1:6" x14ac:dyDescent="0.2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  <c r="F3097" t="str">
        <f>IF(OR(E3097&lt;Params!$B$9, E3097&gt;Params!$B$10), "outlier!", "")</f>
        <v>outlier!</v>
      </c>
    </row>
    <row r="3098" spans="1:6" x14ac:dyDescent="0.2">
      <c r="A3098" t="s">
        <v>149</v>
      </c>
      <c r="B3098" t="s">
        <v>445</v>
      </c>
      <c r="D3098" t="s">
        <v>9</v>
      </c>
      <c r="E3098">
        <v>155.41999999999999</v>
      </c>
      <c r="F3098" t="str">
        <f>IF(OR(E3098&lt;Params!$B$9, E3098&gt;Params!$B$10), "outlier!", "")</f>
        <v>outlier!</v>
      </c>
    </row>
    <row r="3099" spans="1:6" x14ac:dyDescent="0.2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  <c r="F3099" t="str">
        <f>IF(OR(E3099&lt;Params!$B$9, E3099&gt;Params!$B$10), "outlier!", "")</f>
        <v>outlier!</v>
      </c>
    </row>
    <row r="3100" spans="1:6" x14ac:dyDescent="0.2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  <c r="F3100" t="str">
        <f>IF(OR(E3100&lt;Params!$B$9, E3100&gt;Params!$B$10), "outlier!", "")</f>
        <v>outlier!</v>
      </c>
    </row>
    <row r="3101" spans="1:6" x14ac:dyDescent="0.2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  <c r="F3101" t="str">
        <f>IF(OR(E3101&lt;Params!$B$9, E3101&gt;Params!$B$10), "outlier!", "")</f>
        <v>outlier!</v>
      </c>
    </row>
    <row r="3102" spans="1:6" x14ac:dyDescent="0.2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  <c r="F3102" t="str">
        <f>IF(OR(E3102&lt;Params!$B$9, E3102&gt;Params!$B$10), "outlier!", "")</f>
        <v>outlier!</v>
      </c>
    </row>
    <row r="3103" spans="1:6" x14ac:dyDescent="0.2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  <c r="F3103" t="str">
        <f>IF(OR(E3103&lt;Params!$B$9, E3103&gt;Params!$B$10), "outlier!", "")</f>
        <v>outlier!</v>
      </c>
    </row>
    <row r="3104" spans="1:6" x14ac:dyDescent="0.2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  <c r="F3104" t="str">
        <f>IF(OR(E3104&lt;Params!$B$9, E3104&gt;Params!$B$10), "outlier!", "")</f>
        <v>outlier!</v>
      </c>
    </row>
    <row r="3105" spans="1:6" x14ac:dyDescent="0.2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  <c r="F3105" t="str">
        <f>IF(OR(E3105&lt;Params!$B$9, E3105&gt;Params!$B$10), "outlier!", "")</f>
        <v>outlier!</v>
      </c>
    </row>
    <row r="3106" spans="1:6" x14ac:dyDescent="0.2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  <c r="F3106" t="str">
        <f>IF(OR(E3106&lt;Params!$B$9, E3106&gt;Params!$B$10), "outlier!", "")</f>
        <v>outlier!</v>
      </c>
    </row>
    <row r="3107" spans="1:6" x14ac:dyDescent="0.2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  <c r="F3107" t="str">
        <f>IF(OR(E3107&lt;Params!$B$9, E3107&gt;Params!$B$10), "outlier!", "")</f>
        <v>outlier!</v>
      </c>
    </row>
    <row r="3108" spans="1:6" x14ac:dyDescent="0.2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  <c r="F3108" t="str">
        <f>IF(OR(E3108&lt;Params!$B$9, E3108&gt;Params!$B$10), "outlier!", "")</f>
        <v>outlier!</v>
      </c>
    </row>
    <row r="3109" spans="1:6" x14ac:dyDescent="0.2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  <c r="F3109" t="str">
        <f>IF(OR(E3109&lt;Params!$B$9, E3109&gt;Params!$B$10), "outlier!", "")</f>
        <v>outlier!</v>
      </c>
    </row>
    <row r="3110" spans="1:6" x14ac:dyDescent="0.2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  <c r="F3110" t="str">
        <f>IF(OR(E3110&lt;Params!$B$9, E3110&gt;Params!$B$10), "outlier!", "")</f>
        <v>outlier!</v>
      </c>
    </row>
    <row r="3111" spans="1:6" x14ac:dyDescent="0.2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  <c r="F3111" t="str">
        <f>IF(OR(E3111&lt;Params!$B$9, E3111&gt;Params!$B$10), "outlier!", "")</f>
        <v>outlier!</v>
      </c>
    </row>
    <row r="3112" spans="1:6" x14ac:dyDescent="0.2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  <c r="F3112" t="str">
        <f>IF(OR(E3112&lt;Params!$B$9, E3112&gt;Params!$B$10), "outlier!", "")</f>
        <v>outlier!</v>
      </c>
    </row>
    <row r="3113" spans="1:6" x14ac:dyDescent="0.2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  <c r="F3113" t="str">
        <f>IF(OR(E3113&lt;Params!$B$9, E3113&gt;Params!$B$10), "outlier!", "")</f>
        <v>outlier!</v>
      </c>
    </row>
    <row r="3114" spans="1:6" x14ac:dyDescent="0.2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  <c r="F3114" t="str">
        <f>IF(OR(E3114&lt;Params!$B$9, E3114&gt;Params!$B$10), "outlier!", "")</f>
        <v>outlier!</v>
      </c>
    </row>
    <row r="3115" spans="1:6" x14ac:dyDescent="0.2">
      <c r="A3115" t="s">
        <v>3029</v>
      </c>
      <c r="B3115" t="s">
        <v>3124</v>
      </c>
      <c r="D3115" t="s">
        <v>13</v>
      </c>
      <c r="E3115">
        <v>288.68</v>
      </c>
      <c r="F3115" t="str">
        <f>IF(OR(E3115&lt;Params!$B$9, E3115&gt;Params!$B$10), "outlier!", "")</f>
        <v>outlier!</v>
      </c>
    </row>
    <row r="3116" spans="1:6" x14ac:dyDescent="0.2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  <c r="F3116" t="str">
        <f>IF(OR(E3116&lt;Params!$B$9, E3116&gt;Params!$B$10), "outlier!", "")</f>
        <v>outlier!</v>
      </c>
    </row>
    <row r="3117" spans="1:6" x14ac:dyDescent="0.2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  <c r="F3117" t="str">
        <f>IF(OR(E3117&lt;Params!$B$9, E3117&gt;Params!$B$10), "outlier!", "")</f>
        <v>outlier!</v>
      </c>
    </row>
    <row r="3118" spans="1:6" x14ac:dyDescent="0.2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  <c r="F3118" t="str">
        <f>IF(OR(E3118&lt;Params!$B$9, E3118&gt;Params!$B$10), "outlier!", "")</f>
        <v>outlier!</v>
      </c>
    </row>
    <row r="3119" spans="1:6" x14ac:dyDescent="0.2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  <c r="F3119" t="str">
        <f>IF(OR(E3119&lt;Params!$B$9, E3119&gt;Params!$B$10), "outlier!", "")</f>
        <v>outlier!</v>
      </c>
    </row>
    <row r="3120" spans="1:6" x14ac:dyDescent="0.2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  <c r="F3120" t="str">
        <f>IF(OR(E3120&lt;Params!$B$9, E3120&gt;Params!$B$10), "outlier!", "")</f>
        <v>outlier!</v>
      </c>
    </row>
    <row r="3121" spans="1:6" x14ac:dyDescent="0.2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  <c r="F3121" t="str">
        <f>IF(OR(E3121&lt;Params!$B$9, E3121&gt;Params!$B$10), "outlier!", "")</f>
        <v>outlier!</v>
      </c>
    </row>
    <row r="3122" spans="1:6" x14ac:dyDescent="0.2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  <c r="F3122" t="str">
        <f>IF(OR(E3122&lt;Params!$B$9, E3122&gt;Params!$B$10), "outlier!", "")</f>
        <v>outlier!</v>
      </c>
    </row>
    <row r="3123" spans="1:6" x14ac:dyDescent="0.2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  <c r="F3123" t="str">
        <f>IF(OR(E3123&lt;Params!$B$9, E3123&gt;Params!$B$10), "outlier!", "")</f>
        <v>outlier!</v>
      </c>
    </row>
    <row r="3124" spans="1:6" x14ac:dyDescent="0.2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  <c r="F3124" t="str">
        <f>IF(OR(E3124&lt;Params!$B$9, E3124&gt;Params!$B$10), "outlier!", "")</f>
        <v>outlier!</v>
      </c>
    </row>
    <row r="3125" spans="1:6" x14ac:dyDescent="0.2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  <c r="F3125" t="str">
        <f>IF(OR(E3125&lt;Params!$B$9, E3125&gt;Params!$B$10), "outlier!", "")</f>
        <v>outlier!</v>
      </c>
    </row>
    <row r="3126" spans="1:6" x14ac:dyDescent="0.2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  <c r="F3126" t="str">
        <f>IF(OR(E3126&lt;Params!$B$9, E3126&gt;Params!$B$10), "outlier!", "")</f>
        <v>outlier!</v>
      </c>
    </row>
    <row r="3127" spans="1:6" x14ac:dyDescent="0.2">
      <c r="A3127" t="s">
        <v>3029</v>
      </c>
      <c r="B3127" t="s">
        <v>3062</v>
      </c>
      <c r="D3127" t="s">
        <v>9</v>
      </c>
      <c r="E3127">
        <v>536.04999999999995</v>
      </c>
      <c r="F3127" t="str">
        <f>IF(OR(E3127&lt;Params!$B$9, E3127&gt;Params!$B$10), "outlier!", "")</f>
        <v>outlier!</v>
      </c>
    </row>
    <row r="3128" spans="1:6" x14ac:dyDescent="0.2">
      <c r="A3128" t="s">
        <v>3029</v>
      </c>
      <c r="B3128" t="s">
        <v>3125</v>
      </c>
      <c r="D3128" t="s">
        <v>13</v>
      </c>
      <c r="E3128">
        <v>613.49</v>
      </c>
      <c r="F3128" t="str">
        <f>IF(OR(E3128&lt;Params!$B$9, E3128&gt;Params!$B$10), "outlier!", "")</f>
        <v>outlier!</v>
      </c>
    </row>
    <row r="3129" spans="1:6" x14ac:dyDescent="0.2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  <c r="F3129" t="str">
        <f>IF(OR(E3129&lt;Params!$B$9, E3129&gt;Params!$B$10), "outlier!", "")</f>
        <v>outlier!</v>
      </c>
    </row>
    <row r="3130" spans="1:6" x14ac:dyDescent="0.2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  <c r="F3130" t="str">
        <f>IF(OR(E3130&lt;Params!$B$9, E3130&gt;Params!$B$10), "outlier!", "")</f>
        <v>outlier!</v>
      </c>
    </row>
    <row r="3131" spans="1:6" x14ac:dyDescent="0.2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  <c r="F3131" t="str">
        <f>IF(OR(E3131&lt;Params!$B$9, E3131&gt;Params!$B$10), "outlier!", "")</f>
        <v>outlier!</v>
      </c>
    </row>
    <row r="3132" spans="1:6" x14ac:dyDescent="0.2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  <c r="F3132" t="str">
        <f>IF(OR(E3132&lt;Params!$B$9, E3132&gt;Params!$B$10), "outlier!", "")</f>
        <v>outlier!</v>
      </c>
    </row>
    <row r="3133" spans="1:6" x14ac:dyDescent="0.2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  <c r="F3133" t="str">
        <f>IF(OR(E3133&lt;Params!$B$9, E3133&gt;Params!$B$10), "outlier!", "")</f>
        <v>outlier!</v>
      </c>
    </row>
    <row r="3134" spans="1:6" x14ac:dyDescent="0.2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  <c r="F3134" t="str">
        <f>IF(OR(E3134&lt;Params!$B$9, E3134&gt;Params!$B$10), "outlier!", "")</f>
        <v>outlier!</v>
      </c>
    </row>
    <row r="3135" spans="1:6" x14ac:dyDescent="0.2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  <c r="F3135" t="str">
        <f>IF(OR(E3135&lt;Params!$B$9, E3135&gt;Params!$B$10), "outlier!", "")</f>
        <v>outlier!</v>
      </c>
    </row>
    <row r="3136" spans="1:6" x14ac:dyDescent="0.2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  <c r="F3136" t="str">
        <f>IF(OR(E3136&lt;Params!$B$9, E3136&gt;Params!$B$10), "outlier!", "")</f>
        <v>outlier!</v>
      </c>
    </row>
    <row r="3137" spans="1:6" x14ac:dyDescent="0.2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  <c r="F3137" t="str">
        <f>IF(OR(E3137&lt;Params!$B$9, E3137&gt;Params!$B$10), "outlier!", "")</f>
        <v>outlier!</v>
      </c>
    </row>
  </sheetData>
  <sortState xmlns:xlrd2="http://schemas.microsoft.com/office/spreadsheetml/2017/richdata2" ref="A2:F3137">
    <sortCondition ref="E2:E31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FC0-AA9F-4346-9631-17C740DC5FDC}">
  <dimension ref="A1:B10"/>
  <sheetViews>
    <sheetView zoomScale="130" zoomScaleNormal="130" workbookViewId="0">
      <selection activeCell="E20" sqref="E20"/>
    </sheetView>
  </sheetViews>
  <sheetFormatPr baseColWidth="10" defaultRowHeight="16" x14ac:dyDescent="0.2"/>
  <sheetData>
    <row r="1" spans="1:2" x14ac:dyDescent="0.2">
      <c r="A1" s="1" t="s">
        <v>3212</v>
      </c>
    </row>
    <row r="2" spans="1:2" x14ac:dyDescent="0.2">
      <c r="A2" s="1" t="s">
        <v>3213</v>
      </c>
      <c r="B2">
        <f>AVERAGE(DATA)</f>
        <v>11.54533163265306</v>
      </c>
    </row>
    <row r="3" spans="1:2" x14ac:dyDescent="0.2">
      <c r="A3" s="1" t="s">
        <v>3214</v>
      </c>
      <c r="B3">
        <f>MEDIAN(DATA)</f>
        <v>0.5</v>
      </c>
    </row>
    <row r="4" spans="1:2" x14ac:dyDescent="0.2">
      <c r="A4" s="1" t="s">
        <v>3215</v>
      </c>
      <c r="B4">
        <f>MIN(DATA)</f>
        <v>0</v>
      </c>
    </row>
    <row r="5" spans="1:2" x14ac:dyDescent="0.2">
      <c r="A5" s="1" t="s">
        <v>3216</v>
      </c>
      <c r="B5">
        <f>MAX(DATA)</f>
        <v>2897.11</v>
      </c>
    </row>
    <row r="6" spans="1:2" x14ac:dyDescent="0.2">
      <c r="A6" s="1" t="s">
        <v>3217</v>
      </c>
      <c r="B6">
        <f>_xlfn.QUARTILE.EXC(DATA, 1)</f>
        <v>0.17</v>
      </c>
    </row>
    <row r="7" spans="1:2" x14ac:dyDescent="0.2">
      <c r="A7" s="1" t="s">
        <v>3218</v>
      </c>
      <c r="B7">
        <f>_xlfn.QUARTILE.EXC(DATA,3)</f>
        <v>2.2875000000000001</v>
      </c>
    </row>
    <row r="8" spans="1:2" x14ac:dyDescent="0.2">
      <c r="A8" s="1" t="s">
        <v>3219</v>
      </c>
      <c r="B8">
        <f>B7-B6</f>
        <v>2.1175000000000002</v>
      </c>
    </row>
    <row r="9" spans="1:2" x14ac:dyDescent="0.2">
      <c r="A9" s="1" t="s">
        <v>3220</v>
      </c>
      <c r="B9">
        <f>B6-(1.5*B8)</f>
        <v>-3.0062500000000005</v>
      </c>
    </row>
    <row r="10" spans="1:2" x14ac:dyDescent="0.2">
      <c r="A10" s="1" t="s">
        <v>3221</v>
      </c>
      <c r="B10">
        <f>B7+(B8*1.5)</f>
        <v>5.463750000000001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BoxPlot</vt:lpstr>
      <vt:lpstr>antioxidants</vt:lpstr>
      <vt:lpstr>Params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Alberto Valdez</cp:lastModifiedBy>
  <dcterms:created xsi:type="dcterms:W3CDTF">2018-05-11T16:07:25Z</dcterms:created>
  <dcterms:modified xsi:type="dcterms:W3CDTF">2022-07-01T02:07:29Z</dcterms:modified>
</cp:coreProperties>
</file>