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Byond coding\aurorastation\tools\Event Probabilities\"/>
    </mc:Choice>
  </mc:AlternateContent>
  <xr:revisionPtr revIDLastSave="0" documentId="13_ncr:1_{293D7A99-DA7C-40D9-846F-45414EFDE7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N70" i="1" s="1"/>
  <c r="O70" i="1" s="1"/>
  <c r="N15" i="1" l="1"/>
  <c r="O15" i="1" s="1"/>
  <c r="N9" i="1"/>
  <c r="O9" i="1" s="1"/>
  <c r="N22" i="1"/>
  <c r="O22" i="1" s="1"/>
  <c r="N39" i="1"/>
  <c r="O39" i="1" s="1"/>
  <c r="N14" i="1"/>
  <c r="O14" i="1" s="1"/>
  <c r="N32" i="1"/>
  <c r="O32" i="1" s="1"/>
  <c r="N34" i="1"/>
  <c r="O34" i="1" s="1"/>
  <c r="N10" i="1"/>
  <c r="O10" i="1" s="1"/>
  <c r="N23" i="1"/>
  <c r="O23" i="1" s="1"/>
  <c r="N42" i="1"/>
  <c r="O42" i="1" s="1"/>
  <c r="N11" i="1"/>
  <c r="O11" i="1" s="1"/>
  <c r="N18" i="1"/>
  <c r="O18" i="1" s="1"/>
  <c r="N26" i="1"/>
  <c r="O26" i="1" s="1"/>
  <c r="N35" i="1"/>
  <c r="O35" i="1" s="1"/>
  <c r="N43" i="1"/>
  <c r="O43" i="1" s="1"/>
  <c r="N7" i="1"/>
  <c r="O7" i="1" s="1"/>
  <c r="N13" i="1"/>
  <c r="O13" i="1" s="1"/>
  <c r="N19" i="1"/>
  <c r="O19" i="1" s="1"/>
  <c r="N27" i="1"/>
  <c r="O27" i="1" s="1"/>
  <c r="N38" i="1"/>
  <c r="O38" i="1" s="1"/>
  <c r="N46" i="1"/>
  <c r="O46" i="1" s="1"/>
  <c r="N8" i="1"/>
  <c r="O8" i="1" s="1"/>
  <c r="N12" i="1"/>
  <c r="O12" i="1" s="1"/>
  <c r="N16" i="1"/>
  <c r="O16" i="1" s="1"/>
  <c r="N20" i="1"/>
  <c r="O20" i="1" s="1"/>
  <c r="N24" i="1"/>
  <c r="O24" i="1" s="1"/>
  <c r="N28" i="1"/>
  <c r="O28" i="1" s="1"/>
  <c r="N61" i="1"/>
  <c r="O61" i="1" s="1"/>
  <c r="N36" i="1"/>
  <c r="O36" i="1" s="1"/>
  <c r="N40" i="1"/>
  <c r="O40" i="1" s="1"/>
  <c r="N44" i="1"/>
  <c r="O44" i="1" s="1"/>
  <c r="N48" i="1"/>
  <c r="O48" i="1" s="1"/>
  <c r="N53" i="1"/>
  <c r="O53" i="1" s="1"/>
  <c r="N57" i="1"/>
  <c r="O57" i="1" s="1"/>
  <c r="N65" i="1"/>
  <c r="O65" i="1" s="1"/>
  <c r="N69" i="1"/>
  <c r="O69" i="1" s="1"/>
  <c r="N47" i="1"/>
  <c r="O47" i="1" s="1"/>
  <c r="N56" i="1"/>
  <c r="O56" i="1" s="1"/>
  <c r="N60" i="1"/>
  <c r="O60" i="1" s="1"/>
  <c r="N64" i="1"/>
  <c r="O64" i="1" s="1"/>
  <c r="N68" i="1"/>
  <c r="O68" i="1" s="1"/>
  <c r="N55" i="1"/>
  <c r="O55" i="1" s="1"/>
  <c r="N59" i="1"/>
  <c r="O59" i="1" s="1"/>
  <c r="N63" i="1"/>
  <c r="O63" i="1" s="1"/>
  <c r="N67" i="1"/>
  <c r="O67" i="1" s="1"/>
  <c r="N17" i="1"/>
  <c r="O17" i="1" s="1"/>
  <c r="N21" i="1"/>
  <c r="O21" i="1" s="1"/>
  <c r="N25" i="1"/>
  <c r="O25" i="1" s="1"/>
  <c r="N33" i="1"/>
  <c r="O33" i="1" s="1"/>
  <c r="N37" i="1"/>
  <c r="O37" i="1" s="1"/>
  <c r="N41" i="1"/>
  <c r="O41" i="1" s="1"/>
  <c r="N45" i="1"/>
  <c r="O45" i="1" s="1"/>
  <c r="N49" i="1"/>
  <c r="O49" i="1" s="1"/>
  <c r="N54" i="1"/>
  <c r="O54" i="1" s="1"/>
  <c r="N58" i="1"/>
  <c r="O58" i="1" s="1"/>
  <c r="N62" i="1"/>
  <c r="O62" i="1" s="1"/>
  <c r="N66" i="1"/>
  <c r="O66" i="1" s="1"/>
  <c r="P45" i="1" l="1"/>
  <c r="P43" i="1"/>
  <c r="P70" i="1"/>
  <c r="P62" i="1"/>
  <c r="P25" i="1"/>
  <c r="P69" i="1"/>
  <c r="P20" i="1"/>
  <c r="P46" i="1"/>
  <c r="P34" i="1"/>
  <c r="O50" i="1"/>
  <c r="P50" i="1" s="1"/>
  <c r="P11" i="1"/>
  <c r="P21" i="1"/>
  <c r="P65" i="1"/>
  <c r="P61" i="1"/>
  <c r="P16" i="1"/>
  <c r="P38" i="1"/>
  <c r="P7" i="1"/>
  <c r="P23" i="1"/>
  <c r="P32" i="1"/>
  <c r="P35" i="1"/>
  <c r="P63" i="1"/>
  <c r="P36" i="1"/>
  <c r="P13" i="1"/>
  <c r="P41" i="1"/>
  <c r="P60" i="1"/>
  <c r="P54" i="1"/>
  <c r="P17" i="1"/>
  <c r="P44" i="1"/>
  <c r="P12" i="1"/>
  <c r="P27" i="1"/>
  <c r="O29" i="1"/>
  <c r="P29" i="1" s="1"/>
  <c r="P15" i="1"/>
  <c r="P22" i="1"/>
  <c r="P26" i="1"/>
  <c r="P39" i="1"/>
  <c r="P64" i="1"/>
  <c r="O71" i="1"/>
  <c r="P71" i="1" s="1"/>
  <c r="P53" i="1"/>
  <c r="P58" i="1"/>
  <c r="P59" i="1"/>
  <c r="P48" i="1"/>
  <c r="P37" i="1"/>
  <c r="P55" i="1"/>
  <c r="P56" i="1"/>
  <c r="P28" i="1"/>
  <c r="P66" i="1"/>
  <c r="P49" i="1"/>
  <c r="P33" i="1"/>
  <c r="P67" i="1"/>
  <c r="P68" i="1"/>
  <c r="P47" i="1"/>
  <c r="P57" i="1"/>
  <c r="P40" i="1"/>
  <c r="P24" i="1"/>
  <c r="P8" i="1"/>
  <c r="P19" i="1"/>
  <c r="P42" i="1"/>
  <c r="P10" i="1"/>
  <c r="P14" i="1"/>
  <c r="P18" i="1"/>
  <c r="P9" i="1"/>
</calcChain>
</file>

<file path=xl/sharedStrings.xml><?xml version="1.0" encoding="utf-8"?>
<sst xmlns="http://schemas.openxmlformats.org/spreadsheetml/2006/main" count="107" uniqueCount="64">
  <si>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</si>
  <si>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</si>
  <si>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</si>
  <si>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</si>
  <si>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</si>
  <si>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</si>
  <si>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</si>
  <si>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</si>
  <si>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</si>
  <si>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</si>
  <si>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</si>
  <si>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</si>
  <si>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</si>
  <si>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</si>
  <si>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</si>
  <si>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</si>
  <si>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</si>
  <si>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</si>
  <si>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</si>
  <si>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</si>
  <si>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</si>
  <si>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</si>
  <si>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</si>
  <si>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</si>
  <si>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</si>
  <si>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</si>
  <si>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</si>
  <si>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</si>
  <si>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</si>
  <si>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</si>
  <si>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</si>
  <si>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</si>
  <si>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</si>
  <si>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</si>
  <si>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</si>
  <si>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</si>
  <si>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</si>
  <si>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</si>
  <si>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</si>
  <si>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</si>
  <si>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</si>
  <si>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</si>
  <si>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</si>
  <si>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</si>
  <si>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</si>
  <si>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</si>
  <si>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</si>
  <si>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</si>
  <si>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</si>
  <si>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</si>
  <si>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</si>
  <si>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</si>
  <si>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</si>
  <si>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</si>
  <si>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</si>
  <si>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</si>
  <si>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</si>
  <si>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</si>
  <si>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</si>
  <si>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</si>
  <si>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</si>
  <si>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</si>
  <si>
    <t>Golem Rune</t>
  </si>
  <si>
    <t>Downed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</si>
</sst>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58" workbookViewId="0">
      <selection activeCell="P53" sqref="P53"/>
    </sheetView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15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0">SUM(B7+E7*$A$3+F7*$B$3+G7*$C$3+H7*$D$3+I7*$E$3+J7*$F$3+K7*$G$3+L7*$H$3+M7*$I$3)</f>
        <v>120</v>
      </c>
      <c r="O7" s="5">
        <f t="shared" ref="O7:O28" si="1">MEDIAN(C7,N7,D7)</f>
        <v>120</v>
      </c>
      <c r="P7" s="6">
        <f t="shared" ref="P7:P29" si="2">O7/SUM(O$7:O$28)</f>
        <v>6.1538461538461542E-2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f t="shared" si="0"/>
        <v>80</v>
      </c>
      <c r="O8" s="5">
        <f t="shared" si="1"/>
        <v>80</v>
      </c>
      <c r="P8" s="6">
        <f t="shared" si="2"/>
        <v>4.1025641025641026E-2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f t="shared" si="0"/>
        <v>35</v>
      </c>
      <c r="O9" s="5">
        <f t="shared" si="1"/>
        <v>35</v>
      </c>
      <c r="P9" s="6">
        <f t="shared" si="2"/>
        <v>1.7948717948717947E-2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f t="shared" si="0"/>
        <v>60</v>
      </c>
      <c r="O10" s="5">
        <f t="shared" si="1"/>
        <v>60</v>
      </c>
      <c r="P10" s="6">
        <f t="shared" si="2"/>
        <v>3.0769230769230771E-2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300</v>
      </c>
      <c r="O11" s="5">
        <f t="shared" si="1"/>
        <v>300</v>
      </c>
      <c r="P11" s="6">
        <f t="shared" si="2"/>
        <v>0.15384615384615385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5">
        <f t="shared" si="0"/>
        <v>80</v>
      </c>
      <c r="O12" s="5">
        <f t="shared" si="1"/>
        <v>80</v>
      </c>
      <c r="P12" s="6">
        <f t="shared" si="2"/>
        <v>4.1025641025641026E-2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26</v>
      </c>
      <c r="B13" s="4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10</v>
      </c>
      <c r="O13" s="5">
        <f t="shared" si="1"/>
        <v>10</v>
      </c>
      <c r="P13" s="6">
        <f t="shared" si="2"/>
        <v>5.1282051282051282E-3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34.5</v>
      </c>
      <c r="O14" s="5">
        <f t="shared" si="1"/>
        <v>15</v>
      </c>
      <c r="P14" s="6">
        <f t="shared" si="2"/>
        <v>7.6923076923076927E-3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300</v>
      </c>
      <c r="O15" s="5">
        <f t="shared" si="1"/>
        <v>300</v>
      </c>
      <c r="P15" s="6">
        <f t="shared" si="2"/>
        <v>0.15384615384615385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5">
        <f t="shared" si="0"/>
        <v>138</v>
      </c>
      <c r="O16" s="5">
        <f t="shared" si="1"/>
        <v>50</v>
      </c>
      <c r="P16" s="6">
        <f t="shared" si="2"/>
        <v>2.564102564102564E-2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30</v>
      </c>
      <c r="B17" s="4">
        <v>60</v>
      </c>
      <c r="C17" s="4"/>
      <c r="D17" s="4"/>
      <c r="E17" s="4"/>
      <c r="F17" s="4"/>
      <c r="G17" s="4"/>
      <c r="H17" s="4"/>
      <c r="I17" s="4"/>
      <c r="J17" s="4">
        <v>20</v>
      </c>
      <c r="K17" s="4"/>
      <c r="L17" s="4"/>
      <c r="M17" s="4">
        <v>10</v>
      </c>
      <c r="N17" s="5">
        <f t="shared" si="0"/>
        <v>140</v>
      </c>
      <c r="O17" s="5">
        <f t="shared" si="1"/>
        <v>140</v>
      </c>
      <c r="P17" s="6">
        <f t="shared" si="2"/>
        <v>7.179487179487179E-2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31</v>
      </c>
      <c r="B18" s="4">
        <v>75</v>
      </c>
      <c r="C18" s="4"/>
      <c r="D18" s="4"/>
      <c r="E18" s="4"/>
      <c r="F18" s="4"/>
      <c r="G18" s="4"/>
      <c r="H18" s="4">
        <v>5</v>
      </c>
      <c r="I18" s="4">
        <v>20</v>
      </c>
      <c r="J18" s="4"/>
      <c r="K18" s="4"/>
      <c r="L18" s="4"/>
      <c r="M18" s="4"/>
      <c r="N18" s="5">
        <f t="shared" si="0"/>
        <v>115</v>
      </c>
      <c r="O18" s="5">
        <f t="shared" si="1"/>
        <v>115</v>
      </c>
      <c r="P18" s="6">
        <f t="shared" si="2"/>
        <v>5.8974358974358973E-2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32</v>
      </c>
      <c r="B19" s="4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55</v>
      </c>
      <c r="O19" s="5">
        <f t="shared" si="1"/>
        <v>55</v>
      </c>
      <c r="P19" s="6">
        <f t="shared" si="2"/>
        <v>2.8205128205128206E-2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33</v>
      </c>
      <c r="B20" s="4">
        <v>100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100</v>
      </c>
      <c r="O20" s="5">
        <f t="shared" si="1"/>
        <v>100</v>
      </c>
      <c r="P20" s="6">
        <f t="shared" si="2"/>
        <v>5.128205128205128E-2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34</v>
      </c>
      <c r="B21" s="4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80</v>
      </c>
      <c r="O21" s="5">
        <f t="shared" si="1"/>
        <v>80</v>
      </c>
      <c r="P21" s="6">
        <f t="shared" si="2"/>
        <v>4.1025641025641026E-2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35</v>
      </c>
      <c r="B22" s="4">
        <v>300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300</v>
      </c>
      <c r="O22" s="5">
        <f t="shared" si="1"/>
        <v>300</v>
      </c>
      <c r="P22" s="6">
        <f t="shared" si="2"/>
        <v>0.15384615384615385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36</v>
      </c>
      <c r="B23" s="7">
        <v>60</v>
      </c>
      <c r="C23" s="4"/>
      <c r="D23" s="4"/>
      <c r="E23" s="4"/>
      <c r="F23" s="4"/>
      <c r="G23" s="4"/>
      <c r="H23" s="4"/>
      <c r="I23" s="4"/>
      <c r="J23" s="7">
        <v>30</v>
      </c>
      <c r="K23" s="4"/>
      <c r="L23" s="4"/>
      <c r="M23" s="4"/>
      <c r="N23" s="5">
        <f t="shared" si="0"/>
        <v>90</v>
      </c>
      <c r="O23" s="5">
        <f t="shared" si="1"/>
        <v>90</v>
      </c>
      <c r="P23" s="6">
        <f t="shared" si="2"/>
        <v>4.6153846153846156E-2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62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0"/>
        <v>20</v>
      </c>
      <c r="O24" s="5">
        <f t="shared" si="1"/>
        <v>20</v>
      </c>
      <c r="P24" s="6">
        <f t="shared" si="2"/>
        <v>1.0256410256410256E-2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  <c r="O25" s="5">
        <f t="shared" si="1"/>
        <v>0</v>
      </c>
      <c r="P25" s="6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5">
        <f t="shared" si="1"/>
        <v>0</v>
      </c>
      <c r="P26" s="6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1"/>
        <v>0</v>
      </c>
      <c r="P27" s="6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1"/>
        <v>0</v>
      </c>
      <c r="P28" s="6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1950</v>
      </c>
      <c r="P29" s="6">
        <f t="shared" si="2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 t="s">
        <v>20</v>
      </c>
      <c r="B32" s="4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49" si="3">IF(C32&gt;0,MAX(B32,C32),B32)+E32*$A$3+F32*$B$3+G32*$C$3+H32*$D$3+I32*$E$3+J32*$F$3+K32*$G$3+L32*$H$3+M32*$I$3</f>
        <v>200</v>
      </c>
      <c r="O32" s="5">
        <f t="shared" ref="O32:O49" si="4">MEDIAN(C32,N32,D32)</f>
        <v>200</v>
      </c>
      <c r="P32" s="6">
        <f>O32/SUM(O$32:O$49)</f>
        <v>9.5762508977735222E-2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 t="s">
        <v>39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25</v>
      </c>
      <c r="N33" s="5">
        <f t="shared" si="3"/>
        <v>200</v>
      </c>
      <c r="O33" s="5">
        <f t="shared" si="4"/>
        <v>200</v>
      </c>
      <c r="P33" s="6">
        <f>O33/SUM(O$32:O$49)</f>
        <v>9.5762508977735222E-2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 t="s">
        <v>40</v>
      </c>
      <c r="B34" s="4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3"/>
        <v>60</v>
      </c>
      <c r="O34" s="5">
        <f t="shared" si="4"/>
        <v>60</v>
      </c>
      <c r="P34" s="6">
        <f>O34/SUM(O$32:O$49)</f>
        <v>2.8728752693320564E-2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 t="s">
        <v>41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f t="shared" si="3"/>
        <v>90</v>
      </c>
      <c r="O35" s="5">
        <f t="shared" si="4"/>
        <v>90</v>
      </c>
      <c r="P35" s="6">
        <f>O35/SUM(O$32:O$49)</f>
        <v>4.3093129039980846E-2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 t="s">
        <v>42</v>
      </c>
      <c r="B36" s="4">
        <v>100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3"/>
        <v>100</v>
      </c>
      <c r="O36" s="5">
        <f t="shared" si="4"/>
        <v>100</v>
      </c>
      <c r="P36" s="6">
        <f>O36/SUM(O$32:O$49)</f>
        <v>4.7881254488867611E-2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 t="s">
        <v>43</v>
      </c>
      <c r="B37" s="4">
        <v>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3"/>
        <v>80</v>
      </c>
      <c r="O37" s="5">
        <f t="shared" si="4"/>
        <v>80</v>
      </c>
      <c r="P37" s="6">
        <f>O37/SUM(O$32:O$49)</f>
        <v>3.8305003591094088E-2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 t="s">
        <v>44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f t="shared" si="3"/>
        <v>143</v>
      </c>
      <c r="O38" s="5">
        <f t="shared" si="4"/>
        <v>143</v>
      </c>
      <c r="P38" s="6">
        <f>O38/SUM(O$32:O$49)</f>
        <v>6.8470193919080685E-2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 t="s">
        <v>45</v>
      </c>
      <c r="B39" s="4">
        <v>40</v>
      </c>
      <c r="C39" s="4"/>
      <c r="D39" s="4"/>
      <c r="E39" s="4"/>
      <c r="F39" s="4"/>
      <c r="G39" s="4"/>
      <c r="H39" s="4">
        <v>13</v>
      </c>
      <c r="I39" s="4"/>
      <c r="J39" s="4"/>
      <c r="K39" s="4"/>
      <c r="L39" s="4"/>
      <c r="M39" s="4"/>
      <c r="N39" s="5">
        <f t="shared" si="3"/>
        <v>92</v>
      </c>
      <c r="O39" s="5">
        <f t="shared" si="4"/>
        <v>92</v>
      </c>
      <c r="P39" s="6">
        <f>O39/SUM(O$32:O$49)</f>
        <v>4.4050754129758202E-2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 t="s">
        <v>46</v>
      </c>
      <c r="B40" s="4">
        <v>0</v>
      </c>
      <c r="C40" s="4"/>
      <c r="D40" s="4"/>
      <c r="E40" s="4"/>
      <c r="F40" s="4"/>
      <c r="G40" s="4">
        <v>20</v>
      </c>
      <c r="H40" s="4"/>
      <c r="I40" s="4"/>
      <c r="J40" s="4"/>
      <c r="K40" s="4"/>
      <c r="L40" s="4"/>
      <c r="M40" s="4">
        <v>15</v>
      </c>
      <c r="N40" s="5">
        <f t="shared" si="3"/>
        <v>130</v>
      </c>
      <c r="O40" s="5">
        <f t="shared" si="4"/>
        <v>130</v>
      </c>
      <c r="P40" s="6">
        <f>O40/SUM(O$32:O$49)</f>
        <v>6.2245630835527893E-2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 t="s">
        <v>47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>
        <v>15</v>
      </c>
      <c r="L41" s="4"/>
      <c r="M41" s="4"/>
      <c r="N41" s="5">
        <f t="shared" si="3"/>
        <v>100</v>
      </c>
      <c r="O41" s="5">
        <f t="shared" si="4"/>
        <v>100</v>
      </c>
      <c r="P41" s="6">
        <f>O41/SUM(O$32:O$49)</f>
        <v>4.7881254488867611E-2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 t="s">
        <v>48</v>
      </c>
      <c r="B42" s="4">
        <v>0</v>
      </c>
      <c r="C42" s="4"/>
      <c r="D42" s="4"/>
      <c r="E42" s="4"/>
      <c r="F42" s="4"/>
      <c r="G42" s="4">
        <v>20</v>
      </c>
      <c r="H42" s="4"/>
      <c r="I42" s="4"/>
      <c r="J42" s="4"/>
      <c r="K42" s="4"/>
      <c r="L42" s="4">
        <v>15</v>
      </c>
      <c r="M42" s="4"/>
      <c r="N42" s="5">
        <f t="shared" si="3"/>
        <v>100</v>
      </c>
      <c r="O42" s="5">
        <f t="shared" si="4"/>
        <v>100</v>
      </c>
      <c r="P42" s="6">
        <f>O42/SUM(O$32:O$49)</f>
        <v>4.7881254488867611E-2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 t="s">
        <v>49</v>
      </c>
      <c r="B43" s="4">
        <v>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3"/>
        <v>100</v>
      </c>
      <c r="O43" s="5">
        <f t="shared" si="4"/>
        <v>100</v>
      </c>
      <c r="P43" s="6">
        <f>O43/SUM(O$32:O$49)</f>
        <v>4.7881254488867611E-2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 t="s">
        <v>50</v>
      </c>
      <c r="B44" s="4">
        <v>0</v>
      </c>
      <c r="C44" s="4">
        <v>10</v>
      </c>
      <c r="D44" s="4">
        <v>125</v>
      </c>
      <c r="E44" s="4">
        <v>1</v>
      </c>
      <c r="F44" s="4"/>
      <c r="G44" s="4"/>
      <c r="H44" s="4"/>
      <c r="I44" s="4"/>
      <c r="J44" s="4"/>
      <c r="K44" s="4"/>
      <c r="L44" s="4"/>
      <c r="M44" s="4">
        <v>1</v>
      </c>
      <c r="N44" s="5">
        <f t="shared" si="3"/>
        <v>50.5</v>
      </c>
      <c r="O44" s="5">
        <f t="shared" si="4"/>
        <v>50.5</v>
      </c>
      <c r="P44" s="6">
        <f>O44/SUM(O$32:O$49)</f>
        <v>2.4180033516878141E-2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 t="s">
        <v>51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</v>
      </c>
      <c r="N45" s="5">
        <f t="shared" si="3"/>
        <v>200</v>
      </c>
      <c r="O45" s="5">
        <f t="shared" si="4"/>
        <v>200</v>
      </c>
      <c r="P45" s="6">
        <f>O45/SUM(O$32:O$49)</f>
        <v>9.5762508977735222E-2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 t="s">
        <v>52</v>
      </c>
      <c r="B46" s="4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</v>
      </c>
      <c r="N46" s="5">
        <f t="shared" si="3"/>
        <v>200</v>
      </c>
      <c r="O46" s="5">
        <f t="shared" si="4"/>
        <v>200</v>
      </c>
      <c r="P46" s="6">
        <f>O46/SUM(O$32:O$49)</f>
        <v>9.5762508977735222E-2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 t="s">
        <v>53</v>
      </c>
      <c r="B47" s="4">
        <v>0</v>
      </c>
      <c r="C47" s="4"/>
      <c r="D47" s="4"/>
      <c r="E47" s="4"/>
      <c r="F47" s="4"/>
      <c r="G47" s="4"/>
      <c r="H47" s="4"/>
      <c r="I47" s="4"/>
      <c r="J47" s="4"/>
      <c r="K47" s="4">
        <v>12</v>
      </c>
      <c r="L47" s="4"/>
      <c r="M47" s="4"/>
      <c r="N47" s="5">
        <f t="shared" si="3"/>
        <v>48</v>
      </c>
      <c r="O47" s="5">
        <f t="shared" si="4"/>
        <v>48</v>
      </c>
      <c r="P47" s="6">
        <f>O47/SUM(O$32:O$49)</f>
        <v>2.2983002154656453E-2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 t="s">
        <v>54</v>
      </c>
      <c r="B48" s="7">
        <v>30</v>
      </c>
      <c r="C48" s="4"/>
      <c r="D48" s="4"/>
      <c r="E48" s="4"/>
      <c r="F48" s="4"/>
      <c r="G48" s="4"/>
      <c r="H48" s="4"/>
      <c r="I48" s="4"/>
      <c r="J48" s="4">
        <v>15</v>
      </c>
      <c r="K48" s="7">
        <v>15</v>
      </c>
      <c r="L48" s="4"/>
      <c r="M48" s="4">
        <v>15</v>
      </c>
      <c r="N48" s="5">
        <f t="shared" si="3"/>
        <v>195</v>
      </c>
      <c r="O48" s="5">
        <f t="shared" si="4"/>
        <v>195</v>
      </c>
      <c r="P48" s="6">
        <f>O48/SUM(O$32:O$49)</f>
        <v>9.336844625329184E-2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>
        <f t="shared" si="3"/>
        <v>0</v>
      </c>
      <c r="O49" s="5">
        <f t="shared" si="4"/>
        <v>0</v>
      </c>
      <c r="P49" s="6">
        <f>O49/SUM(O$32:O$49)</f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>
        <f>SUM(O32:O49)</f>
        <v>2088.5</v>
      </c>
      <c r="P50" s="6">
        <f>O50/SUM(O$32:O$49)</f>
        <v>1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55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3" t="s">
        <v>13</v>
      </c>
      <c r="B52" s="3" t="s">
        <v>14</v>
      </c>
      <c r="C52" s="3" t="s">
        <v>15</v>
      </c>
      <c r="D52" s="3" t="s">
        <v>16</v>
      </c>
      <c r="E52" s="3" t="s">
        <v>1</v>
      </c>
      <c r="F52" s="3" t="s">
        <v>2</v>
      </c>
      <c r="G52" s="3" t="s">
        <v>3</v>
      </c>
      <c r="H52" s="3" t="s">
        <v>4</v>
      </c>
      <c r="I52" s="3" t="s">
        <v>5</v>
      </c>
      <c r="J52" s="3" t="s">
        <v>6</v>
      </c>
      <c r="K52" s="3" t="s">
        <v>7</v>
      </c>
      <c r="L52" s="3" t="s">
        <v>8</v>
      </c>
      <c r="M52" s="3" t="s">
        <v>9</v>
      </c>
      <c r="N52" s="3" t="s">
        <v>17</v>
      </c>
      <c r="O52" s="3" t="s">
        <v>18</v>
      </c>
      <c r="P52" s="3" t="s">
        <v>19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4" t="s">
        <v>20</v>
      </c>
      <c r="B53" s="4">
        <v>135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>
        <f t="shared" ref="N53:N70" si="5">IF(C53&gt;0,MAX(B53,C53),B53)+E53*$A$3+F53*$B$3+G53*$C$3+H53*$D$3+I53*$E$3+J53*$F$3+K53*$G$3+L53*$H$3+M53*$I$3</f>
        <v>135</v>
      </c>
      <c r="O53" s="5">
        <f t="shared" ref="O53:O70" si="6">MEDIAN(C53,N53,D53)</f>
        <v>135</v>
      </c>
      <c r="P53" s="6">
        <f>O53/SUM(O$53:O$70)</f>
        <v>0.14285714285714285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 t="s">
        <v>56</v>
      </c>
      <c r="B54" s="4">
        <v>40</v>
      </c>
      <c r="C54" s="4"/>
      <c r="D54" s="4"/>
      <c r="E54" s="4"/>
      <c r="F54" s="4"/>
      <c r="G54" s="4"/>
      <c r="H54" s="4">
        <v>5</v>
      </c>
      <c r="I54" s="4"/>
      <c r="J54" s="4"/>
      <c r="K54" s="4"/>
      <c r="L54" s="4"/>
      <c r="M54" s="4">
        <v>5</v>
      </c>
      <c r="N54" s="5">
        <f t="shared" si="5"/>
        <v>90</v>
      </c>
      <c r="O54" s="5">
        <f t="shared" si="6"/>
        <v>90</v>
      </c>
      <c r="P54" s="6">
        <f>O54/SUM(O$53:O$70)</f>
        <v>9.5238095238095233E-2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 t="s">
        <v>57</v>
      </c>
      <c r="B55" s="4">
        <v>50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10</v>
      </c>
      <c r="N55" s="5">
        <f t="shared" si="5"/>
        <v>110</v>
      </c>
      <c r="O55" s="5">
        <f t="shared" si="6"/>
        <v>110</v>
      </c>
      <c r="P55" s="6">
        <f>O55/SUM(O$53:O$70)</f>
        <v>0.1164021164021164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 t="s">
        <v>58</v>
      </c>
      <c r="B56" s="4">
        <v>40</v>
      </c>
      <c r="C56" s="4"/>
      <c r="D56" s="4"/>
      <c r="E56" s="4"/>
      <c r="F56" s="4"/>
      <c r="G56" s="4"/>
      <c r="H56" s="4">
        <v>10</v>
      </c>
      <c r="I56" s="4"/>
      <c r="J56" s="4"/>
      <c r="K56" s="4"/>
      <c r="L56" s="4"/>
      <c r="M56" s="4"/>
      <c r="N56" s="5">
        <f t="shared" si="5"/>
        <v>80</v>
      </c>
      <c r="O56" s="5">
        <f t="shared" si="6"/>
        <v>80</v>
      </c>
      <c r="P56" s="6">
        <f>O56/SUM(O$53:O$70)</f>
        <v>8.4656084656084651E-2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 t="s">
        <v>59</v>
      </c>
      <c r="B57" s="4">
        <v>75</v>
      </c>
      <c r="C57" s="4"/>
      <c r="D57" s="4"/>
      <c r="E57" s="4"/>
      <c r="F57" s="4"/>
      <c r="G57" s="4"/>
      <c r="H57" s="4">
        <v>10</v>
      </c>
      <c r="I57" s="4">
        <v>20</v>
      </c>
      <c r="J57" s="4"/>
      <c r="K57" s="4"/>
      <c r="L57" s="4"/>
      <c r="M57" s="4"/>
      <c r="N57" s="5">
        <f t="shared" si="5"/>
        <v>135</v>
      </c>
      <c r="O57" s="5">
        <f t="shared" si="6"/>
        <v>135</v>
      </c>
      <c r="P57" s="6">
        <f>O57/SUM(O$53:O$70)</f>
        <v>0.14285714285714285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 t="s">
        <v>60</v>
      </c>
      <c r="B58" s="4">
        <v>25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10</v>
      </c>
      <c r="N58" s="5">
        <f t="shared" si="5"/>
        <v>105</v>
      </c>
      <c r="O58" s="5">
        <f t="shared" si="6"/>
        <v>105</v>
      </c>
      <c r="P58" s="6">
        <f>O58/SUM(O$53:O$70)</f>
        <v>0.1111111111111111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7" t="s">
        <v>61</v>
      </c>
      <c r="B59" s="7">
        <v>15</v>
      </c>
      <c r="C59" s="4"/>
      <c r="D59" s="4"/>
      <c r="E59" s="4"/>
      <c r="F59" s="4"/>
      <c r="G59" s="4"/>
      <c r="H59" s="4"/>
      <c r="I59" s="4"/>
      <c r="J59" s="4"/>
      <c r="K59" s="7">
        <v>10</v>
      </c>
      <c r="L59" s="4"/>
      <c r="M59" s="7">
        <v>15</v>
      </c>
      <c r="N59" s="5">
        <f t="shared" si="5"/>
        <v>145</v>
      </c>
      <c r="O59" s="5">
        <f t="shared" si="6"/>
        <v>145</v>
      </c>
      <c r="P59" s="6">
        <f>O59/SUM(O$53:O$70)</f>
        <v>0.15343915343915343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4" t="s">
        <v>63</v>
      </c>
      <c r="B60" s="4">
        <v>5</v>
      </c>
      <c r="C60" s="4"/>
      <c r="D60" s="4"/>
      <c r="E60" s="4"/>
      <c r="F60" s="4"/>
      <c r="G60" s="4"/>
      <c r="H60" s="4">
        <v>10</v>
      </c>
      <c r="I60" s="4"/>
      <c r="J60" s="4"/>
      <c r="K60" s="4"/>
      <c r="L60" s="4"/>
      <c r="M60" s="4"/>
      <c r="N60" s="5">
        <f t="shared" si="5"/>
        <v>45</v>
      </c>
      <c r="O60" s="5">
        <f t="shared" si="6"/>
        <v>45</v>
      </c>
      <c r="P60" s="6">
        <f>O60/SUM(O$53:O$70)</f>
        <v>4.7619047619047616E-2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 t="s">
        <v>38</v>
      </c>
      <c r="B61" s="4">
        <v>0</v>
      </c>
      <c r="C61" s="4"/>
      <c r="D61" s="4"/>
      <c r="E61" s="4"/>
      <c r="F61" s="4"/>
      <c r="G61" s="4"/>
      <c r="H61" s="4"/>
      <c r="I61" s="4"/>
      <c r="J61" s="4"/>
      <c r="K61" s="4">
        <v>25</v>
      </c>
      <c r="L61" s="4"/>
      <c r="M61" s="4"/>
      <c r="N61" s="5">
        <f>IF(C61&gt;0,MAX(B61,C61),B61)+E61*$A$3+F61*$B$3+G61*$C$3+H61*$D$3+I61*$E$3+J61*$F$3+K61*$G$3+L61*$H$3+M61*$I$3</f>
        <v>100</v>
      </c>
      <c r="O61" s="5">
        <f>MEDIAN(C61,N61,D61)</f>
        <v>100</v>
      </c>
      <c r="P61" s="6">
        <f>O61/SUM(O$32:O$49)</f>
        <v>4.7881254488867611E-2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f t="shared" si="5"/>
        <v>0</v>
      </c>
      <c r="O62" s="5">
        <f t="shared" si="6"/>
        <v>0</v>
      </c>
      <c r="P62" s="6">
        <f>O62/SUM(O$53:O$70)</f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5"/>
        <v>0</v>
      </c>
      <c r="O63" s="5">
        <f t="shared" si="6"/>
        <v>0</v>
      </c>
      <c r="P63" s="6">
        <f>O63/SUM(O$53:O$70)</f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5"/>
        <v>0</v>
      </c>
      <c r="O64" s="5">
        <f t="shared" si="6"/>
        <v>0</v>
      </c>
      <c r="P64" s="6">
        <f>O64/SUM(O$53:O$70)</f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5"/>
        <v>0</v>
      </c>
      <c r="O65" s="5">
        <f t="shared" si="6"/>
        <v>0</v>
      </c>
      <c r="P65" s="6">
        <f>O65/SUM(O$53:O$70)</f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5"/>
        <v>0</v>
      </c>
      <c r="O66" s="5">
        <f t="shared" si="6"/>
        <v>0</v>
      </c>
      <c r="P66" s="6">
        <f>O66/SUM(O$53:O$70)</f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5"/>
        <v>0</v>
      </c>
      <c r="O67" s="5">
        <f t="shared" si="6"/>
        <v>0</v>
      </c>
      <c r="P67" s="6">
        <f>O67/SUM(O$53:O$70)</f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5"/>
        <v>0</v>
      </c>
      <c r="O68" s="5">
        <f t="shared" si="6"/>
        <v>0</v>
      </c>
      <c r="P68" s="6">
        <f>O68/SUM(O$53:O$70)</f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5"/>
        <v>0</v>
      </c>
      <c r="O69" s="5">
        <f t="shared" si="6"/>
        <v>0</v>
      </c>
      <c r="P69" s="6">
        <f>O69/SUM(O$53:O$70)</f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5"/>
        <v>0</v>
      </c>
      <c r="O70" s="5">
        <f t="shared" si="6"/>
        <v>0</v>
      </c>
      <c r="P70" s="6">
        <f>O70/SUM(O$53:O$70)</f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5">
        <f>SUM(O52:O70)</f>
        <v>945</v>
      </c>
      <c r="P71" s="6">
        <f>O71/SUM(O$53:O$70)</f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2020-10-24T03:28:33Z</dcterms:modified>
</cp:coreProperties>
</file>