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18329\Dropbox\My PC (PC-CQ7R)\Documents\Boot camp\Excel\"/>
    </mc:Choice>
  </mc:AlternateContent>
  <xr:revisionPtr revIDLastSave="0" documentId="13_ncr:1_{8D2F0964-497D-44AD-9221-F508B90DED44}" xr6:coauthVersionLast="46" xr6:coauthVersionMax="46" xr10:uidLastSave="{00000000-0000-0000-0000-000000000000}"/>
  <bookViews>
    <workbookView xWindow="-110" yWindow="-110" windowWidth="19420" windowHeight="10420" activeTab="26" xr2:uid="{00000000-000D-0000-FFFF-FFFF00000000}"/>
  </bookViews>
  <sheets>
    <sheet name="Source" sheetId="1" r:id="rId1"/>
    <sheet name="AT" sheetId="26" state="hidden" r:id="rId2"/>
    <sheet name="AU" sheetId="25" state="hidden" r:id="rId3"/>
    <sheet name="BE" sheetId="24" state="hidden" r:id="rId4"/>
    <sheet name="CA" sheetId="23" state="hidden" r:id="rId5"/>
    <sheet name="CH" sheetId="22" state="hidden" r:id="rId6"/>
    <sheet name="DE" sheetId="21" state="hidden" r:id="rId7"/>
    <sheet name="DK" sheetId="20" state="hidden" r:id="rId8"/>
    <sheet name="ES" sheetId="19" state="hidden" r:id="rId9"/>
    <sheet name="FR" sheetId="18" state="hidden" r:id="rId10"/>
    <sheet name="GB" sheetId="17" state="hidden" r:id="rId11"/>
    <sheet name="HK" sheetId="16" state="hidden" r:id="rId12"/>
    <sheet name="IE" sheetId="15" state="hidden" r:id="rId13"/>
    <sheet name="IT" sheetId="14" state="hidden" r:id="rId14"/>
    <sheet name="LU" sheetId="13" state="hidden" r:id="rId15"/>
    <sheet name="MX" sheetId="12" state="hidden" r:id="rId16"/>
    <sheet name="NL" sheetId="11" state="hidden" r:id="rId17"/>
    <sheet name="NO" sheetId="10" state="hidden" r:id="rId18"/>
    <sheet name="NZ" sheetId="9" state="hidden" r:id="rId19"/>
    <sheet name="SE" sheetId="8" state="hidden" r:id="rId20"/>
    <sheet name="SG" sheetId="7" state="hidden" r:id="rId21"/>
    <sheet name="US" sheetId="6" state="hidden" r:id="rId22"/>
    <sheet name="Category" sheetId="4" r:id="rId23"/>
    <sheet name="Sub-category" sheetId="27" r:id="rId24"/>
    <sheet name="Date" sheetId="28" r:id="rId25"/>
    <sheet name="Bonus" sheetId="29" r:id="rId26"/>
    <sheet name="Statistical analysis" sheetId="30" r:id="rId27"/>
  </sheets>
  <definedNames>
    <definedName name="_xlnm._FilterDatabase" localSheetId="0" hidden="1">Source!$A$1:$T$4115</definedName>
  </definedNames>
  <calcPr calcId="191029"/>
  <pivotCaches>
    <pivotCache cacheId="1" r:id="rId28"/>
    <pivotCache cacheId="2" r:id="rId2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4" i="30" l="1"/>
  <c r="H14" i="30"/>
  <c r="H12" i="30"/>
  <c r="D12" i="30"/>
  <c r="D10" i="30"/>
  <c r="H10" i="30"/>
  <c r="H8" i="30"/>
  <c r="D8" i="30"/>
  <c r="H6" i="30"/>
  <c r="D6" i="30"/>
  <c r="H4" i="30"/>
  <c r="D4" i="30"/>
  <c r="D13" i="29"/>
  <c r="D12" i="29"/>
  <c r="D11" i="29"/>
  <c r="D10" i="29"/>
  <c r="D9" i="29"/>
  <c r="D8" i="29"/>
  <c r="D7" i="29"/>
  <c r="D6" i="29"/>
  <c r="D5" i="29"/>
  <c r="D4" i="29"/>
  <c r="D3" i="29"/>
  <c r="D2" i="29"/>
  <c r="C13" i="29"/>
  <c r="C12" i="29"/>
  <c r="C11" i="29"/>
  <c r="C10" i="29"/>
  <c r="C9" i="29"/>
  <c r="C8" i="29"/>
  <c r="C7" i="29"/>
  <c r="C6" i="29"/>
  <c r="C5" i="29"/>
  <c r="C4" i="29"/>
  <c r="C3" i="29"/>
  <c r="C2" i="29"/>
  <c r="B12" i="29"/>
  <c r="B11" i="29"/>
  <c r="B10" i="29"/>
  <c r="B9" i="29"/>
  <c r="B8" i="29"/>
  <c r="B7" i="29"/>
  <c r="B6" i="29"/>
  <c r="B5" i="29"/>
  <c r="B4" i="29"/>
  <c r="B3" i="29"/>
  <c r="B13" i="29"/>
  <c r="B2" i="29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2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S4" i="1"/>
  <c r="S5" i="1"/>
  <c r="S2" i="1"/>
  <c r="F5" i="29" l="1"/>
  <c r="G12" i="29"/>
  <c r="E2" i="29"/>
  <c r="H2" i="29" s="1"/>
  <c r="E10" i="29"/>
  <c r="H10" i="29" s="1"/>
  <c r="E6" i="29"/>
  <c r="H6" i="29" s="1"/>
  <c r="E13" i="29"/>
  <c r="G13" i="29" s="1"/>
  <c r="E9" i="29"/>
  <c r="F9" i="29" s="1"/>
  <c r="E5" i="29"/>
  <c r="H5" i="29" s="1"/>
  <c r="E12" i="29"/>
  <c r="F12" i="29" s="1"/>
  <c r="E8" i="29"/>
  <c r="F8" i="29" s="1"/>
  <c r="E4" i="29"/>
  <c r="H4" i="29" s="1"/>
  <c r="E11" i="29"/>
  <c r="F11" i="29" s="1"/>
  <c r="E7" i="29"/>
  <c r="H7" i="29" s="1"/>
  <c r="E3" i="29"/>
  <c r="G3" i="29" s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2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29" i="1"/>
  <c r="O30" i="1"/>
  <c r="O31" i="1"/>
  <c r="O32" i="1"/>
  <c r="O33" i="1"/>
  <c r="O34" i="1"/>
  <c r="O35" i="1"/>
  <c r="O36" i="1"/>
  <c r="O37" i="1"/>
  <c r="O38" i="1"/>
  <c r="O39" i="1"/>
  <c r="O21" i="1"/>
  <c r="O22" i="1"/>
  <c r="O23" i="1"/>
  <c r="O24" i="1"/>
  <c r="O25" i="1"/>
  <c r="O26" i="1"/>
  <c r="O27" i="1"/>
  <c r="O28" i="1"/>
  <c r="O14" i="1"/>
  <c r="O15" i="1"/>
  <c r="O16" i="1"/>
  <c r="O17" i="1"/>
  <c r="O18" i="1"/>
  <c r="O19" i="1"/>
  <c r="O20" i="1"/>
  <c r="O6" i="1"/>
  <c r="O7" i="1"/>
  <c r="O8" i="1"/>
  <c r="O9" i="1"/>
  <c r="O10" i="1"/>
  <c r="O11" i="1"/>
  <c r="O12" i="1"/>
  <c r="O13" i="1"/>
  <c r="O3" i="1"/>
  <c r="O4" i="1"/>
  <c r="O5" i="1"/>
  <c r="O2" i="1"/>
  <c r="H9" i="29" l="1"/>
  <c r="F2" i="29"/>
  <c r="G9" i="29"/>
  <c r="F7" i="29"/>
  <c r="G11" i="29"/>
  <c r="F4" i="29"/>
  <c r="G5" i="29"/>
  <c r="G10" i="29"/>
  <c r="F10" i="29"/>
  <c r="H12" i="29"/>
  <c r="G8" i="29"/>
  <c r="F3" i="29"/>
  <c r="G6" i="29"/>
  <c r="F6" i="29"/>
  <c r="H3" i="29"/>
  <c r="H8" i="29"/>
  <c r="G4" i="29"/>
  <c r="G2" i="29"/>
  <c r="H11" i="29"/>
  <c r="G7" i="29"/>
  <c r="F13" i="29"/>
  <c r="H13" i="29"/>
</calcChain>
</file>

<file path=xl/sharedStrings.xml><?xml version="1.0" encoding="utf-8"?>
<sst xmlns="http://schemas.openxmlformats.org/spreadsheetml/2006/main" count="37042" uniqueCount="8413">
  <si>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</si>
  <si>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</si>
  <si>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</si>
  <si>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</si>
  <si>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</si>
  <si>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</si>
  <si>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</si>
  <si>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</si>
  <si>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</si>
  <si>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</si>
  <si>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</si>
  <si>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</si>
  <si>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</si>
  <si>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</si>
  <si>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</si>
  <si>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</si>
  <si>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</si>
  <si>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</si>
  <si>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</si>
  <si>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</si>
  <si>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</si>
  <si>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</si>
  <si>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</si>
  <si>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</si>
  <si>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</si>
  <si>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</si>
  <si>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</si>
  <si>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</si>
  <si>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</si>
  <si>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</si>
  <si>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</si>
  <si>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</si>
  <si>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</si>
  <si>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</si>
  <si>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</si>
  <si>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</si>
  <si>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</si>
  <si>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</si>
  <si>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</si>
  <si>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</si>
  <si>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</si>
  <si>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</si>
  <si>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</si>
  <si>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</si>
  <si>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</si>
  <si>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</si>
  <si>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</si>
  <si>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</si>
  <si>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</si>
  <si>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</si>
  <si>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</si>
  <si>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</si>
  <si>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</si>
  <si>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</si>
  <si>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</si>
  <si>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</si>
  <si>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</si>
  <si>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</si>
  <si>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</si>
  <si>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</si>
  <si>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</si>
  <si>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</si>
  <si>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</si>
  <si>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</si>
  <si>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</si>
  <si>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</si>
  <si>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</si>
  <si>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</si>
  <si>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</si>
  <si>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</si>
  <si>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</si>
  <si>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</si>
  <si>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</si>
  <si>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</si>
  <si>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</si>
  <si>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</si>
  <si>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</si>
  <si>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</si>
  <si>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</si>
  <si>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</si>
  <si>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</si>
  <si>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</si>
  <si>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</si>
  <si>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</si>
  <si>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</si>
  <si>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</si>
  <si>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</si>
  <si>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</si>
  <si>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</si>
  <si>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</si>
  <si>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</si>
  <si>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</si>
  <si>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</si>
  <si>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</si>
  <si>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</si>
  <si>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</si>
  <si>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</si>
  <si>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</si>
  <si>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</si>
  <si>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</si>
  <si>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</si>
  <si>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</si>
  <si>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</si>
  <si>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</si>
  <si>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</si>
  <si>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</si>
  <si>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</si>
  <si>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</si>
  <si>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</si>
  <si>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</si>
  <si>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</si>
  <si>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</si>
  <si>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</si>
  <si>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</si>
  <si>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</si>
  <si>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</si>
  <si>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</si>
  <si>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</si>
  <si>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</si>
  <si>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</si>
  <si>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</si>
  <si>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</si>
  <si>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</si>
  <si>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</si>
  <si>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</si>
  <si>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</si>
  <si>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</si>
  <si>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</si>
  <si>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</si>
  <si>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</si>
  <si>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</si>
  <si>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</si>
  <si>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</si>
  <si>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</si>
  <si>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</si>
  <si>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</si>
  <si>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</si>
  <si>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</si>
  <si>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</si>
  <si>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</si>
  <si>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</si>
  <si>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</si>
  <si>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</si>
  <si>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</si>
  <si>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</si>
  <si>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</si>
  <si>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</si>
  <si>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</si>
  <si>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</si>
  <si>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</si>
  <si>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</si>
  <si>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</si>
  <si>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</si>
  <si>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</si>
  <si>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</si>
  <si>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</si>
  <si>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</si>
  <si>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</si>
  <si>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</si>
  <si>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</si>
  <si>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</si>
  <si>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</si>
  <si>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</si>
  <si>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</si>
  <si>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</si>
  <si>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</si>
  <si>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</si>
  <si>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</si>
  <si>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</si>
  <si>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</si>
  <si>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</si>
  <si>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</si>
  <si>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</si>
  <si>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</si>
  <si>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</si>
  <si>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</si>
  <si>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</si>
  <si>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</si>
  <si>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</si>
  <si>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</si>
  <si>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</si>
  <si>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</si>
  <si>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</si>
  <si>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</si>
  <si>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</si>
  <si>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</si>
  <si>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</si>
  <si>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</si>
  <si>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</si>
  <si>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</si>
  <si>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</si>
  <si>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</si>
  <si>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</si>
  <si>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</si>
  <si>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</si>
  <si>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</si>
  <si>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</si>
  <si>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</si>
  <si>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</si>
  <si>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</si>
  <si>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</si>
  <si>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</si>
  <si>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</si>
  <si>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</si>
  <si>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</si>
  <si>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</si>
  <si>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</si>
  <si>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</si>
  <si>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</si>
  <si>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</si>
  <si>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</si>
  <si>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</si>
  <si>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</si>
  <si>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</si>
  <si>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</si>
  <si>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</si>
  <si>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</si>
  <si>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</si>
  <si>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</si>
  <si>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</si>
  <si>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</si>
  <si>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</si>
  <si>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</si>
  <si>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</si>
  <si>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</si>
  <si>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</si>
  <si>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</si>
  <si>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</si>
  <si>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</si>
  <si>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</si>
  <si>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</si>
  <si>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</si>
  <si>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</si>
  <si>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</si>
  <si>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</si>
  <si>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</si>
  <si>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</si>
  <si>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</si>
  <si>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</si>
  <si>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</si>
  <si>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</si>
  <si>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</si>
  <si>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</si>
  <si>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</si>
  <si>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</si>
  <si>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</si>
  <si>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</si>
  <si>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</si>
  <si>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</si>
  <si>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</si>
  <si>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</si>
  <si>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</si>
  <si>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</si>
  <si>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</si>
  <si>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</si>
  <si>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</si>
  <si>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</si>
  <si>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</si>
  <si>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</si>
  <si>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</si>
  <si>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</si>
  <si>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</si>
  <si>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</si>
  <si>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</si>
  <si>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</si>
  <si>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</si>
  <si>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</si>
  <si>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</si>
  <si>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</si>
  <si>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</si>
  <si>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</si>
  <si>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</si>
  <si>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</si>
  <si>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</si>
  <si>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</si>
  <si>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</si>
  <si>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</si>
  <si>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</si>
  <si>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</si>
  <si>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</si>
  <si>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</si>
  <si>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</si>
  <si>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</si>
  <si>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</si>
  <si>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</si>
  <si>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</si>
  <si>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</si>
  <si>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</si>
  <si>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</si>
  <si>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</si>
  <si>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</si>
  <si>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</si>
  <si>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</si>
  <si>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</si>
  <si>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</si>
  <si>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</si>
  <si>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</si>
  <si>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</si>
  <si>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</si>
  <si>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</si>
  <si>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</si>
  <si>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</si>
  <si>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</si>
  <si>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</si>
  <si>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</si>
  <si>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</si>
  <si>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</si>
  <si>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</si>
  <si>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</si>
  <si>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</si>
  <si>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</si>
  <si>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</si>
  <si>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</si>
  <si>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</si>
  <si>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</si>
  <si>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</si>
  <si>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</si>
  <si>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</si>
  <si>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</si>
  <si>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</si>
  <si>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</si>
  <si>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</si>
  <si>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</si>
  <si>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</si>
  <si>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</si>
  <si>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</si>
  <si>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</si>
  <si>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</si>
  <si>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</si>
  <si>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</si>
  <si>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</si>
  <si>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</si>
  <si>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</si>
  <si>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</si>
  <si>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</si>
  <si>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</si>
  <si>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</si>
  <si>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</si>
  <si>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</si>
  <si>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</si>
  <si>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</si>
  <si>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</si>
  <si>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</si>
  <si>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</si>
  <si>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</si>
  <si>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</si>
  <si>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</si>
  <si>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</si>
  <si>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</si>
  <si>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</si>
  <si>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</si>
  <si>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</si>
  <si>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</si>
  <si>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</si>
  <si>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</si>
  <si>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</si>
  <si>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</si>
  <si>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</si>
  <si>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</si>
  <si>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</si>
  <si>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</si>
  <si>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</si>
  <si>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</si>
  <si>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</si>
  <si>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</si>
  <si>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</si>
  <si>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</si>
  <si>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</si>
  <si>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</si>
  <si>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</si>
  <si>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</si>
  <si>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</si>
  <si>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</si>
  <si>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</si>
  <si>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</si>
  <si>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</si>
  <si>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</si>
  <si>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</si>
  <si>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</si>
  <si>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</si>
  <si>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</si>
  <si>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</si>
  <si>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</si>
  <si>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</si>
  <si>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</si>
  <si>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</si>
  <si>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</si>
  <si>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</si>
  <si>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</si>
  <si>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</si>
  <si>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</si>
  <si>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</si>
  <si>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</si>
  <si>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</si>
  <si>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</si>
  <si>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</si>
  <si>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</si>
  <si>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</si>
  <si>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</si>
  <si>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</si>
  <si>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</si>
  <si>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</si>
  <si>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</si>
  <si>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</si>
  <si>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</si>
  <si>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</si>
  <si>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</si>
  <si>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</si>
  <si>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</si>
  <si>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</si>
  <si>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</si>
  <si>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</si>
  <si>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</si>
  <si>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</si>
  <si>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</si>
  <si>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</si>
  <si>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</si>
  <si>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</si>
  <si>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</si>
  <si>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</si>
  <si>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</si>
  <si>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</si>
  <si>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</si>
  <si>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</si>
  <si>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</si>
  <si>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</si>
  <si>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</si>
  <si>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</si>
  <si>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</si>
  <si>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</si>
  <si>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</si>
  <si>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</si>
  <si>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</si>
  <si>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</si>
  <si>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</si>
  <si>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</si>
  <si>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</si>
  <si>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</si>
  <si>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</si>
  <si>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</si>
  <si>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</si>
  <si>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</si>
  <si>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</si>
  <si>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</si>
  <si>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</si>
  <si>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</si>
  <si>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</si>
  <si>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</si>
  <si>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</si>
  <si>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</si>
  <si>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</si>
  <si>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</si>
  <si>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</si>
  <si>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</si>
  <si>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</si>
  <si>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</si>
  <si>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</si>
  <si>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</si>
  <si>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</si>
  <si>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</si>
  <si>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</si>
  <si>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</si>
  <si>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</si>
  <si>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</si>
  <si>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</si>
  <si>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</si>
  <si>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</si>
  <si>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</si>
  <si>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</si>
  <si>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</si>
  <si>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</si>
  <si>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</si>
  <si>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</si>
  <si>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</si>
  <si>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</si>
  <si>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</si>
  <si>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</si>
  <si>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</si>
  <si>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</si>
  <si>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</si>
  <si>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</si>
  <si>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</si>
  <si>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</si>
  <si>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</si>
  <si>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</si>
  <si>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</si>
  <si>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</si>
  <si>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</si>
  <si>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</si>
  <si>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</si>
  <si>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</si>
  <si>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</si>
  <si>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</si>
  <si>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</si>
  <si>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</si>
  <si>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</si>
  <si>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</si>
  <si>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</si>
  <si>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</si>
  <si>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</si>
  <si>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</si>
  <si>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</si>
  <si>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</si>
  <si>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</si>
  <si>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</si>
  <si>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</si>
  <si>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</si>
  <si>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</si>
  <si>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</si>
  <si>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</si>
  <si>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</si>
  <si>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</si>
  <si>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</si>
  <si>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</si>
  <si>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</si>
  <si>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</si>
  <si>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</si>
  <si>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</si>
  <si>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</si>
  <si>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</si>
  <si>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</si>
  <si>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</si>
  <si>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</si>
  <si>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</si>
  <si>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</si>
  <si>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</si>
  <si>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</si>
  <si>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</si>
  <si>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</si>
  <si>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</si>
  <si>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</si>
  <si>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</si>
  <si>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</si>
  <si>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</si>
  <si>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</si>
  <si>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</si>
  <si>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</si>
  <si>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</si>
  <si>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</si>
  <si>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</si>
  <si>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</si>
  <si>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</si>
  <si>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</si>
  <si>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</si>
  <si>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</si>
  <si>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</si>
  <si>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</si>
  <si>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</si>
  <si>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</si>
  <si>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</si>
  <si>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</si>
  <si>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</si>
  <si>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</si>
  <si>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</si>
  <si>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</si>
  <si>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</si>
  <si>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</si>
  <si>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</si>
  <si>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</si>
  <si>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</si>
  <si>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</si>
  <si>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</si>
  <si>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</si>
  <si>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</si>
  <si>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</si>
  <si>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</si>
  <si>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</si>
  <si>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</si>
  <si>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</si>
  <si>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</si>
  <si>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</si>
  <si>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</si>
  <si>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</si>
  <si>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</si>
  <si>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</si>
  <si>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</si>
  <si>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</si>
  <si>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</si>
  <si>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</si>
  <si>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</si>
  <si>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</si>
  <si>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</si>
  <si>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</si>
  <si>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</si>
  <si>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</si>
  <si>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</si>
  <si>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</si>
  <si>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</si>
  <si>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</si>
  <si>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</si>
  <si>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</si>
  <si>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</si>
  <si>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</si>
  <si>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</si>
  <si>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</si>
  <si>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</si>
  <si>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</si>
  <si>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</si>
  <si>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</si>
  <si>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</si>
  <si>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</si>
  <si>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</si>
  <si>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</si>
  <si>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</si>
  <si>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</si>
  <si>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</si>
  <si>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</si>
  <si>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</si>
  <si>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</si>
  <si>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</si>
  <si>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</si>
  <si>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</si>
  <si>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</si>
  <si>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</si>
  <si>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</si>
  <si>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</si>
  <si>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</si>
  <si>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</si>
  <si>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</si>
  <si>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</si>
  <si>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</si>
  <si>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</si>
  <si>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</si>
  <si>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</si>
  <si>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</si>
  <si>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</si>
  <si>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</si>
  <si>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</si>
  <si>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</si>
  <si>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</si>
  <si>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</si>
  <si>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</si>
  <si>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</si>
  <si>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</si>
  <si>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</si>
  <si>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</si>
  <si>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</si>
  <si>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</si>
  <si>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</si>
  <si>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</si>
  <si>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</si>
  <si>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</si>
  <si>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</si>
  <si>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</si>
  <si>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</si>
  <si>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</si>
  <si>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</si>
  <si>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</si>
  <si>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</si>
  <si>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</si>
  <si>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</si>
  <si>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</si>
  <si>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</si>
  <si>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</si>
  <si>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</si>
  <si>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</si>
  <si>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</si>
  <si>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</si>
  <si>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</si>
  <si>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</si>
  <si>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</si>
  <si>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</si>
  <si>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</si>
  <si>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</si>
  <si>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</si>
  <si>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</si>
  <si>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</si>
  <si>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</si>
  <si>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</si>
  <si>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</si>
  <si>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</si>
  <si>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</si>
  <si>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</si>
  <si>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</si>
  <si>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</si>
  <si>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</si>
  <si>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</si>
  <si>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</si>
  <si>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</si>
  <si>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</si>
  <si>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</si>
  <si>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</si>
  <si>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</si>
  <si>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</si>
  <si>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</si>
  <si>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</si>
  <si>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</si>
  <si>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</si>
  <si>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</si>
  <si>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</si>
  <si>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</si>
  <si>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</si>
  <si>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</si>
  <si>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</si>
  <si>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</si>
  <si>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</si>
  <si>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</si>
  <si>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</si>
  <si>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</si>
  <si>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</si>
  <si>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</si>
  <si>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</si>
  <si>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</si>
  <si>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</si>
  <si>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</si>
  <si>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</si>
  <si>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</si>
  <si>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</si>
  <si>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</si>
  <si>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</si>
  <si>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</si>
  <si>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</si>
  <si>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</si>
  <si>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</si>
  <si>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</si>
  <si>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</si>
  <si>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</si>
  <si>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</si>
  <si>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</si>
  <si>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</si>
  <si>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</si>
  <si>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</si>
  <si>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</si>
  <si>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</si>
  <si>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</si>
  <si>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</si>
  <si>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</si>
  <si>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</si>
  <si>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</si>
  <si>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</si>
  <si>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</si>
  <si>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</si>
  <si>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</si>
  <si>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</si>
  <si>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</si>
  <si>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</si>
  <si>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</si>
  <si>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</si>
  <si>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</si>
  <si>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</si>
  <si>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</si>
  <si>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</si>
  <si>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</si>
  <si>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</si>
  <si>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</si>
  <si>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</si>
  <si>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</si>
  <si>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</si>
  <si>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</si>
  <si>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</si>
  <si>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</si>
  <si>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</si>
  <si>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</si>
  <si>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</si>
  <si>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</si>
  <si>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</si>
  <si>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</si>
  <si>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</si>
  <si>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</si>
  <si>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</si>
  <si>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</si>
  <si>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</si>
  <si>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</si>
  <si>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</si>
  <si>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</si>
  <si>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</si>
  <si>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</si>
  <si>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</si>
  <si>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</si>
  <si>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</si>
  <si>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</si>
  <si>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</si>
  <si>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</si>
  <si>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</si>
  <si>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</si>
  <si>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</si>
  <si>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</si>
  <si>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</si>
  <si>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</si>
  <si>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</si>
  <si>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</si>
  <si>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</si>
  <si>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</si>
  <si>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</si>
  <si>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</si>
  <si>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</si>
  <si>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</si>
  <si>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</si>
  <si>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</si>
  <si>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</si>
  <si>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</si>
  <si>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</si>
  <si>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</si>
  <si>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</si>
  <si>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</si>
  <si>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</si>
  <si>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</si>
  <si>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</si>
  <si>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</si>
  <si>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</si>
  <si>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</si>
  <si>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</si>
  <si>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</si>
  <si>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</si>
  <si>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</si>
  <si>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</si>
  <si>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</si>
  <si>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</si>
  <si>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</si>
  <si>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</si>
  <si>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</si>
  <si>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</si>
  <si>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</si>
  <si>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</si>
  <si>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</si>
  <si>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</si>
  <si>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</si>
  <si>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</si>
  <si>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</si>
  <si>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</si>
  <si>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</si>
  <si>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</si>
  <si>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</si>
  <si>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</si>
  <si>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</si>
  <si>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</si>
  <si>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</si>
  <si>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</si>
  <si>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</si>
  <si>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</si>
  <si>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</si>
  <si>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</si>
  <si>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</si>
  <si>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</si>
  <si>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</si>
  <si>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</si>
  <si>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</si>
  <si>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</si>
  <si>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</si>
  <si>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</si>
  <si>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</si>
  <si>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</si>
  <si>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</si>
  <si>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</si>
  <si>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</si>
  <si>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</si>
  <si>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</si>
  <si>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</si>
  <si>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</si>
  <si>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</si>
  <si>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</si>
  <si>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</si>
  <si>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</si>
  <si>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</si>
  <si>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</si>
  <si>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</si>
  <si>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</si>
  <si>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</si>
  <si>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</si>
  <si>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</si>
  <si>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</si>
  <si>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</si>
  <si>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</si>
  <si>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</si>
  <si>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</si>
  <si>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</si>
  <si>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</si>
  <si>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</si>
  <si>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</si>
  <si>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</si>
  <si>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</si>
  <si>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</si>
  <si>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</si>
  <si>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</si>
  <si>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</si>
  <si>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</si>
  <si>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</si>
  <si>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</si>
  <si>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</si>
  <si>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</si>
  <si>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</si>
  <si>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</si>
  <si>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</si>
  <si>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</si>
  <si>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</si>
  <si>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</si>
  <si>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</si>
  <si>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</si>
  <si>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</si>
  <si>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</si>
  <si>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</si>
  <si>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</si>
  <si>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</si>
  <si>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</si>
  <si>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</si>
  <si>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</si>
  <si>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</si>
  <si>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</si>
  <si>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</si>
  <si>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</si>
  <si>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</si>
  <si>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</si>
  <si>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</si>
  <si>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</si>
  <si>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</si>
  <si>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</si>
  <si>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</si>
  <si>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</si>
  <si>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</si>
  <si>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</si>
  <si>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</si>
  <si>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</si>
  <si>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</si>
  <si>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</si>
  <si>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</si>
  <si>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</si>
  <si>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</si>
  <si>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</si>
  <si>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</si>
  <si>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</si>
  <si>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</si>
  <si>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</si>
  <si>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</si>
  <si>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</si>
  <si>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</si>
  <si>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</si>
  <si>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</si>
  <si>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</si>
  <si>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</si>
  <si>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</si>
  <si>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</si>
  <si>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</si>
  <si>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</si>
  <si>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</si>
  <si>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</si>
  <si>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</si>
  <si>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</si>
  <si>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</si>
  <si>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</si>
  <si>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</si>
  <si>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</si>
  <si>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</si>
  <si>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</si>
  <si>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</si>
  <si>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</si>
  <si>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</si>
  <si>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</si>
  <si>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</si>
  <si>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</si>
  <si>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</si>
  <si>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</si>
  <si>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</si>
  <si>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</si>
  <si>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</si>
  <si>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</si>
  <si>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</si>
  <si>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</si>
  <si>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</si>
  <si>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</si>
  <si>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</si>
  <si>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</si>
  <si>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</si>
  <si>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</si>
  <si>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</si>
  <si>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</si>
  <si>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</si>
  <si>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</si>
  <si>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</si>
  <si>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</si>
  <si>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</si>
  <si>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</si>
  <si>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</si>
  <si>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</si>
  <si>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</si>
  <si>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</si>
  <si>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</si>
  <si>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</si>
  <si>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</si>
  <si>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</si>
  <si>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</si>
  <si>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</si>
  <si>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</si>
  <si>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</si>
  <si>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</si>
  <si>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</si>
  <si>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</si>
  <si>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</si>
  <si>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</si>
  <si>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</si>
  <si>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</si>
  <si>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</si>
  <si>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</si>
  <si>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</si>
  <si>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</si>
  <si>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</si>
  <si>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</si>
  <si>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</si>
  <si>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</si>
  <si>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</si>
  <si>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</si>
  <si>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</si>
  <si>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</si>
  <si>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</si>
  <si>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</si>
  <si>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</si>
  <si>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</si>
  <si>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</si>
  <si>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</si>
  <si>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</si>
  <si>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</si>
  <si>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</si>
  <si>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</si>
  <si>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</si>
  <si>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</si>
  <si>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</si>
  <si>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</si>
  <si>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</si>
  <si>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</si>
  <si>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</si>
  <si>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</si>
  <si>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</si>
  <si>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</si>
  <si>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</si>
  <si>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</si>
  <si>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</si>
  <si>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</si>
  <si>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</si>
  <si>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</si>
  <si>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</si>
  <si>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</si>
  <si>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</si>
  <si>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</si>
  <si>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</si>
  <si>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</si>
  <si>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</si>
  <si>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</si>
  <si>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</si>
  <si>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</si>
  <si>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</si>
  <si>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</si>
  <si>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</si>
  <si>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</si>
  <si>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</si>
  <si>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</si>
  <si>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</si>
  <si>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</si>
  <si>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</si>
  <si>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</si>
  <si>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</si>
  <si>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</si>
  <si>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</si>
  <si>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</si>
  <si>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</si>
  <si>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</si>
  <si>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</si>
  <si>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</si>
  <si>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</si>
  <si>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</si>
  <si>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</si>
  <si>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</si>
  <si>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</si>
  <si>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</si>
  <si>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</si>
  <si>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</si>
  <si>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</si>
  <si>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</si>
  <si>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</si>
  <si>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</si>
  <si>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</si>
  <si>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</si>
  <si>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</si>
  <si>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</si>
  <si>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</si>
  <si>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</si>
  <si>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</si>
  <si>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</si>
  <si>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</si>
  <si>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</si>
  <si>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</si>
  <si>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</si>
  <si>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</si>
  <si>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</si>
  <si>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</si>
  <si>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</si>
  <si>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</si>
  <si>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</si>
  <si>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</si>
  <si>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</si>
  <si>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</si>
  <si>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</si>
  <si>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</si>
  <si>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</si>
  <si>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</si>
  <si>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</si>
  <si>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</si>
  <si>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</si>
  <si>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</si>
  <si>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</si>
  <si>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</si>
  <si>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</si>
  <si>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</si>
  <si>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</si>
  <si>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</si>
  <si>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</si>
  <si>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</si>
  <si>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</si>
  <si>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</si>
  <si>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</si>
  <si>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</si>
  <si>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</si>
  <si>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</si>
  <si>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</si>
  <si>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</si>
  <si>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</si>
  <si>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</si>
  <si>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</si>
  <si>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</si>
  <si>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</si>
  <si>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</si>
  <si>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</si>
  <si>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</si>
  <si>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</si>
  <si>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</si>
  <si>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</si>
  <si>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</si>
  <si>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</si>
  <si>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</si>
  <si>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</si>
  <si>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</si>
  <si>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</si>
  <si>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</si>
  <si>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</si>
  <si>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</si>
  <si>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</si>
  <si>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</si>
  <si>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</si>
  <si>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</si>
  <si>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</si>
  <si>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</si>
  <si>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</si>
  <si>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</si>
  <si>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</si>
  <si>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</si>
  <si>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</si>
  <si>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</si>
  <si>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</si>
  <si>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</si>
  <si>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</si>
  <si>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</si>
  <si>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</si>
  <si>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</si>
  <si>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</si>
  <si>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</si>
  <si>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</si>
  <si>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</si>
  <si>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</si>
  <si>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</si>
  <si>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</si>
  <si>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</si>
  <si>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</si>
  <si>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</si>
  <si>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</si>
  <si>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</si>
  <si>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</si>
  <si>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</si>
  <si>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</si>
  <si>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</si>
  <si>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</si>
  <si>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</si>
  <si>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</si>
  <si>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</si>
  <si>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</si>
  <si>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</si>
  <si>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</si>
  <si>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</si>
  <si>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</si>
  <si>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</si>
  <si>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</si>
  <si>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</si>
  <si>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</si>
  <si>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</si>
  <si>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</si>
  <si>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</si>
  <si>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</si>
  <si>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</si>
  <si>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</si>
  <si>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</si>
  <si>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</si>
  <si>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</si>
  <si>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</si>
  <si>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</si>
  <si>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</si>
  <si>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</si>
  <si>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</si>
  <si>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</si>
  <si>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</si>
  <si>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</si>
  <si>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</si>
  <si>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</si>
  <si>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</si>
  <si>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</si>
  <si>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</si>
  <si>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</si>
  <si>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</si>
  <si>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</si>
  <si>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</si>
  <si>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</si>
  <si>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</si>
  <si>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</si>
  <si>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</si>
  <si>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</si>
  <si>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</si>
  <si>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</si>
  <si>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</si>
  <si>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</si>
  <si>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</si>
  <si>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</si>
  <si>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</si>
  <si>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</si>
  <si>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</si>
  <si>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</si>
  <si>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</si>
  <si>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</si>
  <si>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</si>
  <si>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</si>
  <si>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</si>
  <si>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</si>
  <si>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</si>
  <si>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</si>
  <si>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</si>
  <si>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</si>
  <si>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</si>
  <si>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</si>
  <si>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</si>
  <si>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</si>
  <si>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</si>
  <si>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</si>
  <si>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</si>
  <si>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</si>
  <si>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</si>
  <si>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</si>
  <si>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</si>
  <si>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</si>
  <si>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</si>
  <si>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</si>
  <si>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</si>
  <si>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</si>
  <si>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</si>
  <si>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</si>
  <si>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</si>
  <si>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</si>
  <si>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</si>
  <si>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</si>
  <si>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</si>
  <si>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</si>
  <si>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</si>
  <si>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</si>
  <si>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</si>
  <si>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</si>
  <si>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</si>
  <si>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</si>
  <si>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</si>
  <si>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</si>
  <si>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</si>
  <si>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</si>
  <si>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</si>
  <si>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</si>
  <si>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</si>
  <si>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</si>
  <si>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</si>
  <si>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</si>
  <si>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</si>
  <si>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</si>
  <si>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</si>
  <si>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</si>
  <si>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</si>
  <si>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</si>
  <si>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</si>
  <si>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</si>
  <si>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</si>
  <si>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</si>
  <si>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</si>
  <si>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</si>
  <si>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</si>
  <si>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</si>
  <si>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</si>
  <si>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</si>
  <si>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</si>
  <si>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</si>
  <si>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</si>
  <si>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</si>
  <si>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</si>
  <si>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</si>
  <si>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</si>
  <si>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</si>
  <si>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</si>
  <si>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</si>
  <si>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</si>
  <si>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</si>
  <si>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</si>
  <si>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</si>
  <si>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</si>
  <si>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</si>
  <si>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</si>
  <si>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</si>
  <si>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</si>
  <si>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</si>
  <si>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</si>
  <si>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</si>
  <si>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</si>
  <si>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</si>
  <si>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</si>
  <si>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</si>
  <si>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</si>
  <si>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</si>
  <si>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</si>
  <si>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</si>
  <si>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</si>
  <si>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</si>
  <si>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</si>
  <si>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</si>
  <si>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</si>
  <si>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</si>
  <si>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</si>
  <si>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</si>
  <si>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</si>
  <si>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</si>
  <si>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</si>
  <si>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</si>
  <si>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</si>
  <si>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</si>
  <si>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</si>
  <si>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</si>
  <si>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</si>
  <si>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</si>
  <si>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</si>
  <si>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</si>
  <si>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</si>
  <si>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</si>
  <si>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</si>
  <si>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</si>
  <si>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</si>
  <si>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</si>
  <si>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</si>
  <si>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</si>
  <si>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</si>
  <si>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</si>
  <si>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</si>
  <si>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</si>
  <si>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</si>
  <si>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</si>
  <si>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</si>
  <si>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</si>
  <si>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</si>
  <si>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</si>
  <si>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</si>
  <si>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</si>
  <si>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</si>
  <si>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</si>
  <si>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</si>
  <si>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</si>
  <si>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</si>
  <si>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</si>
  <si>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</si>
  <si>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</si>
  <si>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</si>
  <si>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</si>
  <si>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</si>
  <si>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</si>
  <si>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</si>
  <si>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</si>
  <si>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</si>
  <si>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</si>
  <si>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</si>
  <si>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</si>
  <si>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</si>
  <si>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</si>
  <si>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</si>
  <si>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</si>
  <si>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</si>
  <si>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</si>
  <si>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</si>
  <si>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</si>
  <si>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</si>
  <si>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</si>
  <si>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</si>
  <si>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</si>
  <si>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</si>
  <si>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</si>
  <si>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</si>
  <si>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</si>
  <si>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</si>
  <si>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</si>
  <si>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</si>
  <si>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</si>
  <si>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</si>
  <si>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</si>
  <si>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</si>
  <si>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</si>
  <si>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</si>
  <si>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</si>
  <si>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</si>
  <si>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</si>
  <si>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</si>
  <si>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</si>
  <si>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</si>
  <si>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</si>
  <si>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</si>
  <si>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</si>
  <si>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</si>
  <si>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</si>
  <si>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</si>
  <si>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</si>
  <si>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</si>
  <si>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</si>
  <si>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</si>
  <si>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</si>
  <si>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</si>
  <si>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</si>
  <si>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</si>
  <si>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</si>
  <si>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</si>
  <si>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</si>
  <si>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</si>
  <si>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</si>
  <si>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</si>
  <si>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</si>
  <si>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</si>
  <si>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</si>
  <si>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</si>
  <si>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</si>
  <si>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</si>
  <si>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</si>
  <si>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</si>
  <si>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</si>
  <si>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</si>
  <si>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</si>
  <si>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</si>
  <si>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</si>
  <si>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</si>
  <si>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</si>
  <si>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</si>
  <si>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</si>
  <si>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</si>
  <si>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</si>
  <si>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</si>
  <si>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</si>
  <si>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</si>
  <si>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</si>
  <si>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</si>
  <si>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</si>
  <si>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</si>
  <si>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</si>
  <si>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</si>
  <si>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</si>
  <si>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</si>
  <si>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</si>
  <si>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</si>
  <si>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</si>
  <si>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</si>
  <si>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</si>
  <si>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</si>
  <si>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</si>
  <si>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</si>
  <si>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</si>
  <si>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</si>
  <si>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</si>
  <si>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</si>
  <si>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</si>
  <si>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</si>
  <si>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</si>
  <si>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</si>
  <si>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</si>
  <si>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</si>
  <si>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</si>
  <si>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</si>
  <si>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</si>
  <si>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</si>
  <si>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</si>
  <si>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</si>
  <si>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</si>
  <si>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</si>
  <si>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</si>
  <si>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</si>
  <si>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</si>
  <si>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</si>
  <si>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</si>
  <si>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</si>
  <si>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</si>
  <si>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</si>
  <si>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</si>
  <si>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</si>
  <si>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</si>
  <si>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</si>
  <si>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</si>
  <si>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</si>
  <si>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</si>
  <si>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</si>
  <si>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</si>
  <si>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</si>
  <si>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</si>
  <si>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</si>
  <si>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</si>
  <si>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</si>
  <si>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</si>
  <si>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</si>
  <si>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</si>
  <si>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</si>
  <si>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</si>
  <si>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</si>
  <si>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</si>
  <si>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</si>
  <si>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</si>
  <si>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</si>
  <si>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</si>
  <si>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</si>
  <si>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</si>
  <si>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</si>
  <si>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</si>
  <si>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</si>
  <si>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</si>
  <si>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</si>
  <si>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</si>
  <si>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</si>
  <si>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</si>
  <si>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</si>
  <si>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</si>
  <si>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</si>
  <si>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</si>
  <si>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</si>
  <si>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</si>
  <si>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</si>
  <si>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</si>
  <si>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</si>
  <si>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</si>
  <si>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</si>
  <si>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</si>
  <si>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</si>
  <si>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</si>
  <si>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</si>
  <si>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</si>
  <si>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</si>
  <si>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</si>
  <si>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</si>
  <si>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</si>
  <si>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</si>
  <si>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</si>
  <si>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</si>
  <si>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</si>
  <si>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</si>
  <si>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</si>
  <si>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</si>
  <si>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</si>
  <si>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</si>
  <si>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</si>
  <si>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</si>
  <si>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</si>
  <si>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</si>
  <si>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</si>
  <si>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</si>
  <si>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</si>
  <si>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</si>
  <si>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</si>
  <si>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</si>
  <si>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</si>
  <si>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</si>
  <si>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</si>
  <si>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</si>
  <si>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</si>
  <si>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</si>
  <si>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</si>
  <si>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</si>
  <si>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</si>
  <si>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</si>
  <si>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</si>
  <si>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</si>
  <si>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</si>
  <si>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</si>
  <si>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</si>
  <si>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</si>
  <si>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</si>
  <si>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</si>
  <si>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</si>
  <si>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</si>
  <si>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</si>
  <si>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</si>
  <si>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</si>
  <si>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</si>
  <si>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</si>
  <si>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</si>
  <si>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</si>
  <si>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</si>
  <si>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</si>
  <si>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</si>
  <si>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</si>
  <si>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</si>
  <si>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</si>
  <si>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</si>
  <si>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</si>
  <si>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</si>
  <si>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</si>
  <si>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</si>
  <si>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</si>
  <si>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</si>
  <si>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</si>
  <si>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</si>
  <si>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</si>
  <si>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</si>
  <si>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</si>
  <si>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</si>
  <si>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</si>
  <si>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</si>
  <si>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</si>
  <si>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</si>
  <si>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</si>
  <si>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</si>
  <si>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</si>
  <si>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</si>
  <si>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</si>
  <si>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</si>
  <si>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</si>
  <si>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</si>
  <si>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</si>
  <si>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</si>
  <si>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</si>
  <si>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</si>
  <si>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</si>
  <si>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</si>
  <si>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</si>
  <si>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</si>
  <si>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</si>
  <si>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</si>
  <si>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</si>
  <si>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</si>
  <si>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</si>
  <si>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</si>
  <si>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</si>
  <si>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</si>
  <si>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</si>
  <si>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</si>
  <si>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</si>
  <si>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</si>
  <si>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</si>
  <si>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</si>
  <si>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</si>
  <si>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</si>
  <si>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</si>
  <si>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</si>
  <si>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</si>
  <si>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</si>
  <si>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</si>
  <si>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</si>
  <si>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</si>
  <si>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</si>
  <si>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</si>
  <si>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</si>
  <si>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</si>
  <si>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</si>
  <si>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</si>
  <si>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</si>
  <si>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</si>
  <si>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</si>
  <si>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</si>
  <si>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</si>
  <si>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</si>
  <si>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</si>
  <si>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</si>
  <si>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</si>
  <si>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</si>
  <si>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</si>
  <si>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</si>
  <si>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</si>
  <si>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</si>
  <si>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</si>
  <si>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</si>
  <si>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</si>
  <si>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</si>
  <si>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</si>
  <si>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</si>
  <si>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</si>
  <si>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</si>
  <si>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</si>
  <si>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</si>
  <si>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</si>
  <si>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</si>
  <si>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</si>
  <si>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</si>
  <si>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</si>
  <si>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</si>
  <si>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</si>
  <si>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</si>
  <si>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</si>
  <si>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</si>
  <si>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</si>
  <si>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</si>
  <si>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</si>
  <si>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</si>
  <si>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</si>
  <si>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</si>
  <si>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</si>
  <si>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</si>
  <si>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</si>
  <si>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</si>
  <si>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</si>
  <si>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</si>
  <si>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</si>
  <si>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</si>
  <si>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</si>
  <si>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</si>
  <si>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</si>
  <si>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</si>
  <si>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</si>
  <si>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</si>
  <si>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</si>
  <si>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</si>
  <si>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</si>
  <si>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</si>
  <si>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</si>
  <si>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</si>
  <si>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</si>
  <si>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</si>
  <si>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</si>
  <si>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</si>
  <si>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</si>
  <si>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</si>
  <si>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</si>
  <si>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</si>
  <si>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</si>
  <si>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</si>
  <si>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</si>
  <si>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</si>
  <si>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</si>
  <si>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</si>
  <si>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</si>
  <si>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</si>
  <si>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</si>
  <si>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</si>
  <si>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</si>
  <si>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</si>
  <si>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</si>
  <si>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</si>
  <si>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</si>
  <si>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</si>
  <si>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</si>
  <si>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</si>
  <si>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</si>
  <si>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</si>
  <si>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</si>
  <si>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</si>
  <si>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</si>
  <si>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</si>
  <si>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</si>
  <si>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</si>
  <si>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</si>
  <si>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</si>
  <si>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</si>
  <si>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</si>
  <si>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</si>
  <si>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</si>
  <si>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</si>
  <si>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</si>
  <si>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</si>
  <si>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</si>
  <si>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</si>
  <si>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</si>
  <si>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</si>
  <si>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</si>
  <si>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</si>
  <si>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</si>
  <si>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</si>
  <si>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</si>
  <si>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</si>
  <si>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</si>
  <si>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</si>
  <si>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</si>
  <si>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</si>
  <si>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</si>
  <si>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</si>
  <si>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</si>
  <si>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</si>
  <si>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</si>
  <si>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</si>
  <si>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</si>
  <si>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</si>
  <si>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</si>
  <si>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</si>
  <si>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</si>
  <si>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</si>
  <si>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</si>
  <si>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</si>
  <si>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</si>
  <si>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</si>
  <si>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</si>
  <si>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</si>
  <si>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</si>
  <si>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</si>
  <si>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</si>
  <si>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</si>
  <si>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</si>
  <si>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</si>
  <si>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</si>
  <si>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</si>
  <si>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</si>
  <si>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</si>
  <si>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</si>
  <si>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</si>
  <si>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</si>
  <si>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</si>
  <si>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</si>
  <si>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</si>
  <si>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</si>
  <si>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</si>
  <si>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</si>
  <si>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</si>
  <si>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</si>
  <si>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</si>
  <si>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</si>
  <si>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</si>
  <si>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</si>
  <si>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</si>
  <si>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</si>
  <si>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</si>
  <si>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</si>
  <si>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</si>
  <si>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</si>
  <si>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</si>
  <si>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</si>
  <si>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</si>
  <si>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</si>
  <si>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</si>
  <si>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</si>
  <si>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</si>
  <si>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</si>
  <si>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</si>
  <si>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</si>
  <si>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</si>
  <si>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</si>
  <si>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</si>
  <si>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</si>
  <si>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</si>
  <si>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</si>
  <si>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</si>
  <si>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</si>
  <si>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</si>
  <si>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</si>
  <si>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</si>
  <si>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</si>
  <si>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</si>
  <si>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</si>
  <si>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</si>
  <si>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</si>
  <si>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</si>
  <si>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</si>
  <si>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</si>
  <si>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</si>
  <si>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</si>
  <si>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</si>
  <si>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</si>
  <si>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</si>
  <si>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</si>
  <si>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</si>
  <si>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</si>
  <si>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</si>
  <si>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</si>
  <si>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</si>
  <si>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</si>
  <si>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</si>
  <si>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</si>
  <si>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</si>
  <si>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</si>
  <si>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</si>
  <si>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</si>
  <si>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</si>
  <si>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</si>
  <si>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</si>
  <si>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</si>
  <si>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</si>
  <si>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</si>
  <si>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</si>
  <si>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</si>
  <si>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</si>
  <si>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</si>
  <si>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</si>
  <si>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</si>
  <si>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</si>
  <si>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</si>
  <si>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</si>
  <si>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</si>
  <si>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</si>
  <si>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</si>
  <si>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</si>
  <si>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</si>
  <si>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</si>
  <si>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</si>
  <si>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</si>
  <si>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</si>
  <si>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</si>
  <si>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</si>
  <si>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</si>
  <si>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</si>
  <si>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</si>
  <si>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</si>
  <si>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</si>
  <si>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</si>
  <si>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</si>
  <si>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</si>
  <si>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</si>
  <si>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</si>
  <si>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</si>
  <si>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</si>
  <si>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</si>
  <si>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</si>
  <si>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</si>
  <si>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</si>
  <si>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</si>
  <si>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</si>
  <si>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</si>
  <si>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</si>
  <si>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</si>
  <si>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</si>
  <si>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</si>
  <si>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</si>
  <si>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</si>
  <si>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</si>
  <si>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</si>
  <si>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</si>
  <si>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</si>
  <si>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</si>
  <si>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</si>
  <si>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</si>
  <si>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</si>
  <si>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</si>
  <si>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</si>
  <si>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</si>
  <si>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</si>
  <si>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</si>
  <si>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</si>
  <si>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</si>
  <si>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</si>
  <si>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</si>
  <si>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</si>
  <si>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</si>
  <si>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</si>
  <si>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</si>
  <si>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</si>
  <si>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</si>
  <si>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</si>
  <si>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</si>
  <si>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</si>
  <si>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</si>
  <si>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</si>
  <si>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</si>
  <si>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</si>
  <si>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</si>
  <si>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</si>
  <si>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</si>
  <si>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</si>
  <si>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</si>
  <si>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</si>
  <si>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</si>
  <si>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</si>
  <si>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</si>
  <si>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</si>
  <si>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</si>
  <si>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</si>
  <si>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</si>
  <si>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</si>
  <si>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</si>
  <si>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</si>
  <si>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</si>
  <si>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</si>
  <si>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</si>
  <si>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</si>
  <si>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</si>
  <si>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</si>
  <si>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</si>
  <si>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</si>
  <si>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</si>
  <si>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</si>
  <si>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</si>
  <si>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</si>
  <si>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</si>
  <si>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</si>
  <si>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</si>
  <si>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</si>
  <si>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</si>
  <si>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</si>
  <si>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</si>
  <si>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</si>
  <si>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</si>
  <si>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</si>
  <si>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</si>
  <si>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</si>
  <si>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</si>
  <si>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</si>
  <si>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</si>
  <si>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</si>
  <si>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</si>
  <si>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</si>
  <si>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</si>
  <si>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</si>
  <si>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</si>
  <si>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</si>
  <si>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</si>
  <si>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</si>
  <si>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</si>
  <si>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</si>
  <si>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</si>
  <si>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</si>
  <si>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</si>
  <si>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</si>
  <si>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</si>
  <si>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</si>
  <si>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</si>
  <si>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</si>
  <si>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</si>
  <si>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</si>
  <si>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</si>
  <si>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</si>
  <si>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</si>
  <si>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</si>
  <si>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</si>
  <si>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</si>
  <si>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</si>
  <si>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</si>
  <si>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</si>
  <si>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</si>
  <si>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</si>
  <si>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</si>
  <si>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</si>
  <si>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</si>
  <si>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</si>
  <si>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</si>
  <si>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</si>
  <si>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</si>
  <si>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</si>
  <si>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</si>
  <si>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</si>
  <si>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</si>
  <si>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</si>
  <si>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</si>
  <si>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</si>
  <si>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</si>
  <si>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</si>
  <si>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</si>
  <si>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</si>
  <si>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</si>
  <si>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</si>
  <si>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</si>
  <si>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</si>
  <si>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</si>
  <si>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</si>
  <si>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</si>
  <si>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</si>
  <si>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</si>
  <si>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</si>
  <si>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</si>
  <si>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</si>
  <si>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</si>
  <si>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</si>
  <si>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</si>
  <si>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</si>
  <si>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</si>
  <si>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</si>
  <si>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</si>
  <si>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</si>
  <si>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</si>
  <si>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</si>
  <si>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</si>
  <si>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</si>
  <si>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</si>
  <si>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</si>
  <si>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</si>
  <si>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</si>
  <si>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</si>
  <si>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</si>
  <si>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</si>
  <si>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</si>
  <si>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</si>
  <si>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</si>
  <si>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</si>
  <si>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</si>
  <si>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</si>
  <si>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</si>
  <si>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</si>
  <si>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</si>
  <si>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</si>
  <si>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</si>
  <si>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</si>
  <si>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</si>
  <si>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</si>
  <si>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</si>
  <si>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</si>
  <si>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</si>
  <si>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</si>
  <si>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</si>
  <si>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</si>
  <si>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</si>
  <si>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</si>
  <si>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</si>
  <si>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</si>
  <si>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</si>
  <si>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</si>
  <si>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</si>
  <si>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</si>
  <si>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</si>
  <si>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</si>
  <si>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</si>
  <si>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</si>
  <si>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</si>
  <si>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</si>
  <si>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</si>
  <si>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</si>
  <si>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</si>
  <si>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</si>
  <si>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</si>
  <si>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</si>
  <si>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</si>
  <si>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</si>
  <si>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</si>
  <si>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</si>
  <si>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</si>
  <si>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</si>
  <si>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</si>
  <si>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</si>
  <si>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</si>
  <si>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</si>
  <si>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</si>
  <si>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</si>
  <si>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</si>
  <si>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</si>
  <si>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</si>
  <si>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</si>
  <si>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</si>
  <si>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</si>
  <si>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</si>
  <si>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</si>
  <si>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</si>
  <si>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</si>
  <si>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</si>
  <si>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</si>
  <si>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</si>
  <si>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</si>
  <si>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</si>
  <si>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</si>
  <si>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</si>
  <si>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</si>
  <si>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</si>
  <si>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</si>
  <si>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</si>
  <si>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</si>
  <si>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</si>
  <si>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</si>
  <si>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</si>
  <si>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</si>
  <si>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</si>
  <si>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</si>
  <si>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</si>
  <si>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</si>
  <si>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</si>
  <si>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</si>
  <si>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</si>
  <si>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</si>
  <si>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</si>
  <si>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</si>
  <si>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</si>
  <si>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</si>
  <si>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</si>
  <si>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</si>
  <si>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</si>
  <si>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</si>
  <si>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</si>
  <si>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</si>
  <si>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</si>
  <si>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</si>
  <si>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</si>
  <si>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</si>
  <si>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</si>
  <si>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</si>
  <si>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</si>
  <si>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</si>
  <si>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</si>
  <si>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</si>
  <si>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</si>
  <si>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</si>
  <si>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</si>
  <si>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</si>
  <si>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</si>
  <si>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</si>
  <si>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</si>
  <si>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</si>
  <si>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</si>
  <si>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</si>
  <si>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</si>
  <si>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</si>
  <si>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</si>
  <si>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</si>
  <si>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</si>
  <si>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</si>
  <si>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</si>
  <si>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</si>
  <si>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</si>
  <si>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</si>
  <si>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</si>
  <si>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</si>
  <si>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</si>
  <si>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</si>
  <si>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</si>
  <si>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</si>
  <si>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</si>
  <si>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</si>
  <si>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</si>
  <si>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</si>
  <si>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</si>
  <si>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</si>
  <si>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</si>
  <si>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</si>
  <si>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</si>
  <si>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</si>
  <si>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</si>
  <si>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</si>
  <si>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</si>
  <si>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</si>
  <si>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</si>
  <si>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</si>
  <si>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</si>
  <si>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</si>
  <si>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</si>
  <si>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</si>
  <si>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</si>
  <si>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</si>
  <si>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</si>
  <si>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</si>
  <si>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</si>
  <si>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</si>
  <si>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</si>
  <si>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</si>
  <si>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</si>
  <si>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</si>
  <si>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</si>
  <si>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</si>
  <si>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</si>
  <si>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</si>
  <si>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</si>
  <si>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</si>
  <si>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</si>
  <si>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</si>
  <si>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</si>
  <si>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</si>
  <si>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</si>
  <si>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</si>
  <si>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</si>
  <si>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</si>
  <si>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</si>
  <si>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</si>
  <si>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</si>
  <si>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</si>
  <si>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</si>
  <si>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</si>
  <si>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</si>
  <si>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</si>
  <si>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</si>
  <si>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</si>
  <si>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</si>
  <si>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</si>
  <si>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</si>
  <si>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</si>
  <si>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</si>
  <si>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</si>
  <si>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</si>
  <si>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</si>
  <si>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</si>
  <si>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</si>
  <si>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</si>
  <si>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</si>
  <si>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</si>
  <si>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</si>
  <si>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</si>
  <si>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</si>
  <si>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</si>
  <si>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</si>
  <si>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</si>
  <si>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</si>
  <si>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</si>
  <si>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</si>
  <si>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</si>
  <si>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</si>
  <si>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</si>
  <si>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</si>
  <si>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</si>
  <si>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</si>
  <si>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</si>
  <si>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</si>
  <si>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</si>
  <si>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</si>
  <si>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</si>
  <si>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</si>
  <si>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</si>
  <si>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</si>
  <si>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</si>
  <si>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</si>
  <si>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</si>
  <si>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</si>
  <si>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</si>
  <si>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</si>
  <si>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</si>
  <si>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</si>
  <si>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</si>
  <si>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</si>
  <si>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</si>
  <si>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</si>
  <si>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</si>
  <si>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</si>
  <si>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</si>
  <si>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</si>
  <si>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</si>
  <si>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</si>
  <si>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</si>
  <si>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</si>
  <si>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</si>
  <si>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</si>
  <si>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</si>
  <si>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</si>
  <si>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</si>
  <si>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</si>
  <si>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</si>
  <si>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</si>
  <si>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</si>
  <si>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</si>
  <si>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</si>
  <si>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</si>
  <si>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</si>
  <si>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</si>
  <si>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</si>
  <si>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</si>
  <si>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</si>
  <si>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</si>
  <si>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</si>
  <si>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</si>
  <si>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</si>
  <si>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</si>
  <si>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</si>
  <si>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</si>
  <si>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</si>
  <si>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</si>
  <si>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</si>
  <si>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</si>
  <si>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</si>
  <si>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</si>
  <si>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</si>
  <si>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</si>
  <si>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</si>
  <si>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</si>
  <si>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</si>
  <si>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</si>
  <si>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</si>
  <si>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</si>
  <si>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</si>
  <si>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</si>
  <si>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</si>
  <si>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</si>
  <si>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</si>
  <si>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</si>
  <si>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</si>
  <si>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</si>
  <si>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</si>
  <si>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</si>
  <si>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</si>
  <si>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</si>
  <si>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</si>
  <si>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</si>
  <si>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</si>
  <si>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</si>
  <si>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</si>
  <si>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</si>
  <si>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</si>
  <si>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</si>
  <si>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</si>
  <si>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</si>
  <si>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</si>
  <si>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</si>
  <si>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</si>
  <si>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</si>
  <si>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</si>
  <si>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</si>
  <si>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</si>
  <si>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</si>
  <si>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</si>
  <si>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</si>
  <si>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</si>
  <si>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</si>
  <si>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</si>
  <si>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</si>
  <si>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</si>
  <si>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</si>
  <si>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</si>
  <si>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</si>
  <si>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</si>
  <si>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</si>
  <si>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</si>
  <si>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</si>
  <si>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</si>
  <si>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</si>
  <si>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</si>
  <si>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</si>
  <si>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</si>
  <si>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</si>
  <si>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</si>
  <si>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</si>
  <si>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</si>
  <si>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</si>
  <si>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</si>
  <si>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</si>
  <si>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</si>
  <si>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</si>
  <si>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</si>
  <si>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</si>
  <si>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</si>
  <si>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</si>
  <si>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</si>
  <si>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</si>
  <si>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</si>
  <si>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</si>
  <si>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</si>
  <si>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</si>
  <si>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</si>
  <si>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</si>
  <si>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</si>
  <si>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</si>
  <si>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</si>
  <si>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</si>
  <si>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</si>
  <si>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</si>
  <si>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</si>
  <si>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</si>
  <si>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</si>
  <si>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</si>
  <si>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</si>
  <si>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</si>
  <si>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</si>
  <si>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</si>
  <si>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</si>
  <si>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</si>
  <si>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</si>
  <si>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</si>
  <si>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</si>
  <si>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</si>
  <si>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</si>
  <si>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</si>
  <si>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</si>
  <si>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</si>
  <si>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</si>
  <si>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</si>
  <si>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</si>
  <si>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</si>
  <si>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</si>
  <si>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</si>
  <si>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</si>
  <si>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</si>
  <si>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</si>
  <si>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</si>
  <si>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</si>
  <si>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</si>
  <si>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</si>
  <si>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</si>
  <si>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</si>
  <si>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</si>
  <si>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</si>
  <si>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</si>
  <si>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</si>
  <si>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</si>
  <si>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</si>
  <si>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</si>
  <si>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</si>
  <si>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</si>
  <si>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</si>
  <si>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</si>
  <si>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</si>
  <si>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</si>
  <si>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</si>
  <si>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</si>
  <si>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</si>
  <si>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</si>
  <si>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</si>
  <si>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</si>
  <si>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</si>
  <si>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</si>
  <si>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</si>
  <si>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</si>
  <si>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</si>
  <si>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</si>
  <si>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</si>
  <si>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</si>
  <si>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</si>
  <si>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</si>
  <si>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</si>
  <si>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</si>
  <si>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</si>
  <si>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</si>
  <si>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</si>
  <si>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</si>
  <si>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</si>
  <si>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</si>
  <si>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</si>
  <si>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</si>
  <si>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</si>
  <si>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</si>
  <si>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</si>
  <si>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</si>
  <si>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</si>
  <si>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</si>
  <si>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</si>
  <si>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</si>
  <si>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</si>
  <si>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</si>
  <si>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</si>
  <si>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</si>
  <si>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</si>
  <si>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</si>
  <si>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</si>
  <si>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</si>
  <si>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</si>
  <si>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</si>
  <si>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</si>
  <si>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</si>
  <si>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</si>
  <si>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</si>
  <si>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</si>
  <si>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</si>
  <si>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</si>
  <si>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</si>
  <si>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</si>
  <si>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</si>
  <si>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</si>
  <si>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</si>
  <si>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</si>
  <si>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</si>
  <si>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</si>
  <si>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</si>
  <si>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</si>
  <si>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</si>
  <si>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</si>
  <si>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</si>
  <si>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</si>
  <si>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</si>
  <si>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</si>
  <si>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</si>
  <si>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</si>
  <si>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</si>
  <si>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</si>
  <si>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</si>
  <si>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</si>
  <si>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</si>
  <si>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</si>
  <si>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</si>
  <si>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</si>
  <si>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</si>
  <si>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</si>
  <si>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</si>
  <si>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</si>
  <si>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</si>
  <si>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</si>
  <si>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</si>
  <si>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</si>
  <si>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</si>
  <si>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</si>
  <si>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</si>
  <si>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</si>
  <si>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</si>
  <si>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</si>
  <si>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</si>
  <si>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</si>
  <si>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</si>
  <si>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</si>
  <si>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</si>
  <si>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</si>
  <si>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</si>
  <si>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</si>
  <si>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</si>
  <si>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</si>
  <si>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</si>
  <si>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</si>
  <si>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</si>
  <si>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</si>
  <si>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</si>
  <si>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</si>
  <si>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</si>
  <si>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</si>
  <si>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</si>
  <si>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</si>
  <si>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</si>
  <si>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</si>
  <si>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</si>
  <si>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</si>
  <si>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</si>
  <si>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</si>
  <si>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</si>
  <si>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</si>
  <si>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</si>
  <si>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</si>
  <si>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</si>
  <si>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</si>
  <si>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</si>
  <si>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</si>
  <si>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</si>
  <si>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</si>
  <si>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</si>
  <si>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</si>
  <si>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</si>
  <si>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</si>
  <si>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</si>
  <si>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</si>
  <si>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</si>
  <si>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</si>
  <si>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</si>
  <si>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</si>
  <si>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</si>
  <si>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</si>
  <si>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</si>
  <si>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</si>
  <si>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</si>
  <si>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</si>
  <si>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</si>
  <si>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</si>
  <si>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</si>
  <si>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</si>
  <si>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</si>
  <si>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</si>
  <si>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</si>
  <si>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</si>
  <si>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</si>
  <si>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</si>
  <si>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</si>
  <si>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</si>
  <si>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</si>
  <si>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</si>
  <si>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</si>
  <si>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</si>
  <si>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</si>
  <si>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</si>
  <si>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</si>
  <si>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</si>
  <si>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</si>
  <si>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</si>
  <si>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</si>
  <si>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</si>
  <si>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</si>
  <si>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</si>
  <si>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</si>
  <si>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</si>
  <si>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</si>
  <si>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</si>
  <si>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</si>
  <si>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</si>
  <si>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</si>
  <si>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</si>
  <si>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</si>
  <si>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</si>
  <si>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</si>
  <si>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</si>
  <si>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</si>
  <si>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</si>
  <si>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</si>
  <si>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</si>
  <si>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</si>
  <si>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</si>
  <si>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</si>
  <si>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</si>
  <si>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</si>
  <si>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</si>
  <si>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</si>
  <si>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</si>
  <si>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</si>
  <si>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</si>
  <si>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</si>
  <si>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</si>
  <si>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</si>
  <si>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</si>
  <si>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</si>
  <si>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</si>
  <si>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</si>
  <si>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</si>
  <si>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</si>
  <si>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</si>
  <si>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</si>
  <si>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</si>
  <si>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</si>
  <si>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</si>
  <si>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</si>
  <si>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</si>
  <si>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</si>
  <si>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</si>
  <si>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</si>
  <si>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</si>
  <si>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</si>
  <si>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</si>
  <si>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</si>
  <si>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</si>
  <si>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</si>
  <si>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</si>
  <si>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</si>
  <si>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</si>
  <si>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</si>
  <si>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</si>
  <si>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</si>
  <si>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</si>
  <si>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</si>
  <si>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</si>
  <si>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</si>
  <si>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</si>
  <si>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</si>
  <si>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</si>
  <si>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</si>
  <si>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</si>
  <si>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</si>
  <si>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</si>
  <si>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</si>
  <si>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</si>
  <si>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</si>
  <si>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</si>
  <si>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</si>
  <si>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</si>
  <si>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</si>
  <si>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</si>
  <si>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</si>
  <si>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</si>
  <si>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</si>
  <si>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</si>
  <si>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</si>
  <si>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</si>
  <si>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</si>
  <si>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</si>
  <si>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</si>
  <si>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</si>
  <si>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</si>
  <si>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</si>
  <si>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</si>
  <si>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</si>
  <si>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</si>
  <si>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</si>
  <si>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</si>
  <si>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</si>
  <si>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</si>
  <si>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</si>
  <si>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</si>
  <si>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</si>
  <si>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</si>
  <si>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</si>
  <si>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</si>
  <si>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</si>
  <si>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</si>
  <si>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</si>
  <si>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</si>
  <si>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</si>
  <si>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</si>
  <si>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</si>
  <si>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</si>
  <si>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</si>
  <si>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</si>
  <si>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</si>
  <si>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</si>
  <si>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</si>
  <si>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</si>
  <si>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</si>
  <si>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</si>
  <si>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</si>
  <si>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</si>
  <si>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</si>
  <si>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</si>
  <si>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</si>
  <si>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</si>
  <si>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</si>
  <si>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</si>
  <si>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</si>
  <si>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</si>
  <si>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</si>
  <si>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</si>
  <si>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</si>
  <si>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</si>
  <si>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</si>
  <si>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</si>
  <si>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</si>
  <si>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</si>
  <si>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</si>
  <si>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</si>
  <si>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</si>
  <si>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</si>
  <si>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</si>
  <si>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</si>
  <si>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</si>
  <si>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</si>
  <si>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</si>
  <si>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</si>
  <si>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</si>
  <si>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</si>
  <si>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</si>
  <si>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</si>
  <si>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</si>
  <si>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</si>
  <si>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</si>
  <si>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</si>
  <si>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</si>
  <si>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</si>
  <si>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</si>
  <si>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</si>
  <si>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</si>
  <si>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</si>
  <si>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</si>
  <si>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</si>
  <si>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</si>
  <si>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</si>
  <si>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</si>
  <si>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</si>
  <si>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</si>
  <si>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</si>
  <si>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</si>
  <si>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</si>
  <si>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</si>
  <si>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</si>
  <si>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</si>
  <si>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</si>
  <si>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</si>
  <si>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</si>
  <si>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</si>
  <si>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</si>
  <si>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</si>
  <si>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</si>
  <si>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</si>
  <si>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</si>
  <si>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</si>
  <si>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</si>
  <si>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</si>
  <si>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</si>
  <si>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</si>
  <si>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</si>
  <si>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</si>
  <si>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</si>
  <si>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</si>
  <si>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</si>
  <si>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</si>
  <si>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</si>
  <si>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</si>
  <si>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</si>
  <si>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</si>
  <si>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</si>
  <si>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</si>
  <si>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</si>
  <si>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</si>
  <si>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</si>
  <si>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</si>
  <si>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</si>
  <si>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</si>
  <si>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</si>
  <si>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</si>
  <si>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</si>
  <si>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</si>
  <si>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</si>
  <si>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</si>
  <si>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</si>
  <si>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</si>
  <si>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</si>
  <si>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</si>
  <si>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</si>
  <si>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</si>
  <si>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</si>
  <si>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</si>
  <si>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</si>
  <si>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</si>
  <si>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</si>
  <si>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</si>
  <si>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</si>
  <si>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</si>
  <si>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</si>
  <si>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</si>
  <si>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</si>
  <si>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</si>
  <si>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</si>
  <si>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</si>
  <si>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</si>
  <si>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</si>
  <si>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</si>
  <si>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</si>
  <si>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</si>
  <si>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</si>
  <si>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</si>
  <si>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</si>
  <si>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</si>
  <si>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</si>
  <si>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</si>
  <si>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</si>
  <si>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</si>
  <si>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</si>
  <si>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</si>
  <si>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</si>
  <si>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</si>
  <si>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</si>
  <si>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</si>
  <si>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</si>
  <si>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</si>
  <si>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</si>
  <si>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</si>
  <si>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</si>
  <si>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</si>
  <si>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</si>
  <si>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</si>
  <si>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</si>
  <si>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</si>
  <si>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</si>
  <si>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</si>
  <si>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</si>
  <si>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</si>
  <si>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</si>
  <si>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</si>
  <si>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</si>
  <si>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</si>
  <si>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</si>
  <si>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</si>
  <si>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</si>
  <si>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</si>
  <si>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</si>
  <si>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</si>
  <si>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</si>
  <si>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</si>
  <si>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</si>
  <si>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</si>
  <si>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</si>
  <si>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</si>
  <si>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</si>
  <si>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</si>
  <si>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</si>
  <si>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</si>
  <si>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</si>
  <si>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</si>
  <si>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</si>
  <si>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</si>
  <si>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</si>
  <si>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</si>
  <si>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</si>
  <si>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</si>
  <si>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</si>
  <si>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</si>
  <si>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</si>
  <si>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</si>
  <si>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</si>
  <si>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</si>
  <si>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</si>
  <si>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</si>
  <si>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</si>
  <si>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</si>
  <si>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</si>
  <si>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</si>
  <si>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</si>
  <si>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</si>
  <si>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</si>
  <si>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</si>
  <si>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</si>
  <si>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</si>
  <si>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</si>
  <si>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</si>
  <si>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</si>
  <si>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</si>
  <si>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</si>
  <si>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</si>
  <si>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</si>
  <si>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</si>
  <si>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</si>
  <si>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</si>
  <si>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</si>
  <si>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</si>
  <si>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</si>
  <si>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</si>
  <si>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</si>
  <si>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</si>
  <si>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</si>
  <si>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</si>
  <si>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</si>
  <si>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</si>
  <si>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</si>
  <si>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</si>
  <si>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</si>
  <si>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</si>
  <si>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</si>
  <si>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</si>
  <si>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</si>
  <si>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</si>
  <si>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</si>
  <si>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</si>
  <si>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</si>
  <si>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</si>
  <si>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</si>
  <si>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</si>
  <si>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</si>
  <si>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</si>
  <si>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</si>
  <si>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</si>
  <si>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</si>
  <si>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</si>
  <si>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</si>
  <si>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</si>
  <si>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</si>
  <si>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</si>
  <si>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</si>
  <si>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</si>
  <si>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</si>
  <si>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</si>
  <si>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</si>
  <si>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</si>
  <si>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</si>
  <si>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</si>
  <si>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</si>
  <si>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</si>
  <si>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</si>
  <si>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</si>
  <si>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</si>
  <si>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</si>
  <si>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</si>
  <si>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</si>
  <si>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</si>
  <si>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</si>
  <si>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</si>
  <si>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</si>
  <si>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</si>
  <si>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</si>
  <si>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</si>
  <si>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</si>
  <si>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</si>
  <si>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</si>
  <si>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</si>
  <si>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</si>
  <si>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</si>
  <si>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</si>
  <si>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</si>
  <si>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</si>
  <si>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</si>
  <si>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</si>
  <si>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</si>
  <si>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</si>
  <si>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</si>
  <si>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</si>
  <si>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</si>
  <si>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</si>
  <si>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</si>
  <si>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</si>
  <si>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</si>
  <si>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</si>
  <si>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</si>
  <si>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</si>
  <si>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</si>
  <si>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</si>
  <si>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</si>
  <si>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</si>
  <si>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</si>
  <si>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</si>
  <si>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</si>
  <si>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</si>
  <si>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</si>
  <si>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</si>
  <si>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</si>
  <si>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</si>
  <si>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</si>
  <si>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</si>
  <si>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</si>
  <si>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</si>
  <si>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</si>
  <si>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</si>
  <si>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</si>
  <si>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</si>
  <si>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</si>
  <si>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</si>
  <si>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</si>
  <si>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</si>
  <si>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</si>
  <si>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</si>
  <si>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</si>
  <si>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</si>
  <si>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</si>
  <si>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</si>
  <si>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</si>
  <si>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</si>
  <si>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</si>
  <si>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</si>
  <si>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</si>
  <si>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</si>
  <si>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</si>
  <si>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</si>
  <si>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</si>
  <si>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</si>
  <si>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</si>
  <si>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</si>
  <si>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</si>
  <si>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</si>
  <si>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</si>
  <si>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</si>
  <si>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</si>
  <si>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</si>
  <si>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</si>
  <si>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</si>
  <si>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</si>
  <si>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</si>
  <si>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</si>
  <si>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</si>
  <si>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</si>
  <si>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</si>
  <si>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</si>
  <si>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</si>
  <si>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</si>
  <si>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</si>
  <si>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</si>
  <si>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</si>
  <si>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</si>
  <si>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</si>
  <si>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</si>
  <si>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</si>
  <si>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</si>
  <si>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</si>
  <si>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</si>
  <si>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</si>
  <si>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</si>
  <si>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</si>
  <si>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</si>
  <si>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</si>
  <si>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</si>
  <si>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</si>
  <si>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</si>
  <si>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</si>
  <si>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</si>
  <si>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</si>
  <si>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</si>
  <si>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</si>
  <si>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</si>
  <si>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</si>
  <si>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</si>
  <si>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</si>
  <si>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</si>
  <si>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</si>
  <si>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</si>
  <si>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</si>
  <si>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</si>
  <si>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</si>
  <si>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</si>
  <si>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</si>
  <si>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</si>
  <si>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</si>
  <si>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</si>
  <si>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</si>
  <si>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</si>
  <si>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</si>
  <si>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</si>
  <si>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</si>
  <si>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</si>
  <si>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</si>
  <si>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</si>
  <si>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</si>
  <si>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</si>
  <si>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</si>
  <si>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</si>
  <si>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</si>
  <si>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</si>
  <si>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</si>
  <si>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</si>
  <si>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</si>
  <si>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</si>
  <si>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</si>
  <si>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</si>
  <si>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</si>
  <si>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</si>
  <si>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</si>
  <si>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</si>
  <si>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</si>
  <si>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</si>
  <si>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</si>
  <si>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</si>
  <si>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</si>
  <si>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</si>
  <si>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</si>
  <si>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</si>
  <si>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</si>
  <si>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</si>
  <si>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</si>
  <si>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</si>
  <si>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</si>
  <si>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</si>
  <si>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</si>
  <si>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</si>
  <si>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</si>
  <si>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</si>
  <si>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</si>
  <si>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</si>
  <si>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</si>
  <si>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</si>
  <si>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</si>
  <si>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</si>
  <si>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</si>
  <si>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</si>
  <si>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</si>
  <si>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</si>
  <si>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</si>
  <si>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</si>
  <si>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</si>
  <si>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</si>
  <si>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</si>
  <si>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</si>
  <si>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</si>
  <si>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</si>
  <si>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</si>
  <si>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</si>
  <si>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</si>
  <si>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</si>
  <si>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</si>
  <si>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</si>
  <si>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</si>
  <si>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</si>
  <si>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</si>
  <si>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</si>
  <si>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</si>
  <si>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</si>
  <si>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</si>
  <si>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</si>
  <si>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</si>
  <si>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</si>
  <si>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</si>
  <si>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</si>
  <si>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</si>
  <si>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</si>
  <si>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</si>
  <si>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</si>
  <si>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</si>
  <si>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</si>
  <si>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</si>
  <si>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</si>
  <si>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</si>
  <si>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</si>
  <si>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</si>
  <si>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</si>
  <si>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</si>
  <si>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</si>
  <si>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</si>
  <si>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</si>
  <si>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</si>
  <si>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</si>
  <si>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</si>
  <si>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</si>
  <si>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</si>
  <si>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</si>
  <si>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</si>
  <si>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</si>
  <si>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</si>
  <si>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</si>
  <si>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</si>
  <si>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</si>
  <si>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</si>
  <si>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</si>
  <si>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</si>
  <si>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</si>
  <si>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</si>
  <si>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</si>
  <si>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</si>
  <si>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</si>
  <si>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</si>
  <si>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</si>
  <si>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</si>
  <si>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</si>
  <si>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</si>
  <si>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</si>
  <si>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</si>
  <si>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</si>
  <si>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</si>
  <si>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</si>
  <si>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</si>
  <si>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</si>
  <si>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</si>
  <si>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</si>
  <si>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</si>
  <si>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</si>
  <si>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</si>
  <si>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</si>
  <si>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</si>
  <si>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</si>
  <si>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</si>
  <si>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</si>
  <si>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</si>
  <si>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</si>
  <si>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</si>
  <si>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</si>
  <si>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</si>
  <si>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</si>
  <si>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</si>
  <si>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</si>
  <si>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</si>
  <si>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</si>
  <si>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</si>
  <si>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</si>
  <si>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</si>
  <si>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</si>
  <si>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</si>
  <si>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</si>
  <si>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</si>
  <si>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</si>
  <si>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</si>
  <si>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</si>
  <si>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</si>
  <si>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</si>
  <si>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</si>
  <si>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</si>
  <si>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</si>
  <si>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</si>
  <si>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</si>
  <si>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</si>
  <si>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</si>
  <si>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</si>
  <si>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</si>
  <si>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</si>
  <si>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</si>
  <si>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</si>
  <si>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</si>
  <si>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</si>
  <si>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</si>
  <si>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</si>
  <si>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</si>
  <si>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</si>
  <si>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</si>
  <si>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</si>
  <si>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</si>
  <si>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</si>
  <si>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</si>
  <si>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</si>
  <si>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</si>
  <si>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</si>
  <si>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</si>
  <si>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</si>
  <si>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</si>
  <si>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</si>
  <si>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</si>
  <si>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</si>
  <si>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</si>
  <si>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</si>
  <si>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</si>
  <si>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</si>
  <si>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</si>
  <si>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</si>
  <si>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</si>
  <si>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</si>
  <si>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</si>
  <si>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</si>
  <si>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</si>
  <si>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</si>
  <si>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</si>
  <si>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</si>
  <si>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</si>
  <si>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</si>
  <si>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</si>
  <si>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</si>
  <si>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</si>
  <si>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</si>
  <si>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</si>
  <si>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</si>
  <si>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</si>
  <si>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</si>
  <si>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</si>
  <si>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</si>
  <si>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</si>
  <si>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</si>
  <si>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</si>
  <si>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</si>
  <si>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</si>
  <si>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</si>
  <si>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</si>
  <si>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</si>
  <si>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</si>
  <si>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</si>
  <si>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</si>
  <si>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</si>
  <si>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</si>
  <si>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</si>
  <si>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</si>
  <si>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</si>
  <si>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</si>
  <si>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</si>
  <si>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</si>
  <si>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</si>
  <si>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</si>
  <si>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</si>
  <si>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</si>
  <si>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</si>
  <si>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</si>
  <si>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</si>
  <si>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</si>
  <si>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</si>
  <si>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</si>
  <si>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</si>
  <si>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</si>
  <si>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</si>
  <si>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</si>
  <si>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</si>
  <si>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</si>
  <si>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</si>
  <si>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</si>
  <si>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</si>
  <si>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</si>
  <si>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</si>
  <si>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</si>
  <si>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</si>
  <si>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</si>
  <si>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</si>
  <si>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</si>
  <si>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</si>
  <si>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</si>
  <si>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</si>
  <si>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</si>
  <si>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</si>
  <si>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</si>
  <si>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</si>
  <si>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</si>
  <si>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</si>
  <si>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</si>
  <si>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</si>
  <si>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</si>
  <si>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</si>
  <si>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</si>
  <si>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</si>
  <si>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</si>
  <si>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</si>
  <si>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</si>
  <si>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</si>
  <si>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</si>
  <si>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</si>
  <si>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</si>
  <si>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</si>
  <si>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</si>
  <si>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</si>
  <si>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</si>
  <si>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</si>
  <si>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</si>
  <si>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</si>
  <si>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</si>
  <si>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</si>
  <si>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</si>
  <si>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</si>
  <si>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</si>
  <si>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</si>
  <si>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</si>
  <si>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</si>
  <si>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</si>
  <si>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</si>
  <si>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</si>
  <si>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</si>
  <si>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</si>
  <si>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</si>
  <si>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</si>
  <si>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</si>
  <si>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</si>
  <si>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</si>
  <si>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</si>
  <si>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</si>
  <si>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</si>
  <si>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</si>
  <si>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</si>
  <si>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</si>
  <si>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</si>
  <si>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</si>
  <si>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</si>
  <si>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</si>
  <si>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</si>
  <si>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</si>
  <si>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</si>
  <si>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</si>
  <si>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</si>
  <si>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</si>
  <si>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</si>
  <si>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</si>
  <si>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</si>
  <si>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</si>
  <si>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</si>
  <si>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</si>
  <si>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</si>
  <si>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</si>
  <si>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</si>
  <si>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</si>
  <si>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</si>
  <si>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</si>
  <si>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</si>
  <si>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</si>
  <si>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</si>
  <si>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</si>
  <si>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</si>
  <si>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</si>
  <si>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</si>
  <si>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</si>
  <si>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</si>
  <si>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</si>
  <si>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</si>
  <si>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</si>
  <si>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</si>
  <si>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</si>
  <si>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</si>
  <si>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</si>
  <si>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</si>
  <si>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</si>
  <si>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</si>
  <si>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</si>
  <si>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</si>
  <si>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</si>
  <si>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</si>
  <si>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</si>
  <si>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</si>
  <si>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</si>
  <si>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</si>
  <si>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</si>
  <si>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</si>
  <si>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</si>
  <si>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</si>
  <si>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</si>
  <si>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</si>
  <si>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</si>
  <si>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</si>
  <si>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</si>
  <si>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</si>
  <si>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</si>
  <si>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</si>
  <si>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</si>
  <si>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</si>
  <si>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</si>
  <si>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</si>
  <si>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</si>
  <si>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</si>
  <si>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</si>
  <si>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</si>
  <si>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</si>
  <si>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</si>
  <si>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</si>
  <si>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</si>
  <si>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</si>
  <si>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</si>
  <si>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</si>
  <si>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</si>
  <si>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</si>
  <si>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</si>
  <si>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</si>
  <si>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</si>
  <si>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</si>
  <si>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</si>
  <si>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</si>
  <si>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</si>
  <si>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</si>
  <si>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</si>
  <si>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</si>
  <si>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</si>
  <si>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</si>
  <si>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</si>
  <si>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</si>
  <si>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</si>
  <si>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</si>
  <si>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</si>
  <si>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</si>
  <si>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</si>
  <si>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</si>
  <si>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</si>
  <si>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</si>
  <si>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</si>
  <si>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</si>
  <si>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</si>
  <si>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</si>
  <si>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</si>
  <si>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</si>
  <si>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</si>
  <si>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</si>
  <si>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</si>
  <si>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</si>
  <si>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</si>
  <si>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</si>
  <si>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</si>
  <si>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</si>
  <si>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</si>
  <si>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</si>
  <si>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</si>
  <si>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</si>
  <si>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</si>
  <si>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</si>
  <si>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</si>
  <si>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</si>
  <si>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</si>
  <si>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</si>
  <si>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</si>
  <si>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</si>
  <si>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</si>
  <si>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</si>
  <si>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</si>
  <si>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</si>
  <si>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</si>
  <si>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</si>
  <si>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</si>
  <si>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</si>
  <si>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</si>
  <si>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</si>
  <si>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</si>
  <si>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</si>
  <si>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</si>
  <si>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</si>
  <si>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</si>
  <si>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</si>
  <si>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</si>
  <si>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</si>
  <si>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</si>
  <si>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</si>
  <si>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</si>
  <si>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</si>
  <si>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</si>
  <si>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</si>
  <si>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</si>
  <si>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</si>
  <si>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</si>
  <si>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</si>
  <si>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</si>
  <si>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</si>
  <si>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</si>
  <si>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</si>
  <si>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</si>
  <si>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</si>
  <si>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</si>
  <si>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</si>
  <si>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</si>
  <si>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</si>
  <si>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</si>
  <si>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</si>
  <si>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</si>
  <si>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</si>
  <si>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</si>
  <si>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</si>
  <si>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</si>
  <si>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</si>
  <si>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</si>
  <si>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</si>
  <si>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</si>
  <si>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</si>
  <si>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</si>
  <si>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</si>
  <si>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</si>
  <si>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</si>
  <si>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</si>
  <si>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</si>
  <si>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</si>
  <si>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</si>
  <si>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</si>
  <si>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</si>
  <si>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</si>
  <si>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</si>
  <si>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</si>
  <si>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</si>
  <si>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</si>
  <si>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</si>
  <si>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</si>
  <si>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</si>
  <si>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</si>
  <si>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</si>
  <si>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</si>
  <si>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</si>
  <si>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</si>
  <si>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</si>
  <si>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</si>
  <si>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</si>
  <si>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</si>
  <si>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</si>
  <si>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</si>
  <si>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</si>
  <si>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</si>
  <si>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</si>
  <si>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</si>
  <si>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</si>
  <si>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</si>
  <si>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</si>
  <si>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</si>
  <si>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</si>
  <si>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</si>
  <si>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</si>
  <si>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</si>
  <si>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</si>
  <si>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</si>
  <si>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</si>
  <si>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</si>
  <si>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</si>
  <si>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</si>
  <si>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</si>
  <si>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</si>
  <si>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</si>
  <si>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</si>
  <si>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</si>
  <si>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</si>
  <si>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</si>
  <si>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</si>
  <si>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</si>
  <si>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</si>
  <si>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</si>
  <si>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</si>
  <si>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</si>
  <si>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</si>
  <si>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</si>
  <si>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</si>
  <si>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</si>
  <si>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</si>
  <si>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</si>
  <si>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</si>
  <si>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</si>
  <si>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</si>
  <si>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</si>
  <si>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</si>
  <si>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</si>
  <si>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</si>
  <si>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</si>
  <si>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</si>
  <si>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</si>
  <si>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</si>
  <si>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</si>
  <si>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</si>
  <si>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</si>
  <si>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</si>
  <si>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</si>
  <si>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</si>
  <si>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</si>
  <si>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</si>
  <si>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</si>
  <si>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</si>
  <si>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</si>
  <si>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</si>
  <si>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</si>
  <si>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</si>
  <si>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</si>
  <si>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</si>
  <si>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</si>
  <si>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</si>
  <si>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</si>
  <si>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</si>
  <si>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</si>
  <si>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</si>
  <si>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</si>
  <si>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</si>
  <si>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</si>
  <si>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</si>
  <si>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</si>
  <si>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</si>
  <si>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</si>
  <si>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</si>
  <si>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</si>
  <si>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</si>
  <si>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</si>
  <si>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</si>
  <si>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</si>
  <si>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</si>
  <si>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</si>
  <si>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</si>
  <si>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</si>
  <si>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</si>
  <si>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</si>
  <si>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</si>
  <si>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</si>
  <si>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</si>
  <si>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</si>
  <si>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</si>
  <si>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</si>
  <si>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</si>
  <si>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</si>
  <si>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</si>
  <si>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</si>
  <si>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</si>
  <si>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</si>
  <si>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</si>
  <si>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</si>
  <si>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</si>
  <si>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</si>
  <si>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</si>
  <si>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</si>
  <si>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</si>
  <si>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</si>
  <si>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</si>
  <si>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</si>
  <si>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</si>
  <si>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</si>
  <si>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</si>
  <si>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</si>
  <si>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</si>
  <si>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</si>
  <si>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</si>
  <si>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</si>
  <si>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</si>
  <si>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</si>
  <si>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</si>
  <si>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</si>
  <si>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</si>
  <si>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</si>
  <si>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</si>
  <si>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</si>
  <si>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</si>
  <si>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</si>
  <si>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</si>
  <si>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</si>
  <si>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</si>
  <si>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</si>
  <si>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</si>
  <si>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</si>
  <si>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</si>
  <si>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</si>
  <si>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</si>
  <si>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</si>
  <si>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</si>
  <si>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</si>
  <si>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</si>
  <si>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</si>
  <si>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</si>
  <si>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</si>
  <si>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</si>
  <si>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</si>
  <si>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</si>
  <si>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</si>
  <si>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</si>
  <si>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</si>
  <si>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</si>
  <si>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</si>
  <si>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</si>
  <si>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</si>
  <si>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</si>
  <si>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</si>
  <si>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</si>
  <si>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</si>
  <si>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</si>
  <si>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</si>
  <si>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</si>
  <si>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</si>
  <si>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</si>
  <si>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</si>
  <si>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</si>
  <si>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</si>
  <si>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</si>
  <si>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</si>
  <si>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</si>
  <si>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</si>
  <si>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</si>
  <si>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</si>
  <si>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</si>
  <si>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</si>
  <si>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</si>
  <si>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</si>
  <si>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</si>
  <si>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</si>
  <si>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</si>
  <si>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</si>
  <si>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</si>
  <si>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</si>
  <si>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</si>
  <si>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</si>
  <si>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</si>
  <si>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</si>
  <si>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</si>
  <si>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</si>
  <si>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</si>
  <si>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</si>
  <si>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</si>
  <si>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</si>
  <si>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</si>
  <si>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</si>
  <si>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</si>
  <si>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</si>
  <si>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</si>
  <si>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</si>
  <si>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</si>
  <si>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</si>
  <si>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</si>
  <si>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</si>
  <si>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</si>
  <si>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</si>
  <si>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</si>
  <si>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</si>
  <si>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</si>
  <si>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</si>
  <si>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</si>
  <si>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</si>
  <si>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</si>
  <si>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</si>
  <si>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</si>
  <si>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</si>
  <si>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</si>
  <si>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</si>
  <si>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</si>
  <si>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</si>
  <si>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</si>
  <si>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</si>
  <si>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</si>
  <si>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</si>
  <si>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</si>
  <si>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</si>
  <si>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</si>
  <si>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</si>
  <si>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</si>
  <si>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</si>
  <si>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</si>
  <si>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</si>
  <si>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</si>
  <si>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</si>
  <si>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</si>
  <si>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</si>
  <si>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</si>
  <si>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</si>
  <si>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</si>
  <si>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</si>
  <si>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</si>
  <si>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</si>
  <si>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</si>
  <si>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</si>
  <si>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</si>
  <si>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</si>
  <si>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</si>
  <si>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</si>
  <si>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</si>
  <si>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</si>
  <si>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</si>
  <si>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</si>
  <si>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</si>
  <si>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</si>
  <si>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</si>
  <si>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</si>
  <si>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</si>
  <si>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</si>
  <si>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</si>
  <si>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</si>
  <si>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</si>
  <si>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</si>
  <si>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</si>
  <si>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</si>
  <si>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</si>
  <si>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</si>
  <si>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</si>
  <si>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</si>
  <si>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</si>
  <si>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</si>
  <si>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</si>
  <si>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</si>
  <si>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</si>
  <si>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</si>
  <si>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</si>
  <si>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</si>
  <si>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</si>
  <si>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</si>
  <si>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</si>
  <si>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</si>
  <si>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</si>
  <si>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</si>
  <si>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</si>
  <si>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</si>
  <si>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</si>
  <si>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</si>
  <si>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</si>
  <si>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</si>
  <si>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</si>
  <si>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</si>
  <si>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</si>
  <si>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</si>
  <si>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</si>
  <si>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</si>
  <si>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</si>
  <si>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</si>
  <si>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</si>
  <si>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</si>
  <si>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</si>
  <si>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</si>
  <si>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</si>
  <si>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</si>
  <si>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</si>
  <si>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</si>
  <si>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</si>
  <si>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</si>
  <si>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</si>
  <si>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</si>
  <si>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</si>
  <si>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</si>
  <si>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</si>
  <si>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</si>
  <si>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</si>
  <si>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</si>
  <si>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</si>
  <si>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</si>
  <si>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</si>
  <si>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</si>
  <si>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</si>
  <si>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</si>
  <si>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</si>
  <si>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</si>
  <si>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</si>
  <si>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</si>
  <si>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</si>
  <si>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</si>
  <si>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</si>
  <si>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</si>
  <si>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</si>
  <si>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</si>
  <si>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</si>
  <si>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</si>
  <si>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</si>
  <si>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</si>
  <si>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</si>
  <si>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</si>
  <si>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</si>
  <si>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</si>
  <si>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</si>
  <si>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</si>
  <si>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</si>
  <si>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</si>
  <si>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</si>
  <si>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</si>
  <si>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</si>
  <si>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</si>
  <si>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</si>
  <si>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</si>
  <si>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</si>
  <si>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</si>
  <si>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</si>
  <si>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</si>
  <si>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</si>
  <si>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</si>
  <si>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</si>
  <si>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</si>
  <si>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</si>
  <si>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</si>
  <si>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</si>
  <si>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</si>
  <si>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</si>
  <si>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</si>
  <si>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</si>
  <si>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</si>
  <si>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</si>
  <si>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</si>
  <si>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</si>
  <si>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</si>
  <si>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</si>
  <si>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</si>
  <si>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</si>
  <si>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</si>
  <si>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</si>
  <si>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</si>
  <si>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</si>
  <si>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</si>
  <si>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</si>
  <si>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</si>
  <si>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</si>
  <si>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</si>
  <si>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</si>
  <si>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</si>
  <si>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</si>
  <si>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</si>
  <si>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</si>
  <si>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</si>
  <si>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</si>
  <si>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</si>
  <si>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</si>
  <si>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</si>
  <si>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</si>
  <si>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</si>
  <si>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</si>
  <si>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</si>
  <si>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</si>
  <si>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</si>
  <si>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</si>
  <si>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</si>
  <si>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</si>
  <si>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</si>
  <si>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</si>
  <si>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</si>
  <si>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</si>
  <si>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</si>
  <si>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</si>
  <si>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</si>
  <si>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</si>
  <si>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</si>
  <si>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</si>
  <si>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</si>
  <si>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</si>
  <si>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</si>
  <si>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</si>
  <si>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</si>
  <si>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</si>
  <si>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</si>
  <si>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</si>
  <si>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</si>
  <si>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</si>
  <si>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</si>
  <si>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</si>
  <si>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</si>
  <si>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</si>
  <si>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</si>
  <si>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</si>
  <si>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</si>
  <si>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</si>
  <si>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</si>
  <si>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</si>
  <si>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</si>
  <si>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</si>
  <si>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</si>
  <si>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</si>
  <si>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</si>
  <si>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</si>
  <si>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</si>
  <si>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</si>
  <si>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</si>
  <si>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</si>
  <si>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</si>
  <si>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</si>
  <si>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</si>
  <si>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</si>
  <si>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</si>
  <si>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</si>
  <si>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</si>
  <si>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</si>
  <si>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</si>
  <si>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</si>
  <si>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</si>
  <si>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</si>
  <si>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</si>
  <si>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</si>
  <si>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</si>
  <si>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</si>
  <si>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</si>
  <si>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</si>
  <si>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</si>
  <si>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</si>
  <si>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</si>
  <si>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</si>
  <si>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</si>
  <si>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</si>
  <si>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</si>
  <si>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</si>
  <si>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</si>
  <si>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</si>
  <si>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</si>
  <si>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</si>
  <si>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</si>
  <si>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</si>
  <si>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</si>
  <si>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</si>
  <si>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</si>
  <si>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</si>
  <si>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</si>
  <si>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</si>
  <si>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</si>
  <si>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</si>
  <si>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</si>
  <si>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</si>
  <si>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</si>
  <si>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</si>
  <si>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</si>
  <si>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</si>
  <si>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</si>
  <si>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</si>
  <si>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</si>
  <si>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</si>
  <si>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</si>
  <si>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</si>
  <si>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</si>
  <si>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</si>
  <si>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</si>
  <si>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</si>
  <si>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</si>
  <si>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</si>
  <si>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</si>
  <si>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</si>
  <si>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</si>
  <si>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</si>
  <si>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</si>
  <si>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</si>
  <si>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</si>
  <si>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</si>
  <si>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</si>
  <si>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</si>
  <si>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</si>
  <si>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</si>
  <si>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</si>
  <si>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</si>
  <si>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</si>
  <si>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</si>
  <si>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</si>
  <si>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</si>
  <si>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</si>
  <si>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</si>
  <si>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</si>
  <si>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</si>
  <si>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</si>
  <si>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</si>
  <si>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</si>
  <si>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</si>
  <si>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</si>
  <si>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</si>
  <si>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</si>
  <si>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</si>
  <si>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</si>
  <si>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</si>
  <si>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</si>
  <si>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</si>
  <si>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</si>
  <si>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</si>
  <si>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</si>
  <si>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</si>
  <si>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</si>
  <si>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</si>
  <si>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</si>
  <si>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</si>
  <si>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</si>
  <si>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</si>
  <si>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</si>
  <si>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</si>
  <si>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</si>
  <si>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</si>
  <si>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</si>
  <si>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</si>
  <si>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</si>
  <si>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</si>
  <si>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</si>
  <si>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</si>
  <si>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</si>
  <si>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</si>
  <si>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</si>
  <si>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</si>
  <si>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</si>
  <si>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</si>
  <si>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</si>
  <si>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</si>
  <si>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</si>
  <si>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</si>
  <si>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</si>
  <si>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</si>
  <si>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</si>
  <si>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</si>
  <si>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</si>
  <si>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</si>
  <si>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</si>
  <si>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</si>
  <si>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</si>
  <si>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</si>
  <si>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</si>
  <si>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</si>
  <si>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</si>
  <si>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</si>
  <si>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</si>
  <si>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</si>
  <si>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</si>
  <si>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</si>
  <si>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</si>
  <si>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</si>
  <si>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</si>
  <si>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</si>
  <si>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</si>
  <si>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</si>
  <si>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</si>
  <si>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</si>
  <si>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</si>
  <si>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</si>
  <si>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</si>
  <si>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</si>
  <si>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</si>
  <si>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</si>
  <si>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</si>
  <si>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</si>
  <si>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</si>
  <si>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</si>
  <si>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</si>
  <si>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</si>
  <si>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</si>
  <si>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</si>
  <si>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</si>
  <si>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</si>
  <si>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</si>
  <si>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</si>
  <si>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</si>
  <si>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</si>
  <si>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</si>
  <si>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</si>
  <si>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</si>
  <si>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</si>
  <si>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</si>
  <si>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</si>
  <si>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</si>
  <si>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</si>
  <si>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</si>
  <si>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</si>
  <si>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</si>
  <si>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</si>
  <si>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</si>
  <si>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</si>
  <si>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</si>
  <si>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</si>
  <si>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</si>
  <si>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</si>
  <si>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</si>
  <si>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</si>
  <si>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</si>
  <si>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</si>
  <si>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</si>
  <si>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</si>
  <si>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</si>
  <si>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</si>
  <si>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</si>
  <si>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</si>
  <si>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</si>
  <si>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</si>
  <si>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</si>
  <si>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</si>
  <si>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</si>
  <si>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</si>
  <si>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</si>
  <si>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</si>
  <si>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</si>
  <si>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</si>
  <si>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</si>
  <si>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</si>
  <si>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</si>
  <si>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</si>
  <si>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</si>
  <si>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</si>
  <si>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</si>
  <si>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</si>
  <si>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</si>
  <si>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</si>
  <si>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</si>
  <si>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</si>
  <si>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</si>
  <si>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</si>
  <si>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</si>
  <si>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</si>
  <si>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</si>
  <si>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</si>
  <si>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</si>
  <si>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</si>
  <si>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</si>
  <si>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</si>
  <si>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</si>
  <si>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</si>
  <si>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</si>
  <si>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</si>
  <si>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</si>
  <si>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</si>
  <si>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</si>
  <si>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</si>
  <si>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</si>
  <si>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</si>
  <si>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</si>
  <si>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</si>
  <si>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</si>
  <si>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</si>
  <si>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</si>
  <si>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</si>
  <si>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</si>
  <si>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</si>
  <si>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</si>
  <si>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</si>
  <si>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</si>
  <si>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</si>
  <si>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</si>
  <si>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</si>
  <si>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</si>
  <si>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</si>
  <si>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</si>
  <si>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</si>
  <si>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</si>
  <si>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</si>
  <si>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</si>
  <si>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</si>
  <si>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</si>
  <si>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</si>
  <si>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</si>
  <si>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</si>
  <si>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</si>
  <si>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</si>
  <si>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</si>
  <si>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</si>
  <si>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</si>
  <si>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</si>
  <si>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</si>
  <si>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</si>
  <si>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</si>
  <si>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</si>
  <si>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</si>
  <si>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</si>
  <si>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</si>
  <si>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</si>
  <si>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</si>
  <si>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</si>
  <si>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</si>
  <si>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</si>
  <si>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</si>
  <si>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</si>
  <si>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</si>
  <si>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</si>
  <si>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</si>
  <si>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</si>
  <si>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</si>
  <si>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</si>
  <si>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</si>
  <si>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</si>
  <si>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</si>
  <si>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</si>
  <si>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</si>
  <si>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</si>
  <si>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</si>
  <si>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</si>
  <si>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</si>
  <si>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</si>
  <si>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</si>
  <si>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</si>
  <si>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</si>
  <si>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</si>
  <si>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</si>
  <si>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</si>
  <si>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</si>
  <si>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</si>
  <si>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</si>
  <si>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</si>
  <si>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</si>
  <si>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</si>
  <si>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</si>
  <si>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</si>
  <si>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</si>
  <si>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</si>
  <si>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</si>
  <si>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</si>
  <si>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</si>
  <si>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</si>
  <si>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</si>
  <si>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</si>
  <si>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</si>
  <si>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</si>
  <si>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</si>
  <si>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</si>
  <si>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</si>
  <si>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</si>
  <si>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</si>
  <si>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</si>
  <si>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</si>
  <si>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</si>
  <si>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</si>
  <si>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</si>
  <si>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</si>
  <si>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</si>
  <si>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</si>
  <si>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</si>
  <si>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</si>
  <si>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</si>
  <si>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</si>
  <si>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</si>
  <si>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</si>
  <si>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</si>
  <si>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</si>
  <si>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</si>
  <si>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</si>
  <si>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</si>
  <si>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</si>
  <si>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</si>
  <si>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</si>
  <si>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</si>
  <si>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</si>
  <si>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</si>
  <si>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</si>
  <si>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</si>
  <si>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</si>
  <si>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</si>
  <si>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</si>
  <si>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</si>
  <si>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</si>
  <si>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</si>
  <si>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</si>
  <si>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</si>
  <si>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</si>
  <si>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</si>
  <si>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</si>
  <si>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</si>
  <si>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</si>
  <si>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</si>
  <si>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</si>
  <si>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</si>
  <si>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</si>
  <si>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</si>
  <si>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</si>
  <si>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</si>
  <si>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</si>
  <si>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</si>
  <si>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</si>
  <si>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</si>
  <si>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</si>
  <si>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</si>
  <si>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</si>
  <si>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</si>
  <si>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</si>
  <si>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</si>
  <si>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</si>
  <si>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</si>
  <si>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</si>
  <si>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</si>
  <si>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</si>
  <si>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</si>
  <si>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</si>
  <si>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</si>
  <si>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</si>
  <si>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</si>
  <si>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</si>
  <si>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</si>
  <si>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</si>
  <si>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</si>
  <si>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</si>
  <si>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</si>
  <si>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</si>
  <si>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</si>
  <si>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</si>
  <si>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</si>
  <si>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</si>
  <si>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</si>
  <si>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</si>
  <si>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</si>
  <si>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</si>
  <si>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</si>
  <si>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</si>
  <si>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</si>
  <si>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</si>
  <si>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</si>
  <si>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</si>
  <si>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</si>
  <si>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</si>
  <si>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</si>
  <si>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</si>
  <si>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</si>
  <si>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</si>
  <si>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</si>
  <si>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</si>
  <si>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</si>
  <si>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</si>
  <si>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</si>
  <si>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</si>
  <si>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</si>
  <si>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</si>
  <si>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</si>
  <si>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</si>
  <si>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</si>
  <si>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</si>
  <si>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</si>
  <si>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</si>
  <si>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</si>
  <si>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</si>
  <si>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</si>
  <si>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</si>
  <si>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</si>
  <si>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</si>
  <si>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</si>
  <si>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</si>
  <si>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</si>
  <si>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</si>
  <si>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</si>
  <si>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</si>
  <si>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</si>
  <si>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</si>
  <si>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</si>
  <si>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</si>
  <si>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</si>
  <si>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</si>
  <si>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</si>
  <si>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</si>
  <si>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</si>
  <si>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</si>
  <si>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</si>
  <si>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</si>
  <si>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</si>
  <si>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</si>
  <si>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</si>
  <si>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</si>
  <si>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</si>
  <si>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</si>
  <si>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</si>
  <si>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</si>
  <si>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</si>
  <si>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</si>
  <si>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</si>
  <si>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</si>
  <si>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</si>
  <si>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</si>
  <si>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</si>
  <si>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</si>
  <si>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</si>
  <si>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</si>
  <si>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</si>
  <si>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</si>
  <si>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</si>
  <si>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</si>
  <si>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</si>
  <si>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</si>
  <si>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</si>
  <si>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</si>
  <si>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</si>
  <si>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</si>
  <si>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</si>
  <si>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</si>
  <si>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</si>
  <si>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</si>
  <si>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</si>
  <si>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</si>
  <si>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</si>
  <si>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</si>
  <si>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</si>
  <si>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</si>
  <si>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</si>
  <si>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</si>
  <si>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</si>
  <si>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</si>
  <si>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</si>
  <si>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</si>
  <si>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</si>
  <si>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</si>
  <si>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</si>
  <si>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</si>
  <si>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</si>
  <si>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</si>
  <si>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</si>
  <si>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</si>
  <si>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</si>
  <si>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</si>
  <si>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</si>
  <si>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</si>
  <si>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</si>
  <si>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</si>
  <si>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</si>
  <si>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</si>
  <si>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</si>
  <si>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</si>
  <si>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</si>
  <si>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</si>
  <si>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</si>
  <si>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</si>
  <si>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</si>
  <si>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</si>
  <si>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</si>
  <si>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</si>
  <si>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</si>
  <si>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</si>
  <si>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</si>
  <si>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</si>
  <si>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</si>
  <si>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</si>
  <si>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</si>
  <si>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</si>
  <si>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</si>
  <si>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</si>
  <si>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</si>
  <si>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</si>
  <si>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</si>
  <si>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</si>
  <si>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</si>
  <si>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</si>
  <si>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</si>
  <si>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</si>
  <si>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</si>
  <si>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</si>
  <si>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</si>
  <si>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</si>
  <si>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</si>
  <si>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</si>
  <si>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</si>
  <si>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</si>
  <si>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</si>
  <si>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</si>
  <si>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</si>
  <si>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</si>
  <si>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</si>
  <si>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</si>
  <si>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</si>
  <si>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</si>
  <si>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</si>
  <si>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</si>
  <si>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</si>
  <si>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</si>
  <si>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</si>
  <si>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</si>
  <si>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</si>
  <si>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</si>
  <si>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</si>
  <si>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</si>
  <si>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</si>
  <si>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</si>
  <si>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</si>
  <si>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</si>
  <si>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</si>
  <si>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</si>
  <si>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</si>
  <si>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</si>
  <si>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</si>
  <si>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</si>
  <si>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</si>
  <si>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</si>
  <si>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</si>
  <si>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</si>
  <si>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</si>
  <si>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</si>
  <si>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</si>
  <si>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</si>
  <si>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</si>
  <si>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</si>
  <si>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</si>
  <si>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</si>
  <si>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</si>
  <si>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</si>
  <si>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</si>
  <si>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</si>
  <si>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</si>
  <si>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</si>
  <si>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</si>
  <si>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</si>
  <si>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</si>
  <si>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</si>
  <si>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</si>
  <si>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</si>
  <si>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</si>
  <si>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</si>
  <si>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</si>
  <si>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</si>
  <si>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</si>
  <si>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</si>
  <si>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</si>
  <si>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</si>
  <si>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</si>
  <si>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</si>
  <si>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</si>
  <si>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</si>
  <si>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</si>
  <si>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</si>
  <si>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</si>
  <si>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</si>
  <si>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</si>
  <si>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</si>
  <si>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</si>
  <si>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</si>
  <si>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</si>
  <si>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</si>
  <si>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</si>
  <si>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</si>
  <si>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</si>
  <si>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</si>
  <si>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</si>
  <si>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</si>
  <si>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</si>
  <si>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</si>
  <si>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</si>
  <si>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</si>
  <si>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</si>
  <si>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</si>
  <si>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</si>
  <si>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</si>
  <si>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</si>
  <si>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</si>
  <si>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</si>
  <si>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</si>
  <si>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</si>
  <si>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</si>
  <si>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</si>
  <si>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</si>
  <si>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</si>
  <si>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</si>
  <si>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</si>
  <si>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</si>
  <si>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</si>
  <si>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</si>
  <si>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</si>
  <si>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</si>
  <si>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</si>
  <si>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</si>
  <si>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</si>
  <si>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</si>
  <si>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</si>
  <si>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</si>
  <si>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</si>
  <si>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</si>
  <si>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</si>
  <si>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</si>
  <si>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</si>
  <si>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</si>
  <si>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</si>
  <si>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</si>
  <si>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</si>
  <si>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</si>
  <si>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</si>
  <si>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</si>
  <si>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</si>
  <si>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</si>
  <si>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</si>
  <si>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</si>
  <si>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</si>
  <si>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</si>
  <si>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</si>
  <si>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</si>
  <si>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</si>
  <si>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</si>
  <si>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</si>
  <si>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</si>
  <si>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</si>
  <si>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</si>
  <si>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</si>
  <si>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</si>
  <si>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</si>
  <si>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</si>
  <si>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</si>
  <si>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</si>
  <si>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</si>
  <si>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</si>
  <si>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</si>
  <si>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</si>
  <si>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</si>
  <si>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</si>
  <si>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</si>
  <si>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</si>
  <si>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</si>
  <si>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</si>
  <si>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</si>
  <si>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</si>
  <si>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</si>
  <si>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</si>
  <si>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</si>
  <si>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</si>
  <si>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</si>
  <si>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</si>
  <si>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</si>
  <si>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</si>
  <si>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</si>
  <si>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</si>
  <si>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</si>
  <si>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</si>
  <si>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</si>
  <si>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</si>
  <si>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</si>
  <si>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</si>
  <si>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</si>
  <si>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</si>
  <si>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</si>
  <si>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</si>
  <si>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</si>
  <si>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</si>
  <si>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</si>
  <si>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</si>
  <si>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</si>
  <si>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</si>
  <si>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</si>
  <si>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</si>
  <si>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</si>
  <si>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</si>
  <si>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</si>
  <si>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</si>
  <si>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</si>
  <si>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</si>
  <si>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</si>
  <si>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</si>
  <si>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</si>
  <si>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</si>
  <si>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</si>
  <si>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</si>
  <si>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</si>
  <si>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</si>
  <si>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</si>
  <si>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</si>
  <si>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</si>
  <si>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</si>
  <si>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</si>
  <si>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</si>
  <si>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</si>
  <si>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</si>
  <si>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</si>
  <si>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</si>
  <si>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</si>
  <si>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</si>
  <si>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</si>
  <si>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</si>
  <si>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</si>
  <si>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</si>
  <si>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</si>
  <si>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</si>
  <si>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</si>
  <si>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</si>
  <si>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</si>
  <si>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</si>
  <si>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</si>
  <si>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</si>
  <si>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</si>
  <si>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</si>
  <si>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</si>
  <si>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</si>
  <si>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</si>
  <si>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</si>
  <si>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</si>
  <si>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</si>
  <si>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</si>
  <si>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</si>
  <si>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</si>
  <si>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</si>
  <si>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</si>
  <si>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</si>
  <si>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</si>
  <si>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</si>
  <si>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</si>
  <si>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</si>
  <si>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</si>
  <si>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</si>
  <si>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</si>
  <si>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</si>
  <si>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</si>
  <si>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</si>
  <si>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</si>
  <si>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</si>
  <si>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</si>
  <si>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</si>
  <si>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</si>
  <si>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</si>
  <si>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</si>
  <si>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</si>
  <si>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</si>
  <si>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</si>
  <si>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</si>
  <si>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</si>
  <si>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</si>
  <si>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</si>
  <si>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</si>
  <si>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</si>
  <si>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</si>
  <si>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</si>
  <si>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</si>
  <si>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</si>
  <si>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</si>
  <si>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</si>
  <si>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</si>
  <si>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</si>
  <si>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</si>
  <si>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</si>
  <si>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</si>
  <si>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</si>
  <si>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</si>
  <si>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</si>
  <si>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</si>
  <si>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</si>
  <si>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</si>
  <si>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</si>
  <si>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</si>
  <si>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</si>
  <si>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</si>
  <si>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</si>
  <si>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</si>
  <si>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</si>
  <si>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</si>
  <si>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</si>
  <si>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</si>
  <si>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</si>
  <si>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</si>
  <si>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</si>
  <si>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</si>
  <si>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</si>
  <si>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</si>
  <si>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</si>
  <si>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</si>
  <si>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</si>
  <si>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</si>
  <si>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</si>
  <si>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</si>
  <si>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</si>
  <si>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</si>
  <si>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</si>
  <si>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</si>
  <si>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</si>
  <si>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</si>
  <si>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</si>
  <si>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</si>
  <si>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</si>
  <si>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</si>
  <si>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</si>
  <si>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</si>
  <si>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</si>
  <si>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</si>
  <si>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</si>
  <si>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</si>
  <si>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</si>
  <si>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</si>
  <si>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</si>
  <si>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</si>
  <si>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</si>
  <si>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</si>
  <si>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</si>
  <si>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</si>
  <si>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</si>
  <si>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</si>
  <si>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</si>
  <si>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</si>
  <si>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</si>
  <si>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</si>
  <si>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</si>
  <si>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</si>
  <si>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</si>
  <si>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</si>
  <si>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</si>
  <si>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</si>
  <si>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</si>
  <si>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</si>
  <si>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</si>
  <si>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</si>
  <si>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</si>
  <si>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</si>
  <si>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</si>
  <si>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</si>
  <si>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</si>
  <si>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</si>
  <si>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</si>
  <si>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</si>
  <si>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</si>
  <si>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</si>
  <si>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</si>
  <si>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</si>
  <si>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</si>
  <si>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</si>
  <si>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</si>
  <si>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</si>
  <si>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</si>
  <si>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</si>
  <si>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</si>
  <si>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</si>
  <si>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</si>
  <si>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</si>
  <si>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</si>
  <si>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</si>
  <si>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</si>
  <si>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</si>
  <si>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</si>
  <si>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</si>
  <si>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</si>
  <si>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</si>
  <si>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</si>
  <si>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</si>
  <si>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</si>
  <si>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</si>
  <si>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</si>
  <si>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</si>
  <si>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</si>
  <si>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</si>
  <si>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</si>
  <si>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</si>
  <si>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</si>
  <si>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</si>
  <si>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</si>
  <si>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</si>
  <si>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</si>
  <si>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</si>
  <si>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</si>
  <si>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</si>
  <si>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</si>
  <si>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</si>
  <si>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</si>
  <si>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</si>
  <si>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</si>
  <si>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</si>
  <si>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</si>
  <si>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</si>
  <si>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</si>
  <si>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</si>
  <si>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</si>
  <si>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</si>
  <si>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</si>
  <si>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</si>
  <si>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</si>
  <si>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</si>
  <si>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</si>
  <si>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</si>
  <si>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</si>
  <si>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</si>
  <si>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</si>
  <si>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</si>
  <si>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</si>
  <si>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</si>
  <si>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</si>
  <si>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</si>
  <si>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</si>
  <si>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</si>
  <si>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</si>
  <si>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</si>
  <si>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</si>
  <si>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</si>
  <si>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</si>
  <si>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</si>
  <si>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</si>
  <si>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</si>
  <si>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</si>
  <si>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</si>
  <si>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</si>
  <si>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</si>
  <si>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</si>
  <si>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</si>
  <si>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</si>
  <si>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</si>
  <si>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</si>
  <si>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</si>
  <si>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</si>
  <si>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</si>
  <si>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</si>
  <si>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</si>
  <si>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</si>
  <si>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</si>
  <si>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</si>
  <si>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</si>
  <si>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</si>
  <si>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</si>
  <si>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</si>
  <si>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</si>
  <si>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</si>
  <si>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</si>
  <si>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</si>
  <si>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</si>
  <si>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</si>
  <si>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</si>
  <si>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</si>
  <si>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</si>
  <si>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</si>
  <si>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</si>
  <si>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</si>
  <si>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</si>
  <si>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</si>
  <si>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</si>
  <si>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</si>
  <si>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</si>
  <si>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</si>
  <si>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</si>
  <si>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</si>
  <si>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</si>
  <si>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</si>
  <si>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</si>
  <si>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</si>
  <si>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</si>
  <si>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</si>
  <si>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</si>
  <si>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</si>
  <si>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</si>
  <si>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</si>
  <si>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</si>
  <si>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</si>
  <si>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</si>
  <si>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</si>
  <si>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</si>
  <si>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</si>
  <si>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</si>
  <si>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</si>
  <si>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</si>
  <si>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</si>
  <si>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</si>
  <si>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</si>
  <si>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</si>
  <si>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</si>
  <si>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</si>
  <si>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</si>
  <si>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</si>
  <si>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</si>
  <si>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</si>
  <si>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</si>
  <si>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</si>
  <si>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</si>
  <si>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</si>
  <si>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</si>
  <si>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</si>
  <si>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</si>
  <si>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</si>
  <si>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</si>
  <si>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</si>
  <si>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</si>
  <si>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</si>
  <si>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</si>
  <si>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</si>
  <si>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</si>
  <si>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</si>
  <si>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</si>
  <si>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</si>
  <si>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</si>
  <si>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</si>
  <si>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</si>
  <si>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</si>
  <si>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</si>
  <si>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</si>
  <si>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</si>
  <si>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</si>
  <si>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</si>
  <si>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</si>
  <si>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</si>
  <si>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</si>
  <si>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</si>
  <si>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</si>
  <si>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</si>
  <si>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</si>
  <si>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</si>
  <si>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</si>
  <si>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</si>
  <si>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</si>
  <si>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</si>
  <si>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</si>
  <si>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</si>
  <si>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</si>
  <si>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</si>
  <si>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</si>
  <si>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</si>
  <si>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</si>
  <si>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</si>
  <si>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</si>
  <si>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</si>
  <si>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</si>
  <si>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</si>
  <si>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</si>
  <si>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</si>
  <si>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</si>
  <si>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</si>
  <si>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</si>
  <si>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</si>
  <si>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</si>
  <si>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</si>
  <si>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</si>
  <si>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</si>
  <si>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</si>
  <si>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</si>
  <si>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</si>
  <si>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</si>
  <si>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</si>
  <si>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</si>
  <si>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</si>
  <si>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</si>
  <si>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</si>
  <si>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</si>
  <si>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</si>
  <si>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</si>
  <si>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</si>
  <si>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</si>
  <si>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</si>
  <si>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</si>
  <si>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</si>
  <si>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</si>
  <si>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</si>
  <si>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</si>
  <si>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</si>
  <si>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</si>
  <si>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</si>
  <si>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</si>
  <si>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</si>
  <si>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</si>
  <si>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</si>
  <si>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</si>
  <si>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</si>
  <si>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</si>
  <si>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</si>
  <si>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</si>
  <si>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</si>
  <si>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</si>
  <si>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</si>
  <si>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</si>
  <si>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</si>
  <si>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</si>
  <si>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</si>
  <si>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</si>
  <si>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</si>
  <si>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</si>
  <si>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</si>
  <si>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</si>
  <si>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</si>
  <si>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</si>
  <si>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</si>
  <si>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</si>
  <si>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</si>
  <si>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</si>
  <si>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</si>
  <si>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</si>
  <si>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</si>
  <si>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</si>
  <si>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</si>
  <si>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</si>
  <si>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</si>
  <si>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</si>
  <si>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</si>
  <si>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</si>
  <si>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</si>
  <si>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</si>
  <si>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</si>
  <si>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</si>
  <si>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</si>
  <si>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</si>
  <si>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</si>
  <si>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</si>
  <si>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</si>
  <si>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</si>
  <si>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</si>
  <si>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</si>
  <si>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</si>
  <si>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</si>
  <si>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</si>
  <si>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</si>
  <si>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</si>
  <si>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</si>
  <si>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</si>
  <si>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</si>
  <si>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</si>
  <si>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</si>
  <si>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</si>
  <si>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</si>
  <si>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</si>
  <si>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</si>
  <si>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</si>
  <si>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</si>
  <si>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</si>
  <si>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</si>
  <si>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</si>
  <si>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</si>
  <si>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</si>
  <si>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</si>
  <si>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</si>
  <si>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</si>
  <si>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</si>
  <si>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</si>
  <si>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</si>
  <si>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</si>
  <si>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</si>
  <si>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</si>
  <si>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</si>
  <si>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</si>
  <si>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</si>
  <si>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</si>
  <si>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</si>
  <si>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</si>
  <si>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</si>
  <si>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</si>
  <si>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</si>
  <si>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</si>
  <si>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</si>
  <si>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</si>
  <si>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</si>
  <si>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</si>
  <si>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</si>
  <si>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</si>
  <si>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</si>
  <si>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</si>
  <si>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</si>
  <si>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</si>
  <si>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</si>
  <si>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</si>
  <si>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</si>
  <si>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</si>
  <si>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</si>
  <si>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</si>
  <si>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</si>
  <si>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</si>
  <si>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</si>
  <si>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</si>
  <si>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</si>
  <si>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</si>
  <si>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</si>
  <si>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</si>
  <si>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</si>
  <si>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</si>
  <si>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</si>
  <si>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</si>
  <si>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</si>
  <si>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</si>
  <si>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</si>
  <si>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</si>
  <si>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</si>
  <si>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</si>
  <si>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</si>
  <si>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</si>
  <si>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</si>
  <si>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</si>
  <si>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</si>
  <si>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</si>
  <si>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</si>
  <si>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</si>
  <si>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</si>
  <si>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</si>
  <si>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</si>
  <si>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</si>
  <si>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</si>
  <si>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</si>
  <si>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</si>
  <si>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</si>
  <si>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</si>
  <si>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</si>
  <si>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</si>
  <si>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</si>
  <si>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</si>
  <si>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</si>
  <si>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</si>
  <si>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</si>
  <si>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</si>
  <si>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</si>
  <si>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</si>
  <si>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</si>
  <si>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</si>
  <si>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</si>
  <si>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</si>
  <si>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</si>
  <si>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</si>
  <si>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</si>
  <si>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</si>
  <si>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</si>
  <si>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</si>
  <si>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</si>
  <si>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</si>
  <si>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</si>
  <si>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</si>
  <si>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</si>
  <si>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</si>
  <si>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</si>
  <si>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</si>
  <si>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</si>
  <si>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</si>
  <si>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</si>
  <si>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</si>
  <si>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</si>
  <si>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</si>
  <si>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</si>
  <si>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</si>
  <si>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</si>
  <si>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</si>
  <si>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</si>
  <si>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</si>
  <si>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</si>
  <si>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</si>
  <si>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</si>
  <si>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</si>
  <si>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</si>
  <si>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</si>
  <si>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</si>
  <si>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</si>
  <si>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</si>
  <si>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</si>
  <si>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</si>
  <si>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</si>
  <si>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</si>
  <si>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</si>
  <si>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</si>
  <si>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</si>
  <si>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</si>
  <si>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</si>
  <si>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</si>
  <si>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</si>
  <si>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</si>
  <si>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</si>
  <si>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</si>
  <si>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</si>
  <si>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</si>
  <si>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</si>
  <si>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</si>
  <si>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</si>
  <si>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</si>
  <si>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</si>
  <si>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</si>
  <si>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</si>
  <si>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</si>
  <si>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</si>
  <si>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</si>
  <si>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</si>
  <si>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</si>
  <si>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</si>
  <si>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</si>
  <si>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</si>
  <si>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</si>
  <si>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</si>
  <si>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</si>
  <si>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</si>
  <si>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</si>
  <si>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</si>
  <si>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</si>
  <si>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</si>
  <si>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</si>
  <si>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</si>
  <si>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</si>
  <si>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</si>
  <si>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</si>
  <si>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</si>
  <si>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</si>
  <si>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</si>
  <si>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</si>
  <si>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</si>
  <si>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</si>
  <si>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</si>
  <si>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</si>
  <si>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</si>
  <si>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</si>
  <si>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</si>
  <si>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</si>
  <si>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</si>
  <si>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</si>
  <si>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</si>
  <si>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</si>
  <si>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</si>
  <si>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</si>
  <si>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</si>
  <si>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</si>
  <si>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</si>
  <si>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</si>
  <si>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</si>
  <si>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</si>
  <si>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</si>
  <si>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</si>
  <si>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</si>
  <si>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</si>
  <si>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</si>
  <si>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</si>
  <si>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</si>
  <si>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</si>
  <si>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</si>
  <si>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</si>
  <si>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</si>
  <si>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</si>
  <si>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</si>
  <si>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</si>
  <si>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</si>
  <si>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</si>
  <si>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</si>
  <si>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</si>
  <si>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</si>
  <si>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</si>
  <si>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</si>
  <si>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</si>
  <si>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</si>
  <si>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</si>
  <si>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</si>
  <si>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</si>
  <si>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</si>
  <si>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</si>
  <si>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</si>
  <si>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</si>
  <si>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</si>
  <si>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</si>
  <si>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</si>
  <si>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</si>
  <si>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</si>
  <si>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</si>
  <si>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</si>
  <si>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</si>
  <si>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</si>
  <si>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</si>
  <si>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</si>
  <si>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</si>
  <si>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</si>
  <si>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</si>
  <si>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</si>
  <si>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</si>
  <si>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</si>
  <si>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</si>
  <si>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</si>
  <si>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</si>
  <si>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</si>
  <si>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</si>
  <si>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</si>
  <si>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</si>
  <si>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</si>
  <si>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</si>
  <si>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</si>
  <si>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</si>
  <si>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</si>
  <si>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</si>
  <si>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</si>
  <si>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</si>
  <si>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</si>
  <si>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</si>
  <si>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</si>
  <si>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</si>
  <si>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</si>
  <si>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</si>
  <si>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</si>
  <si>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</si>
  <si>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</si>
  <si>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</si>
  <si>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</si>
  <si>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</si>
  <si>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</si>
  <si>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</si>
  <si>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</si>
  <si>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</si>
  <si>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</si>
  <si>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</si>
  <si>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</si>
  <si>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</si>
  <si>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</si>
  <si>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</si>
  <si>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</si>
  <si>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</si>
  <si>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</si>
  <si>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</si>
  <si>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</si>
  <si>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</si>
  <si>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</si>
  <si>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</si>
  <si>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</si>
  <si>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</si>
  <si>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</si>
  <si>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</si>
  <si>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</si>
  <si>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</si>
  <si>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</si>
  <si>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</si>
  <si>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</si>
  <si>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</si>
  <si>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</si>
  <si>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</si>
  <si>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</si>
  <si>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</si>
  <si>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</si>
  <si>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</si>
  <si>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</si>
  <si>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</si>
  <si>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</si>
  <si>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</si>
  <si>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</si>
  <si>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</si>
  <si>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</si>
  <si>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</si>
  <si>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</si>
  <si>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</si>
  <si>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</si>
  <si>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</si>
  <si>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</si>
  <si>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</si>
  <si>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</si>
  <si>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</si>
  <si>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</si>
  <si>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</si>
  <si>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</si>
  <si>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</si>
  <si>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</si>
  <si>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</si>
  <si>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</si>
  <si>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</si>
  <si>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</si>
  <si>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</si>
  <si>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</si>
  <si>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</si>
  <si>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</si>
  <si>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</si>
  <si>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</si>
  <si>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</si>
  <si>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</si>
  <si>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</si>
  <si>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</si>
  <si>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</si>
  <si>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</si>
  <si>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</si>
  <si>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</si>
  <si>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</si>
  <si>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</si>
  <si>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</si>
  <si>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</si>
  <si>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</si>
  <si>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</si>
  <si>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</si>
  <si>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</si>
  <si>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</si>
  <si>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</si>
  <si>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</si>
  <si>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</si>
  <si>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</si>
  <si>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</si>
  <si>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</si>
  <si>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</si>
  <si>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</si>
  <si>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</si>
  <si>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</si>
  <si>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</si>
  <si>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</si>
  <si>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</si>
  <si>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</si>
  <si>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</si>
  <si>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</si>
  <si>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</si>
  <si>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</si>
  <si>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</si>
  <si>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</si>
  <si>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</si>
  <si>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</si>
  <si>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</si>
  <si>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</si>
  <si>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</si>
  <si>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</si>
  <si>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</si>
  <si>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</si>
  <si>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</si>
  <si>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</si>
  <si>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</si>
  <si>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</si>
  <si>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</si>
  <si>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</si>
  <si>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</si>
  <si>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</si>
  <si>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</si>
  <si>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</si>
  <si>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</si>
  <si>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</si>
  <si>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</si>
  <si>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</si>
  <si>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</si>
  <si>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</si>
  <si>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</si>
  <si>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</si>
  <si>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</si>
  <si>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</si>
  <si>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</si>
  <si>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</si>
  <si>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</si>
  <si>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</si>
  <si>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</si>
  <si>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</si>
  <si>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</si>
  <si>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</si>
  <si>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</si>
  <si>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</si>
  <si>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</si>
  <si>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</si>
  <si>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</si>
  <si>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</si>
  <si>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</si>
  <si>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</si>
  <si>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</si>
  <si>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</si>
  <si>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</si>
  <si>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</si>
  <si>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</si>
  <si>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</si>
  <si>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</si>
  <si>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</si>
  <si>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</si>
  <si>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</si>
  <si>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</si>
  <si>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</si>
  <si>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</si>
  <si>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</si>
  <si>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</si>
  <si>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</si>
  <si>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</si>
  <si>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</si>
  <si>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</si>
  <si>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</si>
  <si>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</si>
  <si>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</si>
  <si>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</si>
  <si>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</si>
  <si>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</si>
  <si>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</si>
  <si>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</si>
  <si>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</si>
  <si>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</si>
  <si>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</si>
  <si>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</si>
  <si>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</si>
  <si>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</si>
  <si>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</si>
  <si>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</si>
  <si>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</si>
  <si>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</si>
  <si>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</si>
  <si>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</si>
  <si>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</si>
  <si>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</si>
  <si>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</si>
  <si>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</si>
  <si>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</si>
  <si>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</si>
  <si>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</si>
  <si>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</si>
  <si>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</si>
  <si>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</si>
  <si>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</si>
  <si>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</si>
  <si>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</si>
  <si>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</si>
  <si>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</si>
  <si>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</si>
  <si>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</si>
  <si>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</si>
  <si>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</si>
  <si>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</si>
  <si>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</si>
  <si>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</si>
  <si>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</si>
  <si>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</si>
  <si>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</si>
  <si>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</si>
  <si>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</si>
  <si>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</si>
  <si>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</si>
  <si>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</si>
  <si>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</si>
  <si>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</si>
  <si>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</si>
  <si>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</si>
  <si>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</si>
  <si>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</si>
  <si>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</si>
  <si>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</si>
  <si>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</si>
  <si>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</si>
  <si>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</si>
  <si>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</si>
  <si>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</si>
  <si>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</si>
  <si>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</si>
  <si>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</si>
  <si>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</si>
  <si>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</si>
  <si>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</si>
  <si>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</si>
  <si>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</si>
  <si>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</si>
  <si>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</si>
  <si>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</si>
  <si>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</si>
  <si>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</si>
  <si>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</si>
  <si>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</si>
  <si>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</si>
  <si>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</si>
  <si>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</si>
  <si>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</si>
  <si>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</si>
  <si>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</si>
  <si>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</si>
  <si>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</si>
  <si>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</si>
  <si>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</si>
  <si>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</si>
  <si>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</si>
  <si>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</si>
  <si>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</si>
  <si>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</si>
  <si>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</si>
  <si>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</si>
  <si>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</si>
  <si>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</si>
  <si>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</si>
  <si>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</si>
  <si>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</si>
  <si>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</si>
  <si>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</si>
  <si>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</si>
  <si>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</si>
  <si>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</si>
  <si>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</si>
  <si>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</si>
  <si>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</si>
  <si>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</si>
  <si>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</si>
  <si>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</si>
  <si>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</si>
  <si>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</si>
  <si>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</si>
  <si>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</si>
  <si>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</si>
  <si>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</si>
  <si>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</si>
  <si>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</si>
  <si>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</si>
  <si>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</si>
  <si>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</si>
  <si>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</si>
  <si>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</si>
  <si>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</si>
  <si>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</si>
  <si>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</si>
  <si>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</si>
  <si>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</si>
  <si>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</si>
  <si>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</si>
  <si>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</si>
  <si>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</si>
  <si>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</si>
  <si>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</si>
  <si>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</si>
  <si>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</si>
  <si>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</si>
  <si>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</si>
  <si>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</si>
  <si>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</si>
  <si>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</si>
  <si>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</si>
  <si>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</si>
  <si>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</si>
  <si>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</si>
  <si>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</si>
  <si>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</si>
  <si>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</si>
  <si>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</si>
  <si>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</si>
  <si>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</si>
  <si>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</si>
  <si>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</si>
  <si>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</si>
  <si>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</si>
  <si>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</si>
  <si>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</si>
  <si>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</si>
  <si>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</si>
  <si>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</si>
  <si>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</si>
  <si>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</si>
  <si>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</si>
  <si>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</si>
  <si>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</si>
  <si>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</si>
  <si>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</si>
  <si>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</si>
  <si>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</si>
  <si>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</si>
  <si>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</si>
  <si>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</si>
  <si>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</si>
  <si>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</si>
  <si>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</si>
  <si>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</si>
  <si>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</si>
  <si>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</si>
  <si>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</si>
  <si>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</si>
  <si>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</si>
  <si>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</si>
  <si>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</si>
  <si>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</si>
  <si>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</si>
  <si>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</si>
  <si>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</si>
  <si>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</si>
  <si>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</si>
  <si>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</si>
  <si>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</si>
  <si>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</si>
  <si>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</si>
  <si>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</si>
  <si>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</si>
  <si>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</si>
  <si>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</si>
  <si>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</si>
  <si>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</si>
  <si>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</si>
  <si>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</si>
  <si>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</si>
  <si>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</si>
  <si>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</si>
  <si>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</si>
  <si>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</si>
  <si>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</si>
  <si>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</si>
  <si>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</si>
  <si>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</si>
  <si>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</si>
  <si>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</si>
  <si>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</si>
  <si>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</si>
  <si>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</si>
  <si>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</si>
  <si>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</si>
  <si>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</si>
  <si>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</si>
  <si>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</si>
  <si>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</si>
  <si>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</si>
  <si>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</si>
  <si>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</si>
  <si>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</si>
  <si>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</si>
  <si>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</si>
  <si>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</si>
  <si>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</si>
  <si>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</si>
  <si>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</si>
  <si>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</si>
  <si>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</si>
  <si>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</si>
  <si>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</si>
  <si>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</si>
  <si>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</si>
  <si>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</si>
  <si>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</si>
  <si>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</si>
  <si>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</si>
  <si>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</si>
  <si>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</si>
  <si>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</si>
  <si>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</si>
  <si>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</si>
  <si>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</si>
  <si>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</si>
  <si>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</si>
  <si>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</si>
  <si>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</si>
  <si>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</si>
  <si>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</si>
  <si>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</si>
  <si>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</si>
  <si>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</si>
  <si>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</si>
  <si>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</si>
  <si>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</si>
  <si>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</si>
  <si>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</si>
  <si>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</si>
  <si>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</si>
  <si>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</si>
  <si>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</si>
  <si>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</si>
  <si>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</si>
  <si>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</si>
  <si>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</si>
  <si>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</si>
  <si>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</si>
  <si>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</si>
  <si>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</si>
  <si>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</si>
  <si>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</si>
  <si>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</si>
  <si>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</si>
  <si>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</si>
  <si>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</si>
  <si>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</si>
  <si>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</si>
  <si>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</si>
  <si>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</si>
  <si>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</si>
  <si>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</si>
  <si>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</si>
  <si>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</si>
  <si>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</si>
  <si>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</si>
  <si>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</si>
  <si>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</si>
  <si>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</si>
  <si>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</si>
  <si>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</si>
  <si>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</si>
  <si>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</si>
  <si>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</si>
  <si>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</si>
  <si>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</si>
  <si>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</si>
  <si>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</si>
  <si>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</si>
  <si>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</si>
  <si>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</si>
  <si>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</si>
  <si>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</si>
  <si>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</si>
  <si>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</si>
  <si>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</si>
  <si>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</si>
  <si>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</si>
  <si>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</si>
  <si>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</si>
  <si>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</si>
  <si>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</si>
  <si>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</si>
  <si>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</si>
  <si>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</si>
  <si>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</si>
  <si>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</si>
  <si>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</si>
  <si>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</si>
  <si>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</si>
  <si>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</si>
  <si>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</si>
  <si>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</si>
  <si>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</si>
  <si>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</si>
  <si>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</si>
  <si>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</si>
  <si>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</si>
  <si>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</si>
  <si>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</si>
  <si>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</si>
  <si>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</si>
  <si>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</si>
  <si>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</si>
  <si>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</si>
  <si>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</si>
  <si>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</si>
  <si>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</si>
  <si>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</si>
  <si>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</si>
  <si>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</si>
  <si>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</si>
  <si>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</si>
  <si>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</si>
  <si>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</si>
  <si>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</si>
  <si>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</si>
  <si>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</si>
  <si>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</si>
  <si>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</si>
  <si>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</si>
  <si>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</si>
  <si>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</si>
  <si>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</si>
  <si>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</si>
  <si>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</si>
  <si>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</si>
  <si>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</si>
  <si>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</si>
  <si>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</si>
  <si>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</si>
  <si>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</si>
  <si>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</si>
  <si>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</si>
  <si>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</si>
  <si>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</si>
  <si>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</si>
  <si>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</si>
  <si>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</si>
  <si>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</si>
  <si>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</si>
  <si>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</si>
  <si>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</si>
  <si>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</si>
  <si>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</si>
  <si>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</si>
  <si>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</si>
  <si>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</si>
  <si>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</si>
  <si>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</si>
  <si>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</si>
  <si>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</si>
  <si>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</si>
  <si>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</si>
  <si>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</si>
  <si>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</si>
  <si>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</si>
  <si>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</si>
  <si>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</si>
  <si>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</si>
  <si>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</si>
  <si>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</si>
  <si>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</si>
  <si>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</si>
  <si>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</si>
  <si>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</si>
  <si>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</si>
  <si>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</si>
  <si>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</si>
  <si>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</si>
  <si>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</si>
  <si>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</si>
  <si>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</si>
  <si>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</si>
  <si>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</si>
  <si>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</si>
  <si>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</si>
  <si>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</si>
  <si>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</si>
  <si>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</si>
  <si>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</si>
  <si>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</si>
  <si>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</si>
  <si>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</si>
  <si>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</si>
  <si>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</si>
  <si>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</si>
  <si>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</si>
  <si>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</si>
  <si>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</si>
  <si>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</si>
  <si>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</si>
  <si>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</si>
  <si>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</si>
  <si>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</si>
  <si>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</si>
  <si>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</si>
  <si>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</si>
  <si>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</si>
  <si>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</si>
  <si>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</si>
  <si>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</si>
  <si>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</si>
  <si>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</si>
  <si>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</si>
  <si>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</si>
  <si>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</si>
  <si>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</si>
  <si>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</si>
  <si>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</si>
  <si>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</si>
  <si>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</si>
  <si>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</si>
  <si>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</si>
  <si>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</si>
  <si>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</si>
  <si>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</si>
  <si>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</si>
  <si>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</si>
  <si>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</si>
  <si>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</si>
  <si>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</si>
  <si>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</si>
  <si>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</si>
  <si>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</si>
  <si>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</si>
  <si>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</si>
  <si>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</si>
  <si>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</si>
  <si>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</si>
  <si>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</si>
  <si>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</si>
  <si>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</si>
  <si>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</si>
  <si>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</si>
  <si>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</si>
  <si>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</si>
  <si>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</si>
  <si>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</si>
  <si>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</si>
  <si>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</si>
  <si>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</si>
  <si>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</si>
  <si>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</si>
  <si>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</si>
  <si>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</si>
  <si>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</si>
  <si>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</si>
  <si>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</si>
  <si>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</si>
  <si>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</si>
  <si>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</si>
  <si>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</si>
  <si>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</si>
  <si>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</si>
  <si>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</si>
  <si>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</si>
  <si>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</si>
  <si>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</si>
  <si>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</si>
  <si>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</si>
  <si>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</si>
  <si>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</si>
  <si>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</si>
  <si>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</si>
  <si>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</si>
  <si>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</si>
  <si>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</si>
  <si>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</si>
  <si>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</si>
  <si>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</si>
  <si>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</si>
  <si>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</si>
  <si>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</si>
  <si>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</si>
  <si>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</si>
  <si>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</si>
  <si>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</si>
  <si>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</si>
  <si>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</si>
  <si>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</si>
  <si>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</si>
  <si>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</si>
  <si>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</si>
  <si>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</si>
  <si>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</si>
  <si>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</si>
  <si>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</si>
  <si>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</si>
  <si>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</si>
  <si>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</si>
  <si>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</si>
  <si>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</si>
  <si>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</si>
  <si>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</si>
  <si>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</si>
  <si>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</si>
  <si>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</si>
  <si>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</si>
  <si>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</si>
  <si>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</si>
  <si>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</si>
  <si>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</si>
  <si>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</si>
  <si>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</si>
  <si>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</si>
  <si>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</si>
  <si>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</si>
  <si>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</si>
  <si>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</si>
  <si>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</si>
  <si>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</si>
  <si>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</si>
  <si>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</si>
  <si>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</si>
  <si>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</si>
  <si>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</si>
  <si>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</si>
  <si>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</si>
  <si>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</si>
  <si>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</si>
  <si>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</si>
  <si>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</si>
  <si>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</si>
  <si>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</si>
  <si>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</si>
  <si>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</si>
  <si>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</si>
  <si>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</si>
  <si>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</si>
  <si>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</si>
  <si>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</si>
  <si>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</si>
  <si>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</si>
  <si>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</si>
  <si>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</si>
  <si>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</si>
  <si>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</si>
  <si>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</si>
  <si>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</si>
  <si>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</si>
  <si>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</si>
  <si>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</si>
  <si>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</si>
  <si>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</si>
  <si>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</si>
  <si>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</si>
  <si>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</si>
  <si>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</si>
  <si>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</si>
  <si>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</si>
  <si>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</si>
  <si>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</si>
  <si>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</si>
  <si>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</si>
  <si>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</si>
  <si>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</si>
  <si>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</si>
  <si>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</si>
  <si>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</si>
  <si>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</si>
  <si>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</si>
  <si>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</si>
  <si>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</si>
  <si>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</si>
  <si>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</si>
  <si>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</si>
  <si>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</si>
  <si>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</si>
  <si>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</si>
  <si>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</si>
  <si>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</si>
  <si>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</si>
  <si>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</si>
  <si>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</si>
  <si>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</si>
  <si>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</si>
  <si>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</si>
  <si>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</si>
  <si>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</si>
  <si>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</si>
  <si>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</si>
  <si>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</si>
  <si>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</si>
  <si>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</si>
  <si>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</si>
  <si>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</si>
  <si>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</si>
  <si>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</si>
  <si>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</si>
  <si>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</si>
  <si>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</si>
  <si>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</si>
  <si>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</si>
  <si>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</si>
  <si>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</si>
  <si>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</si>
  <si>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</si>
  <si>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</si>
  <si>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</si>
  <si>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</si>
  <si>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</si>
  <si>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</si>
  <si>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</si>
  <si>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</si>
  <si>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</si>
  <si>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</si>
  <si>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</si>
  <si>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</si>
  <si>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</si>
  <si>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</si>
  <si>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</si>
  <si>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</si>
  <si>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</si>
  <si>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</si>
  <si>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</si>
  <si>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</si>
  <si>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</si>
  <si>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</si>
  <si>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</si>
  <si>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</si>
  <si>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</si>
  <si>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</si>
  <si>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</si>
  <si>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</si>
  <si>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</si>
  <si>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</si>
  <si>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</si>
  <si>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</si>
  <si>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</si>
  <si>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</si>
  <si>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</si>
  <si>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</si>
  <si>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</si>
  <si>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</si>
  <si>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</si>
  <si>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</si>
  <si>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</si>
  <si>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</si>
  <si>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</si>
  <si>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</si>
  <si>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</si>
  <si>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</si>
  <si>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</si>
  <si>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</si>
  <si>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</si>
  <si>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</si>
  <si>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</si>
  <si>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</si>
  <si>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</si>
  <si>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</si>
  <si>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</si>
  <si>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</si>
  <si>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</si>
  <si>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</si>
  <si>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</si>
  <si>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</si>
  <si>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</si>
  <si>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</si>
  <si>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</si>
  <si>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</si>
  <si>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</si>
  <si>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</si>
  <si>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</si>
  <si>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</si>
  <si>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</si>
  <si>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</si>
  <si>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</si>
  <si>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</si>
  <si>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</si>
  <si>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</si>
  <si>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</si>
  <si>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</si>
  <si>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</si>
  <si>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</si>
  <si>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</si>
  <si>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</si>
  <si>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</si>
  <si>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</si>
  <si>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</si>
  <si>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</si>
  <si>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</si>
  <si>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</si>
  <si>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</si>
  <si>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</si>
  <si>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</si>
  <si>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</si>
  <si>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</si>
  <si>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</si>
  <si>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</si>
  <si>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</si>
  <si>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</si>
  <si>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</si>
  <si>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</si>
  <si>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</si>
  <si>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</si>
  <si>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</si>
  <si>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</si>
  <si>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</si>
  <si>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</si>
  <si>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</si>
  <si>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</si>
  <si>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</si>
  <si>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</si>
  <si>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</si>
  <si>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</si>
  <si>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</si>
  <si>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</si>
  <si>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</si>
  <si>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</si>
  <si>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</si>
  <si>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</si>
  <si>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</si>
  <si>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</si>
  <si>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</si>
  <si>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</si>
  <si>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</si>
  <si>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</si>
  <si>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</si>
  <si>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</si>
  <si>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</si>
  <si>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</si>
  <si>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</si>
  <si>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</si>
  <si>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</si>
  <si>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</si>
  <si>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</si>
  <si>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</si>
  <si>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</si>
  <si>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</si>
  <si>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</si>
  <si>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</si>
  <si>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</si>
  <si>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</si>
  <si>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</si>
  <si>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</si>
  <si>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</si>
  <si>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</si>
  <si>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</si>
  <si>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</si>
  <si>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</si>
  <si>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</si>
  <si>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</si>
  <si>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</si>
  <si>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</si>
  <si>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</si>
  <si>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</si>
  <si>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</si>
  <si>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</si>
  <si>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</si>
  <si>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</si>
  <si>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</si>
  <si>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</si>
  <si>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</si>
  <si>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</si>
  <si>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</si>
  <si>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</si>
  <si>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</si>
  <si>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</si>
  <si>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</si>
  <si>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</si>
  <si>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</si>
  <si>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</si>
  <si>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</si>
  <si>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</si>
  <si>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</si>
  <si>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</si>
  <si>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</si>
  <si>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</si>
  <si>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</si>
  <si>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</si>
  <si>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</si>
  <si>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</si>
  <si>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</si>
  <si>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</si>
  <si>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</si>
  <si>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</si>
  <si>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</si>
  <si>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</si>
  <si>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</si>
  <si>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</si>
  <si>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</si>
  <si>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</si>
  <si>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</si>
  <si>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</si>
  <si>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</si>
  <si>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</si>
  <si>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</si>
  <si>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</si>
  <si>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</si>
  <si>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</si>
  <si>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</si>
  <si>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</si>
  <si>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</si>
  <si>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</si>
  <si>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</si>
  <si>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</si>
  <si>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</si>
  <si>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</si>
  <si>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</si>
  <si>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</si>
  <si>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</si>
  <si>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</si>
  <si>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</si>
  <si>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</si>
  <si>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</si>
  <si>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</si>
  <si>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</si>
  <si>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</si>
  <si>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</si>
  <si>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</si>
  <si>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</si>
  <si>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</si>
  <si>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</si>
  <si>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</si>
  <si>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</si>
  <si>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</si>
  <si>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</si>
  <si>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</si>
  <si>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</si>
  <si>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</si>
  <si>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</si>
  <si>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</si>
  <si>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</si>
  <si>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</si>
  <si>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</si>
  <si>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</si>
  <si>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</si>
  <si>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</si>
  <si>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</si>
  <si>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</si>
  <si>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</si>
  <si>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</si>
  <si>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</si>
  <si>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</si>
  <si>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</si>
  <si>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</si>
  <si>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</si>
  <si>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</si>
  <si>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</si>
  <si>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</si>
  <si>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</si>
  <si>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</si>
  <si>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</si>
  <si>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</si>
  <si>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</si>
  <si>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</si>
  <si>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</si>
  <si>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</si>
  <si>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</si>
  <si>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</si>
  <si>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</si>
  <si>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</si>
  <si>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</si>
  <si>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</si>
  <si>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</si>
  <si>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</si>
  <si>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</si>
  <si>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</si>
  <si>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</si>
  <si>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</si>
  <si>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</si>
  <si>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</si>
  <si>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</si>
  <si>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</si>
  <si>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</si>
  <si>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</si>
  <si>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</si>
  <si>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</si>
  <si>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</si>
  <si>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</si>
  <si>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</si>
  <si>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</si>
  <si>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</si>
  <si>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</si>
  <si>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</si>
  <si>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</si>
  <si>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</si>
  <si>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</si>
  <si>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</si>
  <si>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</si>
  <si>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</si>
  <si>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</si>
  <si>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</si>
  <si>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</si>
  <si>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</si>
  <si>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</si>
  <si>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</si>
  <si>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</si>
  <si>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</si>
  <si>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</si>
  <si>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</si>
  <si>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</si>
  <si>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</si>
  <si>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</si>
  <si>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</si>
  <si>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</si>
  <si>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</si>
  <si>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</si>
  <si>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</si>
  <si>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</si>
  <si>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</si>
  <si>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</si>
  <si>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</si>
  <si>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</si>
  <si>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</si>
  <si>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</si>
  <si>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</si>
  <si>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</si>
  <si>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</si>
  <si>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</si>
  <si>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</si>
  <si>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</si>
  <si>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</si>
  <si>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</si>
  <si>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</si>
  <si>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</si>
  <si>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</si>
  <si>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</si>
  <si>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</si>
  <si>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</si>
  <si>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</si>
  <si>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</si>
  <si>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</si>
  <si>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</si>
  <si>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</si>
  <si>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</si>
  <si>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</si>
  <si>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</si>
  <si>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</si>
  <si>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</si>
  <si>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</si>
  <si>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</si>
  <si>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</si>
  <si>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</si>
  <si>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</si>
  <si>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</si>
  <si>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</si>
  <si>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</si>
  <si>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</si>
  <si>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</si>
  <si>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</si>
  <si>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</si>
  <si>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</si>
  <si>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</si>
  <si>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</si>
  <si>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</si>
  <si>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</si>
  <si>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</si>
  <si>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</si>
  <si>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</si>
  <si>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</si>
  <si>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</si>
  <si>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</si>
  <si>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</si>
  <si>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</si>
  <si>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</si>
  <si>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</si>
  <si>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</si>
  <si>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</si>
  <si>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</si>
  <si>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</si>
  <si>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</si>
  <si>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</si>
  <si>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</si>
  <si>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</si>
  <si>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</si>
  <si>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</si>
  <si>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</si>
  <si>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</si>
  <si>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</si>
  <si>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</si>
  <si>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</si>
  <si>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</si>
  <si>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</si>
  <si>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</si>
  <si>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</si>
  <si>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</si>
  <si>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</si>
  <si>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</si>
  <si>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</si>
  <si>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</si>
  <si>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</si>
  <si>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</si>
  <si>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</si>
  <si>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</si>
  <si>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</si>
  <si>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</si>
  <si>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</si>
  <si>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</si>
  <si>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</si>
  <si>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</si>
  <si>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</si>
  <si>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</si>
  <si>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</si>
  <si>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</si>
  <si>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</si>
  <si>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</si>
  <si>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</si>
  <si>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</si>
  <si>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</si>
  <si>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</si>
  <si>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</si>
  <si>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</si>
  <si>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</si>
  <si>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</si>
  <si>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</si>
  <si>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</si>
  <si>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</si>
  <si>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</si>
  <si>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</si>
  <si>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</si>
  <si>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</si>
  <si>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</si>
  <si>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</si>
  <si>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</si>
  <si>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</si>
  <si>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</si>
  <si>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</si>
  <si>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</si>
  <si>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</si>
  <si>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</si>
  <si>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</si>
  <si>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</si>
  <si>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</si>
  <si>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</si>
  <si>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</si>
  <si>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</si>
  <si>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</si>
  <si>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</si>
  <si>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</si>
  <si>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</si>
  <si>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</si>
  <si>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</si>
  <si>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</si>
  <si>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</si>
  <si>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</si>
  <si>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</si>
  <si>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</si>
  <si>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</si>
  <si>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</si>
  <si>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</si>
  <si>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</si>
  <si>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</si>
  <si>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</si>
  <si>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</si>
  <si>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</si>
  <si>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</si>
  <si>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</si>
  <si>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</si>
  <si>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</si>
  <si>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</si>
  <si>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</si>
  <si>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</si>
  <si>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</si>
  <si>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</si>
  <si>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</si>
  <si>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</si>
  <si>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</si>
  <si>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</si>
  <si>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</si>
  <si>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</si>
  <si>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</si>
  <si>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</si>
  <si>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</si>
  <si>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</si>
  <si>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</si>
  <si>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</si>
  <si>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</si>
  <si>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</si>
  <si>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</si>
  <si>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</si>
  <si>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</si>
  <si>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</si>
  <si>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</si>
  <si>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</si>
  <si>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</si>
  <si>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</si>
  <si>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</si>
  <si>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</si>
  <si>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</si>
  <si>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</si>
  <si>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</si>
  <si>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</si>
  <si>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</si>
  <si>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</si>
  <si>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</si>
  <si>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</si>
  <si>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</si>
  <si>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</si>
  <si>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</si>
  <si>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</si>
  <si>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</si>
  <si>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</si>
  <si>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</si>
  <si>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</si>
  <si>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</si>
  <si>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</si>
  <si>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</si>
  <si>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</si>
  <si>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</si>
  <si>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</si>
  <si>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</si>
  <si>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</si>
  <si>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</si>
  <si>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</si>
  <si>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</si>
  <si>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</si>
  <si>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</si>
  <si>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</si>
  <si>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</si>
  <si>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</si>
  <si>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</si>
  <si>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</si>
  <si>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</si>
  <si>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</si>
  <si>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</si>
  <si>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</si>
  <si>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</si>
  <si>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</si>
  <si>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</si>
  <si>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</si>
  <si>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</si>
  <si>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</si>
  <si>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</si>
  <si>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</si>
  <si>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</si>
  <si>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</si>
  <si>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</si>
  <si>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</si>
  <si>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</si>
  <si>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</si>
  <si>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</si>
  <si>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</si>
  <si>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</si>
  <si>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</si>
  <si>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</si>
  <si>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</si>
  <si>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</si>
  <si>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</si>
  <si>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</si>
  <si>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</si>
  <si>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</si>
  <si>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</si>
  <si>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</si>
  <si>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</si>
  <si>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</si>
  <si>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</si>
  <si>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</si>
  <si>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</si>
  <si>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</si>
  <si>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</si>
  <si>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</si>
  <si>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</si>
  <si>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</si>
  <si>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</si>
  <si>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</si>
  <si>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</si>
  <si>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</si>
  <si>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</si>
  <si>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</si>
  <si>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</si>
  <si>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</si>
  <si>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</si>
  <si>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</si>
  <si>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</si>
  <si>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</si>
  <si>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</si>
  <si>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</si>
  <si>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</si>
  <si>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</si>
  <si>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</si>
  <si>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</si>
  <si>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</si>
  <si>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</si>
  <si>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</si>
  <si>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</si>
  <si>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</si>
  <si>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</si>
  <si>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</si>
  <si>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</si>
  <si>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</si>
  <si>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</si>
  <si>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</si>
  <si>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</si>
  <si>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</si>
  <si>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</si>
  <si>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</si>
  <si>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</si>
  <si>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</si>
  <si>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</si>
  <si>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</si>
  <si>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</si>
  <si>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</si>
  <si>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</si>
  <si>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</si>
  <si>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</si>
  <si>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</si>
  <si>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</si>
  <si>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</si>
  <si>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</si>
  <si>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</si>
  <si>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</si>
  <si>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</si>
  <si>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</si>
  <si>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</si>
  <si>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</si>
  <si>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</si>
  <si>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</si>
  <si>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</si>
  <si>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</si>
  <si>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</si>
  <si>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</si>
  <si>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</si>
  <si>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</si>
  <si>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</si>
  <si>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</si>
  <si>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</si>
  <si>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</si>
  <si>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</si>
  <si>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</si>
  <si>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</si>
  <si>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</si>
  <si>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</si>
  <si>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</si>
  <si>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</si>
  <si>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</si>
  <si>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</si>
  <si>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</si>
  <si>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</si>
  <si>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</si>
  <si>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</si>
  <si>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</si>
  <si>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</si>
  <si>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</si>
  <si>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</si>
  <si>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</si>
  <si>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</si>
  <si>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</si>
  <si>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</si>
  <si>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</si>
  <si>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</si>
  <si>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</si>
  <si>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</si>
  <si>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</si>
  <si>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</si>
  <si>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</si>
  <si>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</si>
  <si>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</si>
  <si>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</si>
  <si>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</si>
  <si>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</si>
  <si>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</si>
  <si>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</si>
  <si>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</si>
  <si>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</si>
  <si>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</si>
  <si>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</si>
  <si>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</si>
  <si>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</si>
  <si>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</si>
  <si>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</si>
  <si>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</si>
  <si>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</si>
  <si>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</si>
  <si>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</si>
  <si>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</si>
  <si>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</si>
  <si>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</si>
  <si>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</si>
  <si>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</si>
  <si>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</si>
  <si>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</si>
  <si>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</si>
  <si>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</si>
  <si>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</si>
  <si>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</si>
  <si>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</si>
  <si>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</si>
  <si>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</si>
  <si>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</si>
  <si>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</si>
  <si>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</si>
  <si>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</si>
  <si>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</si>
  <si>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</si>
  <si>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</si>
  <si>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</si>
  <si>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</si>
  <si>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</si>
  <si>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</si>
  <si>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</si>
  <si>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</si>
  <si>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</si>
  <si>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</si>
  <si>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</si>
  <si>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</si>
  <si>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</si>
  <si>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</si>
  <si>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</si>
  <si>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</si>
  <si>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</si>
  <si>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</si>
  <si>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</si>
  <si>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</si>
  <si>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</si>
  <si>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</si>
  <si>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</si>
  <si>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</si>
  <si>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</si>
  <si>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</si>
  <si>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</si>
  <si>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</si>
  <si>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</si>
  <si>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</si>
  <si>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</si>
  <si>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</si>
  <si>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</si>
  <si>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</si>
  <si>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</si>
  <si>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</si>
  <si>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</si>
  <si>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</si>
  <si>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</si>
  <si>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</si>
  <si>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</si>
  <si>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</si>
  <si>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</si>
  <si>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</si>
  <si>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</si>
  <si>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</si>
  <si>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</si>
  <si>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</si>
  <si>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</si>
  <si>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</si>
  <si>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</si>
  <si>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</si>
  <si>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</si>
  <si>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</si>
  <si>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</si>
  <si>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</si>
  <si>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</si>
  <si>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</si>
  <si>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</si>
  <si>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</si>
  <si>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</si>
  <si>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</si>
  <si>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</si>
  <si>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</si>
  <si>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</si>
  <si>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</si>
  <si>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</si>
  <si>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</si>
  <si>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</si>
  <si>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</si>
  <si>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</si>
  <si>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</si>
  <si>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</si>
  <si>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</si>
  <si>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</si>
  <si>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</si>
  <si>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</si>
  <si>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</si>
  <si>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</si>
  <si>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</si>
  <si>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</si>
  <si>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</si>
  <si>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</si>
  <si>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</si>
  <si>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</si>
  <si>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</si>
  <si>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</si>
  <si>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</si>
  <si>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</si>
  <si>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</si>
  <si>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</si>
  <si>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</si>
  <si>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</si>
  <si>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</si>
  <si>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</si>
  <si>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</si>
  <si>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</si>
  <si>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</si>
  <si>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</si>
  <si>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</si>
  <si>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</si>
  <si>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</si>
  <si>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</si>
  <si>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</si>
  <si>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</si>
  <si>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</si>
  <si>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</si>
  <si>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</si>
  <si>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</si>
  <si>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</si>
  <si>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</si>
  <si>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</si>
  <si>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</si>
  <si>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</si>
  <si>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</si>
  <si>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</si>
  <si>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</si>
  <si>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</si>
  <si>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</si>
  <si>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</si>
  <si>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</si>
  <si>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</si>
  <si>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</si>
  <si>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</si>
  <si>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</si>
  <si>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</si>
  <si>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</si>
  <si>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</si>
  <si>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</si>
  <si>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</si>
  <si>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</si>
  <si>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</si>
  <si>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</si>
  <si>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</si>
  <si>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</si>
  <si>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</si>
  <si>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</si>
  <si>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</si>
  <si>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</si>
  <si>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</si>
  <si>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</si>
  <si>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</si>
  <si>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</si>
  <si>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</si>
  <si>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</si>
  <si>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</si>
  <si>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</si>
  <si>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</si>
  <si>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</si>
  <si>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</si>
  <si>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</si>
  <si>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</si>
  <si>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</si>
  <si>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</si>
  <si>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</si>
  <si>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</si>
  <si>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</si>
  <si>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</si>
  <si>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</si>
  <si>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</si>
  <si>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</si>
  <si>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</si>
  <si>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</si>
  <si>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</si>
  <si>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</si>
  <si>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</si>
  <si>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</si>
  <si>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</si>
  <si>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</si>
  <si>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</si>
  <si>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</si>
  <si>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</si>
  <si>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</si>
  <si>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</si>
  <si>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</si>
  <si>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</si>
  <si>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</si>
  <si>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</si>
  <si>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</si>
  <si>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</si>
  <si>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</si>
  <si>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</si>
  <si>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</si>
  <si>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</si>
  <si>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</si>
  <si>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</si>
  <si>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</si>
  <si>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</si>
  <si>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</si>
  <si>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</si>
  <si>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</si>
  <si>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</si>
  <si>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</si>
  <si>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</si>
  <si>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</si>
  <si>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</si>
  <si>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</si>
  <si>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</si>
  <si>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</si>
  <si>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</si>
  <si>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</si>
  <si>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</si>
  <si>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</si>
  <si>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</si>
  <si>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</si>
  <si>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</si>
  <si>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</si>
  <si>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</si>
  <si>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</si>
  <si>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</si>
  <si>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</si>
  <si>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</si>
  <si>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</si>
  <si>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</si>
  <si>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</si>
  <si>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</si>
  <si>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</si>
  <si>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</si>
  <si>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</si>
  <si>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</si>
  <si>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</si>
  <si>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</si>
  <si>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</si>
  <si>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</si>
  <si>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</si>
  <si>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</si>
  <si>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</si>
  <si>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</si>
  <si>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</si>
  <si>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</si>
  <si>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</si>
  <si>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</si>
  <si>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</si>
  <si>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</si>
  <si>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</si>
  <si>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</si>
  <si>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</si>
  <si>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</si>
  <si>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</si>
  <si>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</si>
  <si>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</si>
  <si>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</si>
  <si>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</si>
  <si>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</si>
  <si>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</si>
  <si>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</si>
  <si>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</si>
  <si>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</si>
  <si>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</si>
  <si>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</si>
  <si>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</si>
  <si>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</si>
  <si>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</si>
  <si>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</si>
  <si>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</si>
  <si>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</si>
  <si>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</si>
  <si>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</si>
  <si>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</si>
  <si>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</si>
  <si>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</si>
  <si>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</si>
  <si>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</si>
  <si>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</si>
  <si>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</si>
  <si>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</si>
  <si>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</si>
  <si>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</si>
  <si>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</si>
  <si>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</si>
  <si>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</si>
  <si>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</si>
  <si>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</si>
  <si>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</si>
  <si>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</si>
  <si>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</si>
  <si>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</si>
  <si>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</si>
  <si>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</si>
  <si>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</si>
  <si>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</si>
  <si>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</si>
  <si>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</si>
  <si>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</si>
  <si>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</si>
  <si>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</si>
  <si>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</si>
  <si>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</si>
  <si>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</si>
  <si>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</si>
  <si>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</si>
  <si>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</si>
  <si>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</si>
  <si>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</si>
  <si>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</si>
  <si>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</si>
  <si>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</si>
  <si>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</si>
  <si>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</si>
  <si>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</si>
  <si>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</si>
  <si>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</si>
  <si>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</si>
  <si>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</si>
  <si>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</si>
  <si>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</si>
  <si>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</si>
  <si>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</si>
  <si>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</si>
  <si>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</si>
  <si>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</si>
  <si>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</si>
  <si>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</si>
  <si>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</si>
  <si>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</si>
  <si>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</si>
  <si>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</si>
  <si>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</si>
  <si>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</si>
  <si>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</si>
  <si>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</si>
  <si>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</si>
  <si>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</si>
  <si>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</si>
  <si>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</si>
  <si>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</si>
  <si>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</si>
  <si>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</si>
  <si>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</si>
  <si>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</si>
  <si>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</si>
  <si>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</si>
  <si>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</si>
  <si>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</si>
  <si>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</si>
  <si>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</si>
  <si>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</si>
  <si>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</si>
  <si>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</si>
  <si>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</si>
  <si>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</si>
  <si>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</si>
  <si>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</si>
  <si>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</si>
  <si>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</si>
  <si>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</si>
  <si>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</si>
  <si>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</si>
  <si>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</si>
  <si>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</si>
  <si>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</si>
  <si>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</si>
  <si>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</si>
  <si>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</si>
  <si>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</si>
  <si>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</si>
  <si>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</si>
  <si>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</si>
  <si>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</si>
  <si>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</si>
  <si>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</si>
  <si>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</si>
  <si>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</si>
  <si>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</si>
  <si>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</si>
  <si>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</si>
  <si>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</si>
  <si>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</si>
  <si>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</si>
  <si>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</si>
  <si>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</si>
  <si>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</si>
  <si>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</si>
  <si>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</si>
  <si>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</si>
  <si>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</si>
  <si>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</si>
  <si>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</si>
  <si>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</si>
  <si>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</si>
  <si>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</si>
  <si>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</si>
  <si>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</si>
  <si>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</si>
  <si>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</si>
  <si>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</si>
  <si>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</si>
  <si>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</si>
  <si>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</si>
  <si>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</si>
  <si>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</si>
  <si>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</si>
  <si>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</si>
  <si>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</si>
  <si>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</si>
  <si>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</si>
  <si>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</si>
  <si>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</si>
  <si>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</si>
  <si>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</si>
  <si>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</si>
  <si>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</si>
  <si>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</si>
  <si>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</si>
  <si>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</si>
  <si>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</si>
  <si>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</si>
  <si>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</si>
  <si>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</si>
  <si>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</si>
  <si>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</si>
  <si>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</si>
  <si>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</si>
  <si>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</si>
  <si>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</si>
  <si>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</si>
  <si>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</si>
  <si>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</si>
  <si>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</si>
  <si>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</si>
  <si>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</si>
  <si>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</si>
  <si>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</si>
  <si>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</si>
  <si>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</si>
  <si>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</si>
  <si>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</si>
  <si>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</si>
  <si>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</si>
  <si>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</si>
  <si>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</si>
  <si>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</si>
  <si>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</si>
  <si>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</si>
  <si>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</si>
  <si>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</si>
  <si>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</si>
  <si>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</si>
  <si>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</si>
  <si>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</si>
  <si>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</si>
  <si>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</si>
  <si>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</si>
  <si>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</si>
  <si>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</si>
  <si>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</si>
  <si>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</si>
  <si>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</si>
  <si>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</si>
  <si>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</si>
  <si>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</si>
  <si>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</si>
  <si>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</si>
  <si>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</si>
  <si>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</si>
  <si>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</si>
  <si>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</si>
  <si>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</si>
  <si>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</si>
  <si>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</si>
  <si>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</si>
  <si>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</si>
  <si>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</si>
  <si>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</si>
  <si>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</si>
  <si>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</si>
  <si>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</si>
  <si>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</si>
  <si>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</si>
  <si>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</si>
  <si>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</si>
  <si>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</si>
  <si>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</si>
  <si>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</si>
  <si>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</si>
  <si>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</si>
  <si>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</si>
  <si>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</si>
  <si>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</si>
  <si>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</si>
  <si>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</si>
  <si>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</si>
  <si>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</si>
  <si>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</si>
  <si>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</si>
  <si>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</si>
  <si>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</si>
  <si>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</si>
  <si>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</si>
  <si>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</si>
  <si>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</si>
  <si>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</si>
  <si>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</si>
  <si>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</si>
  <si>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</si>
  <si>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</si>
  <si>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</si>
  <si>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</si>
  <si>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</si>
  <si>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</si>
  <si>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</si>
  <si>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</si>
  <si>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</si>
  <si>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</si>
  <si>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</si>
  <si>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</si>
  <si>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</si>
  <si>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</si>
  <si>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</si>
  <si>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</si>
  <si>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</si>
  <si>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</si>
  <si>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</si>
  <si>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</si>
  <si>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</si>
  <si>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</si>
  <si>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</si>
  <si>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</si>
  <si>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</si>
  <si>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</si>
  <si>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</si>
  <si>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</si>
  <si>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</si>
  <si>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</si>
  <si>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</si>
  <si>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</si>
  <si>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</si>
  <si>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</si>
  <si>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</si>
  <si>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</si>
  <si>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</si>
  <si>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</si>
  <si>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</si>
  <si>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</si>
  <si>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</si>
  <si>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</si>
  <si>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</si>
  <si>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</si>
  <si>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</si>
  <si>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</si>
  <si>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</si>
  <si>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</si>
  <si>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</si>
  <si>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</si>
  <si>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</si>
  <si>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</si>
  <si>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</si>
  <si>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</si>
  <si>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</si>
  <si>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</si>
  <si>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</si>
  <si>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</si>
  <si>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</si>
  <si>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</si>
  <si>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</si>
  <si>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</si>
  <si>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</si>
  <si>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</si>
  <si>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</si>
  <si>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</si>
  <si>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</si>
  <si>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</si>
  <si>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</si>
  <si>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</si>
  <si>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</si>
  <si>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</si>
  <si>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</si>
  <si>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</si>
  <si>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</si>
  <si>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</si>
  <si>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</si>
  <si>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</si>
  <si>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</si>
  <si>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</si>
  <si>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</si>
  <si>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</si>
  <si>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</si>
  <si>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</si>
  <si>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</si>
  <si>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</si>
  <si>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</si>
  <si>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</si>
  <si>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</si>
  <si>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</si>
  <si>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</si>
  <si>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</si>
  <si>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</si>
  <si>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</si>
  <si>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</si>
  <si>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</si>
  <si>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</si>
  <si>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</si>
  <si>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</si>
  <si>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</si>
  <si>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</si>
  <si>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</si>
  <si>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</si>
  <si>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</si>
  <si>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</si>
  <si>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</si>
  <si>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</si>
  <si>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</si>
  <si>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</si>
  <si>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</si>
  <si>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</si>
  <si>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</si>
  <si>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</si>
  <si>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</si>
  <si>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</si>
  <si>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</si>
  <si>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</si>
  <si>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</si>
  <si>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</si>
  <si>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</si>
  <si>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</si>
  <si>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</si>
  <si>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</si>
  <si>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</si>
  <si>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</si>
  <si>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</si>
  <si>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</si>
  <si>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</si>
  <si>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</si>
  <si>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</si>
  <si>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</si>
  <si>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</si>
  <si>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</si>
  <si>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</si>
  <si>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</si>
  <si>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</si>
  <si>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</si>
  <si>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</si>
  <si>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</si>
  <si>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</si>
  <si>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</si>
  <si>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</si>
  <si>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</si>
  <si>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</si>
  <si>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</si>
  <si>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</si>
  <si>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</si>
  <si>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</si>
  <si>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</si>
  <si>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</si>
  <si>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</si>
  <si>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</si>
  <si>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</si>
  <si>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</si>
  <si>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</si>
  <si>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</si>
  <si>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</si>
  <si>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</si>
  <si>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</si>
  <si>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</si>
  <si>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</si>
  <si>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</si>
  <si>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</si>
  <si>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</si>
  <si>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</si>
  <si>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</si>
  <si>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</si>
  <si>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</si>
  <si>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</si>
  <si>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</si>
  <si>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</si>
  <si>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</si>
  <si>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</si>
  <si>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</si>
  <si>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</si>
  <si>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</si>
  <si>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</si>
  <si>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</si>
  <si>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</si>
  <si>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</si>
  <si>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</si>
  <si>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</si>
  <si>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</si>
  <si>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</si>
  <si>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</si>
  <si>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</si>
  <si>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</si>
  <si>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</si>
  <si>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</si>
  <si>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</si>
  <si>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</si>
  <si>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</si>
  <si>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</si>
  <si>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</si>
  <si>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</si>
  <si>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</si>
  <si>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</si>
  <si>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</si>
  <si>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</si>
  <si>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</si>
  <si>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</si>
  <si>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</si>
  <si>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</si>
  <si>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</si>
  <si>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</si>
  <si>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</si>
  <si>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</si>
  <si>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</si>
  <si>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</si>
  <si>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</si>
  <si>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</si>
  <si>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</si>
  <si>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</si>
  <si>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</si>
  <si>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</si>
  <si>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</si>
  <si>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</si>
  <si>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</si>
  <si>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</si>
  <si>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</si>
  <si>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</si>
  <si>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</si>
  <si>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</si>
  <si>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</si>
  <si>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</si>
  <si>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</si>
  <si>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</si>
  <si>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</si>
  <si>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</si>
  <si>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</si>
  <si>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</si>
  <si>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</si>
  <si>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</si>
  <si>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</si>
  <si>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</si>
  <si>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</si>
  <si>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</si>
  <si>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</si>
  <si>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</si>
  <si>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</si>
  <si>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</si>
  <si>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</si>
  <si>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</si>
  <si>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</si>
  <si>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</si>
  <si>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</si>
  <si>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</si>
  <si>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</si>
  <si>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</si>
  <si>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</si>
  <si>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</si>
  <si>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</si>
  <si>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</si>
  <si>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</si>
  <si>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</si>
  <si>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</si>
  <si>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</si>
  <si>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</si>
  <si>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</si>
  <si>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</si>
  <si>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</si>
  <si>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</si>
  <si>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</si>
  <si>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</si>
  <si>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</si>
  <si>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</si>
  <si>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</si>
  <si>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</si>
  <si>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</si>
  <si>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</si>
  <si>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</si>
  <si>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</si>
  <si>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</si>
  <si>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</si>
  <si>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</si>
  <si>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</si>
  <si>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</si>
  <si>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</si>
  <si>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</si>
  <si>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</si>
  <si>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</si>
  <si>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</si>
  <si>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</si>
  <si>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</si>
  <si>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</si>
  <si>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</si>
  <si>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</si>
  <si>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</si>
  <si>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</si>
  <si>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</si>
  <si>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</si>
  <si>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</si>
  <si>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</si>
  <si>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</si>
  <si>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</si>
  <si>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</si>
  <si>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</si>
  <si>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</si>
  <si>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</si>
  <si>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</si>
  <si>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</si>
  <si>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</si>
  <si>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</si>
  <si>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</si>
  <si>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</si>
  <si>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</si>
  <si>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</si>
  <si>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</si>
  <si>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</si>
  <si>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</si>
  <si>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</si>
  <si>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</si>
  <si>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</si>
  <si>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</si>
  <si>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</si>
  <si>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</si>
  <si>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</si>
  <si>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</si>
  <si>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</si>
  <si>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</si>
  <si>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</si>
  <si>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</si>
  <si>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</si>
  <si>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</si>
  <si>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</si>
  <si>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</si>
  <si>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</si>
  <si>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</si>
  <si>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</si>
  <si>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</si>
  <si>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</si>
  <si>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</si>
  <si>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</si>
  <si>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</si>
  <si>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</si>
  <si>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</si>
  <si>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</si>
  <si>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</si>
  <si>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</si>
  <si>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</si>
  <si>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</si>
  <si>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</si>
  <si>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</si>
  <si>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</si>
  <si>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</si>
  <si>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</si>
  <si>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</si>
  <si>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</si>
  <si>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</si>
  <si>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</si>
  <si>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</si>
  <si>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</si>
  <si>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</si>
  <si>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</si>
  <si>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</si>
  <si>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</si>
  <si>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</si>
  <si>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</si>
  <si>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</si>
  <si>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</si>
  <si>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</si>
  <si>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</si>
  <si>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</si>
  <si>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</si>
  <si>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</si>
  <si>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</si>
  <si>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</si>
  <si>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</si>
  <si>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</si>
  <si>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</si>
  <si>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</si>
  <si>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</si>
  <si>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</si>
  <si>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</si>
  <si>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</si>
  <si>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</si>
  <si>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</si>
  <si>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</si>
  <si>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</si>
  <si>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</si>
  <si>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</si>
  <si>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</si>
  <si>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</si>
  <si>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</si>
  <si>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</si>
  <si>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</si>
  <si>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</si>
  <si>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</si>
  <si>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</si>
  <si>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</si>
  <si>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</si>
  <si>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</si>
  <si>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</si>
  <si>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</si>
  <si>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</si>
  <si>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</si>
  <si>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</si>
  <si>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</si>
  <si>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</si>
  <si>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</si>
  <si>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</si>
  <si>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</si>
  <si>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</si>
  <si>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</si>
  <si>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</si>
  <si>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</si>
  <si>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</si>
  <si>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</si>
  <si>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</si>
  <si>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</si>
  <si>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</si>
  <si>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</si>
  <si>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</si>
  <si>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</si>
  <si>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</si>
  <si>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</si>
  <si>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</si>
  <si>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</si>
  <si>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</si>
  <si>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</si>
  <si>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</si>
  <si>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</si>
  <si>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</si>
  <si>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</si>
  <si>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</si>
  <si>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</si>
  <si>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</si>
  <si>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</si>
  <si>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</si>
  <si>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</si>
  <si>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</si>
  <si>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</si>
  <si>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</si>
  <si>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</si>
  <si>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</si>
  <si>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</si>
  <si>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</si>
  <si>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</si>
  <si>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</si>
  <si>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</si>
  <si>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</si>
  <si>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</si>
  <si>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</si>
  <si>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</si>
  <si>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</si>
  <si>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</si>
  <si>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</si>
  <si>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</si>
  <si>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</si>
  <si>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</si>
  <si>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</si>
  <si>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</si>
  <si>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</si>
  <si>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</si>
  <si>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</si>
  <si>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</si>
  <si>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</si>
  <si>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</si>
  <si>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</si>
  <si>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</si>
  <si>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</si>
  <si>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</si>
  <si>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</si>
  <si>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</si>
  <si>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</si>
  <si>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</si>
  <si>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</si>
  <si>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</si>
  <si>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</si>
  <si>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</si>
  <si>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</si>
  <si>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</si>
  <si>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</si>
  <si>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</si>
  <si>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</si>
  <si>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</si>
  <si>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</si>
  <si>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</si>
  <si>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</si>
  <si>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</si>
  <si>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</si>
  <si>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</si>
  <si>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</si>
  <si>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</si>
  <si>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</si>
  <si>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</si>
  <si>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</si>
  <si>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</si>
  <si>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</si>
  <si>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</si>
  <si>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</si>
  <si>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</si>
  <si>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</si>
  <si>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</si>
  <si>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</si>
  <si>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</si>
  <si>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</si>
  <si>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</si>
  <si>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</si>
  <si>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</si>
  <si>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</si>
  <si>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</si>
  <si>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</si>
  <si>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</si>
  <si>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</si>
  <si>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</si>
  <si>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</si>
  <si>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</si>
  <si>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</si>
  <si>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</si>
  <si>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</si>
  <si>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</si>
  <si>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</si>
  <si>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</si>
  <si>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</si>
  <si>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</si>
  <si>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</si>
  <si>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</si>
  <si>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</si>
  <si>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</si>
  <si>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</si>
  <si>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</si>
  <si>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</si>
  <si>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</si>
  <si>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</si>
  <si>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</si>
  <si>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</si>
  <si>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</si>
  <si>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</si>
  <si>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</si>
  <si>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</si>
  <si>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</si>
  <si>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</si>
  <si>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</si>
  <si>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</si>
  <si>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</si>
  <si>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</si>
  <si>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</si>
  <si>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</si>
  <si>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</si>
  <si>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</si>
  <si>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</si>
  <si>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</si>
  <si>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</si>
  <si>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</si>
  <si>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</si>
  <si>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</si>
  <si>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</si>
  <si>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</si>
  <si>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</si>
  <si>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</si>
  <si>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</si>
  <si>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</si>
  <si>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</si>
  <si>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</si>
  <si>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</si>
  <si>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</si>
  <si>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</si>
  <si>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</si>
  <si>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</si>
  <si>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</si>
  <si>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</si>
  <si>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</si>
  <si>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</si>
  <si>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</si>
  <si>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</si>
  <si>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</si>
  <si>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</si>
  <si>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</si>
  <si>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</si>
  <si>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</si>
  <si>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</si>
  <si>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</si>
  <si>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</si>
  <si>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</si>
  <si>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</si>
  <si>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</si>
  <si>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</si>
  <si>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</si>
  <si>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</si>
  <si>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</si>
  <si>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</si>
  <si>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</si>
  <si>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</si>
  <si>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</si>
  <si>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</si>
  <si>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</si>
  <si>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</si>
  <si>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</si>
  <si>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</si>
  <si>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</si>
  <si>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</si>
  <si>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</si>
  <si>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</si>
  <si>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</si>
  <si>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</si>
  <si>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</si>
  <si>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</si>
  <si>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</si>
  <si>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</si>
  <si>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</si>
  <si>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</si>
  <si>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</si>
  <si>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</si>
  <si>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</si>
  <si>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</si>
  <si>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</si>
  <si>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</si>
  <si>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</si>
  <si>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</si>
  <si>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</si>
  <si>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</si>
  <si>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</si>
  <si>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</si>
  <si>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</si>
  <si>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</si>
  <si>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</si>
  <si>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</si>
  <si>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</si>
  <si>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</si>
  <si>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</si>
  <si>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</si>
  <si>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</si>
  <si>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</si>
  <si>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</si>
  <si>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</si>
  <si>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</si>
  <si>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</si>
  <si>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</si>
  <si>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</si>
  <si>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</si>
  <si>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</si>
  <si>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</si>
  <si>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</si>
  <si>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</si>
  <si>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</si>
  <si>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</si>
  <si>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</si>
  <si>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</si>
  <si>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</si>
  <si>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</si>
  <si>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</si>
  <si>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</si>
  <si>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</si>
  <si>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</si>
  <si>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</si>
  <si>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</si>
  <si>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</si>
  <si>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</si>
  <si>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</si>
  <si>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</si>
  <si>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</si>
  <si>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</si>
  <si>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</si>
  <si>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</si>
  <si>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</si>
  <si>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</si>
  <si>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</si>
  <si>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</si>
  <si>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</si>
  <si>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</si>
  <si>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</si>
  <si>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</si>
  <si>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</si>
  <si>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</si>
  <si>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</si>
  <si>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</si>
  <si>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</si>
  <si>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</si>
  <si>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</si>
  <si>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</si>
  <si>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</si>
  <si>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</si>
  <si>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</si>
  <si>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</si>
  <si>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</si>
  <si>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</si>
  <si>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</si>
  <si>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</si>
  <si>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</si>
  <si>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</si>
  <si>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</si>
  <si>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</si>
  <si>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</si>
  <si>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</si>
  <si>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</si>
  <si>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</si>
  <si>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</si>
  <si>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</si>
  <si>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</si>
  <si>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</si>
  <si>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</si>
  <si>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</si>
  <si>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</si>
  <si>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</si>
  <si>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</si>
  <si>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</si>
  <si>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</si>
  <si>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</si>
  <si>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</si>
  <si>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</si>
  <si>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</si>
  <si>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</si>
  <si>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</si>
  <si>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</si>
  <si>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</si>
  <si>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</si>
  <si>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</si>
  <si>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</si>
  <si>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</si>
  <si>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</si>
  <si>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</si>
  <si>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</si>
  <si>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</si>
  <si>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</si>
  <si>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</si>
  <si>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</si>
  <si>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</si>
  <si>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</si>
  <si>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</si>
  <si>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</si>
  <si>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</si>
  <si>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</si>
  <si>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</si>
  <si>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</si>
  <si>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</si>
  <si>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</si>
  <si>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</si>
  <si>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</si>
  <si>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</si>
  <si>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</si>
  <si>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</si>
  <si>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</si>
  <si>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</si>
  <si>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</si>
  <si>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</si>
  <si>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</si>
  <si>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</si>
  <si>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</si>
  <si>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</si>
  <si>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</si>
  <si>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</si>
  <si>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</si>
  <si>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</si>
  <si>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</si>
  <si>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</si>
  <si>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</si>
  <si>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</si>
  <si>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</si>
  <si>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</si>
  <si>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</si>
  <si>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</si>
  <si>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</si>
  <si>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</si>
  <si>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</si>
  <si>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</si>
  <si>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</si>
  <si>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</si>
  <si>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</si>
  <si>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</si>
  <si>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</si>
  <si>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</si>
  <si>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</si>
  <si>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</si>
  <si>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</si>
  <si>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</si>
  <si>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</si>
  <si>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</si>
  <si>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</si>
  <si>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</si>
  <si>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</si>
  <si>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</si>
  <si>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</si>
  <si>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games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</si>
  <si>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</si>
  <si>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</si>
  <si>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</si>
  <si>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</si>
  <si>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</si>
  <si>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</si>
  <si>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</si>
  <si>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</si>
  <si>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</si>
  <si>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</si>
  <si>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</si>
  <si>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</si>
  <si>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</si>
  <si>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</si>
  <si>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</si>
  <si>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</si>
  <si>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</si>
  <si>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</si>
  <si>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</si>
  <si>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</si>
  <si>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</si>
  <si>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</si>
  <si>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</si>
  <si>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</si>
  <si>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</si>
  <si>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</si>
  <si>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</si>
  <si>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</si>
  <si>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</si>
  <si>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</si>
  <si>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</si>
  <si>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</si>
  <si>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</si>
  <si>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</si>
  <si>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</si>
  <si>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</si>
  <si>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</si>
  <si>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</si>
  <si>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</si>
  <si>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</si>
  <si>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</si>
  <si>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</si>
  <si>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</si>
  <si>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</si>
  <si>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</si>
  <si>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</si>
  <si>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</si>
  <si>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</si>
  <si>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</si>
  <si>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</si>
  <si>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</si>
  <si>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</si>
  <si>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</si>
  <si>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</si>
  <si>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</si>
  <si>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</si>
  <si>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</si>
  <si>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</si>
  <si>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</si>
  <si>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</si>
  <si>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</si>
  <si>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</si>
  <si>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Parent Category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</si>
  <si>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</si>
  <si>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</si>
  <si>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</si>
  <si>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</si>
  <si>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</si>
  <si>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</si>
  <si>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</si>
  <si>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</si>
  <si>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</si>
  <si>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</si>
  <si>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</si>
  <si>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</si>
  <si>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</si>
  <si>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</si>
  <si>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</si>
  <si>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</si>
  <si>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</si>
  <si>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</si>
  <si>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</si>
  <si>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</si>
  <si>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 number for Successful</t>
  </si>
  <si>
    <t>Mean number for unsuccessful</t>
  </si>
  <si>
    <t>Median</t>
  </si>
  <si>
    <t>Minimum Backer</t>
  </si>
  <si>
    <t>Maximum Backer</t>
  </si>
  <si>
    <t>Maximun Backer</t>
  </si>
  <si>
    <t>Variance</t>
  </si>
  <si>
    <t>Minimum of Backer</t>
  </si>
  <si>
    <t>Successful Campaings</t>
  </si>
  <si>
    <t>Unsuccessful Campaigns</t>
  </si>
  <si>
    <t>Standard deviation Unsuccessful</t>
  </si>
  <si>
    <t>Standard deviation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</si>
</sst>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5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9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2" fillId="2" borderId="0" applyNumberFormat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2"/>
    <xf numFmtId="1" fontId="3" fillId="0" borderId="0" xfId="2" applyNumberFormat="1"/>
    <xf numFmtId="0" fontId="2" fillId="2" borderId="0" xfId="3"/>
    <xf numFmtId="1" fontId="2" fillId="2" borderId="0" xfId="3" applyNumberFormat="1"/>
    <xf numFmtId="2" fontId="2" fillId="2" borderId="0" xfId="3" applyNumberFormat="1"/>
  </cellXfs>
  <cellStyles count="4">
    <cellStyle name="20% - Accent6" xfId="3" builtinId="50"/>
    <cellStyle name="Normal" xfId="0" builtinId="0"/>
    <cellStyle name="Percent" xfId="1" builtinId="5"/>
    <cellStyle name="Warning Text" xfId="2" builtinId="11"/>
  </cellStyles>
  <dxfs count="15">
    <dxf>
      <numFmt numFmtId="1" formatCode="0"/>
    </dxf>
    <dxf>
      <numFmt numFmtId="1" formatCode="0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0000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Albe.xlsx]Category!PivotTable1</c:name>
    <c:fmtId val="1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468540537399608E-2"/>
          <c:y val="0.12117908895443451"/>
          <c:w val="0.90032361775731107"/>
          <c:h val="0.6765745024929374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08-4DEC-A7FD-082546FC8695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08-4DEC-A7FD-082546FC8695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08-4DEC-A7FD-082546FC8695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08-4DEC-A7FD-082546FC8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50055600"/>
        <c:axId val="250060592"/>
      </c:barChart>
      <c:catAx>
        <c:axId val="250055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60592"/>
        <c:crosses val="autoZero"/>
        <c:auto val="1"/>
        <c:lblAlgn val="ctr"/>
        <c:lblOffset val="100"/>
        <c:noMultiLvlLbl val="0"/>
      </c:catAx>
      <c:valAx>
        <c:axId val="25006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00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93672929483552014"/>
          <c:y val="0.27500311864887861"/>
          <c:w val="6.3270705164479829E-2"/>
          <c:h val="0.3182184390374443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Albe.xlsx]Sub-category!PivotTable1</c:name>
    <c:fmtId val="0"/>
  </c:pivotSource>
  <c:chart>
    <c:autoTitleDeleted val="0"/>
    <c:pivotFmts>
      <c:pivotFmt>
        <c:idx val="0"/>
        <c:spPr>
          <a:solidFill>
            <a:srgbClr val="FFFF00"/>
          </a:solidFill>
          <a:ln>
            <a:solidFill>
              <a:srgbClr val="FFFF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solidFill>
              <a:srgbClr val="FF000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solidFill>
              <a:srgbClr val="00B0F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FF00"/>
          </a:solidFill>
          <a:ln>
            <a:solidFill>
              <a:srgbClr val="FFFF00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'Sub-category'!$B$3:$B$4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solidFill>
                <a:srgbClr val="FFFF00"/>
              </a:solidFill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284-466E-B368-A201E922591D}"/>
            </c:ext>
          </c:extLst>
        </c:ser>
        <c:ser>
          <c:idx val="1"/>
          <c:order val="1"/>
          <c:tx>
            <c:strRef>
              <c:f>'Sub-category'!$C$3:$C$4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284-466E-B368-A201E922591D}"/>
            </c:ext>
          </c:extLst>
        </c:ser>
        <c:ser>
          <c:idx val="2"/>
          <c:order val="2"/>
          <c:tx>
            <c:strRef>
              <c:f>'Sub-category'!$D$3:$D$4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solidFill>
                <a:srgbClr val="00B0F0"/>
              </a:solidFill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284-466E-B368-A201E922591D}"/>
            </c:ext>
          </c:extLst>
        </c:ser>
        <c:ser>
          <c:idx val="3"/>
          <c:order val="3"/>
          <c:tx>
            <c:strRef>
              <c:f>'Sub-category'!$E$3:$E$4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solidFill>
                <a:srgbClr val="00B050"/>
              </a:solidFill>
            </a:ln>
            <a:effectLst/>
          </c:spPr>
          <c:invertIfNegative val="0"/>
          <c:cat>
            <c:strRef>
              <c:f>'Sub-category'!$A$5:$A$46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284-466E-B368-A201E9225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6512576"/>
        <c:axId val="166513408"/>
      </c:barChart>
      <c:catAx>
        <c:axId val="166512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13408"/>
        <c:crosses val="autoZero"/>
        <c:auto val="1"/>
        <c:lblAlgn val="ctr"/>
        <c:lblOffset val="100"/>
        <c:noMultiLvlLbl val="0"/>
      </c:catAx>
      <c:valAx>
        <c:axId val="166513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6512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Albe.xlsx]Date!PivotTable4</c:name>
    <c:fmtId val="4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FF00"/>
            </a:solidFill>
            <a:round/>
          </a:ln>
          <a:effectLst/>
        </c:spPr>
        <c:marker>
          <c:symbol val="circle"/>
          <c:size val="5"/>
          <c:spPr>
            <a:solidFill>
              <a:srgbClr val="FFFF00"/>
            </a:solidFill>
            <a:ln w="9525">
              <a:solidFill>
                <a:srgbClr val="FFFF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E6-4F4C-816F-B90DED6EF3D3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E6-4F4C-816F-B90DED6EF3D3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FF00"/>
              </a:solidFill>
              <a:ln w="9525">
                <a:solidFill>
                  <a:srgbClr val="FFFF00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E6-4F4C-816F-B90DED6EF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09699888"/>
        <c:axId val="409698224"/>
      </c:lineChart>
      <c:catAx>
        <c:axId val="40969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698224"/>
        <c:crosses val="autoZero"/>
        <c:auto val="1"/>
        <c:lblAlgn val="ctr"/>
        <c:lblOffset val="100"/>
        <c:noMultiLvlLbl val="0"/>
      </c:catAx>
      <c:valAx>
        <c:axId val="40969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69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1649514282236473E-2"/>
          <c:y val="1.1802049737970978E-2"/>
          <c:w val="0.93672710891842692"/>
          <c:h val="0.73737237357653795"/>
        </c:manualLayout>
      </c:layout>
      <c:lineChart>
        <c:grouping val="stacke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CE-46E8-BB8E-23F4AA4209BA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FCE-46E8-BB8E-23F4AA4209BA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rgbClr val="FFFF0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FCE-46E8-BB8E-23F4AA4209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0030064"/>
        <c:axId val="610027568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6FCE-46E8-BB8E-23F4AA4209B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6FCE-46E8-BB8E-23F4AA4209B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6FCE-46E8-BB8E-23F4AA4209B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6FCE-46E8-BB8E-23F4AA4209BA}"/>
                  </c:ext>
                </c:extLst>
              </c15:ser>
            </c15:filteredLineSeries>
          </c:ext>
        </c:extLst>
      </c:lineChart>
      <c:catAx>
        <c:axId val="61003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27568"/>
        <c:crosses val="autoZero"/>
        <c:auto val="1"/>
        <c:lblAlgn val="ctr"/>
        <c:lblOffset val="100"/>
        <c:noMultiLvlLbl val="0"/>
      </c:catAx>
      <c:valAx>
        <c:axId val="61002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03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76473</xdr:colOff>
      <xdr:row>2</xdr:row>
      <xdr:rowOff>170698</xdr:rowOff>
    </xdr:from>
    <xdr:to>
      <xdr:col>26</xdr:col>
      <xdr:colOff>1</xdr:colOff>
      <xdr:row>31</xdr:row>
      <xdr:rowOff>67733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ED343F6-D7A4-4603-926F-28190D0A47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400050</xdr:colOff>
      <xdr:row>3</xdr:row>
      <xdr:rowOff>41274</xdr:rowOff>
    </xdr:from>
    <xdr:to>
      <xdr:col>28</xdr:col>
      <xdr:colOff>468923</xdr:colOff>
      <xdr:row>31</xdr:row>
      <xdr:rowOff>58615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C19A41-1D6F-460B-B8CF-A68FA5FF23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279400</xdr:colOff>
      <xdr:row>1</xdr:row>
      <xdr:rowOff>12700</xdr:rowOff>
    </xdr:from>
    <xdr:to>
      <xdr:col>17</xdr:col>
      <xdr:colOff>273050</xdr:colOff>
      <xdr:row>20</xdr:row>
      <xdr:rowOff>158750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C69B02-F74C-467C-AAC3-0339DDD449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213357</xdr:colOff>
      <xdr:row>3</xdr:row>
      <xdr:rowOff>29766</xdr:rowOff>
    </xdr:from>
    <xdr:to>
      <xdr:col>23</xdr:col>
      <xdr:colOff>347143</xdr:colOff>
      <xdr:row>38</xdr:row>
      <xdr:rowOff>85030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5D174D8-4366-4196-BF7D-DC08C83F50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603250</xdr:colOff>
      <xdr:row>15</xdr:row>
      <xdr:rowOff>139700</xdr:rowOff>
    </xdr:from>
    <xdr:to>
      <xdr:col>11</xdr:col>
      <xdr:colOff>431800</xdr:colOff>
      <xdr:row>23</xdr:row>
      <xdr:rowOff>146050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B39DEAA0-54D6-40CA-B75E-C6F0CE97FFA7}"/>
            </a:ext>
          </a:extLst>
        </xdr:cNvPr>
        <xdr:cNvSpPr txBox="1"/>
      </xdr:nvSpPr>
      <xdr:spPr>
        <a:xfrm>
          <a:off x="8051800" y="2901950"/>
          <a:ext cx="3536950" cy="147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The</a:t>
          </a:r>
          <a:r>
            <a:rPr lang="en-US" sz="1100" baseline="0"/>
            <a:t> mean and median values provide a summary of the impact of the backers count on the chance of success or failure of a campaign.</a:t>
          </a:r>
        </a:p>
        <a:p>
          <a:r>
            <a:rPr lang="en-US" sz="1100" baseline="0"/>
            <a:t>The variability show a large gap between the variation of successful versus unsuccessful campaigns. The median of backer for unsuccessful campaigns is 4 versus 62 for the successful.</a:t>
          </a:r>
          <a:endParaRPr lang="en-US" sz="1100"/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8329" refreshedDate="44270.960068287037" createdVersion="6" refreshedVersion="6" minRefreshableVersion="3" recordCount="4114" xr:uid="{0458C250-0B2A-425E-99F3-6EA816EE9A4F}">
  <cacheSource type="worksheet">
    <worksheetSource ref="A1:R4115" sheet="Source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8329" refreshedDate="44271.044948495372" createdVersion="6" refreshedVersion="6" minRefreshableVersion="3" recordCount="4114" xr:uid="{DFC11DE2-3B12-45D9-BD26-F89AD8166E9A}">
  <cacheSource type="worksheet">
    <worksheetSource ref="A1:T4115" sheet="Sourc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x v="0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x v="1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x v="2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x v="3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x v="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x v="5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x v="6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x v="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x v="8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x v="9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x v="10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x v="11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x v="12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x v="13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x v="14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x v="15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x v="16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x v="17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x v="18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x v="19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x v="20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x v="2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x v="22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x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x v="2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x v="25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x v="10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x v="3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x v="26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x v="2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x v="28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x v="29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x v="30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x v="31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x v="32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x v="33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x v="3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x v="35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x v="3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x v="3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x v="38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x v="10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x v="3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x v="40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x v="41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x v="42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x v="43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x v="16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x v="44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x v="45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x v="19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x v="46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x v="47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x v="2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x v="47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x v="48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x v="49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x v="50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x v="11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x v="51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x v="52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x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x v="53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x v="31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x v="5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x v="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x v="55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x v="9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x v="17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x v="56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x v="5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x v="58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x v="14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x v="59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x v="60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x v="5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x v="41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x v="55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x v="2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x v="14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x v="5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x v="33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x v="61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x v="62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x v="63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x v="64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x v="5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x v="20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x v="65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x v="6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x v="38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x v="67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x v="68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x v="41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x v="8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x v="64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x v="69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x v="22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x v="65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x v="70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x v="55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x v="2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x v="71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x v="72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x v="73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x v="65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x v="74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x v="50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x v="5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x v="5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x v="55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x v="28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x v="75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x v="76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x v="2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x v="19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x v="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x v="74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x v="70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x v="7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x v="29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x v="29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x v="78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x v="79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x v="78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x v="79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x v="62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x v="80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x v="79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x v="78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x v="78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x v="78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x v="75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x v="78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x v="78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x v="81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x v="78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x v="78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x v="6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x v="29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x v="78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x v="33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x v="29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x v="78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x v="7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x v="82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x v="8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x v="78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x v="84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x v="79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x v="85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x v="81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x v="84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x v="73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x v="8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x v="80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x v="41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x v="84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x v="78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x v="29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x v="78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x v="29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x v="73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x v="78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x v="63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x v="78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x v="29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x v="84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x v="8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x v="73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x v="73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x v="29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x v="78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x v="78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x v="78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x v="55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x v="78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x v="63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x v="78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x v="84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x v="62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x v="80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x v="78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x v="8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x v="84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x v="73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x v="78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x v="81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x v="78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x v="81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x v="29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x v="8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x v="8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x v="78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x v="8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x v="78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x v="10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x v="22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x v="79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x v="78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x v="59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x v="63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x v="78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x v="22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x v="86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x v="5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x v="78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x v="62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x v="78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x v="78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x v="51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x v="8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x v="29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x v="29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x v="29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x v="29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x v="87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x v="44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x v="29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x v="88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x v="8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x v="78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x v="84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x v="78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x v="78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x v="78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x v="84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x v="78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x v="78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x v="78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x v="84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x v="78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x v="63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x v="78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x v="81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x v="78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x v="78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x v="29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x v="78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x v="81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x v="89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x v="90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x v="91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x v="92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x v="87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x v="93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x v="94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x v="95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x v="9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x v="97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x v="98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x v="99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x v="52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x v="63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x v="100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x v="101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x v="102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x v="103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x v="104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x v="105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x v="106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x v="107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x v="108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x v="109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x v="110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x v="6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x v="17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x v="111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x v="112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x v="113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x v="42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x v="114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x v="71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x v="115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x v="116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x v="117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x v="95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x v="118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x v="119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x v="120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x v="121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x v="1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x v="122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x v="91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x v="123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x v="124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x v="12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x v="126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x v="12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x v="128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x v="129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x v="130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x v="131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x v="132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x v="133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x v="134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x v="135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x v="136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x v="137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x v="138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x v="139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x v="140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x v="52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x v="141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x v="142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x v="143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x v="144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x v="145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x v="91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x v="146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x v="17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x v="3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x v="9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x v="147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x v="148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x v="149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x v="150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x v="151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x v="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x v="13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x v="150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x v="152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x v="153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x v="6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x v="141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x v="154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x v="155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x v="69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x v="156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x v="15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x v="158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x v="159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x v="160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x v="161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x v="50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x v="144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x v="131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x v="162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x v="163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x v="30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x v="164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x v="16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x v="166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x v="167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x v="168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x v="122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x v="101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x v="16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x v="46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x v="15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x v="170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x v="171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x v="172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x v="17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x v="60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x v="111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x v="174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x v="175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x v="176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x v="177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x v="45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x v="178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x v="48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x v="55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x v="116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x v="71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x v="179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x v="46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x v="180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x v="15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x v="68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x v="181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x v="82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x v="30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x v="49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x v="25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x v="53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x v="182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x v="1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x v="184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x v="72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x v="140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x v="19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x v="53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x v="185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x v="186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x v="62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x v="187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x v="26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x v="188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x v="25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x v="189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x v="190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x v="19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x v="133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x v="192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x v="193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x v="194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x v="85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x v="1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x v="95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x v="196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x v="68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x v="16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x v="197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x v="16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x v="2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x v="19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x v="44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x v="41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x v="63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x v="198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x v="16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x v="199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x v="200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x v="64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x v="20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x v="47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x v="201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x v="196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x v="8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x v="79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x v="8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x v="62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x v="81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x v="84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x v="22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x v="78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x v="62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x v="78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x v="81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x v="22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x v="22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x v="78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x v="84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x v="8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x v="78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x v="78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x v="202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x v="78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x v="29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x v="78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x v="5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x v="84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x v="29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x v="84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x v="38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x v="29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x v="80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x v="81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x v="63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x v="78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x v="8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x v="84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x v="81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x v="84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x v="8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x v="78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x v="72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x v="29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x v="84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x v="78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x v="78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x v="202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x v="29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x v="22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x v="81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x v="70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x v="78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x v="78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x v="84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x v="203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x v="81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x v="25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x v="29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x v="78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x v="20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x v="78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x v="78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x v="16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x v="205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x v="64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x v="29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x v="206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x v="202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x v="207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x v="29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x v="78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x v="78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x v="8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x v="78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x v="78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x v="78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x v="78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x v="8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x v="78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x v="29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x v="8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x v="19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x v="55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x v="80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x v="78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x v="80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x v="82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x v="81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x v="25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x v="29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x v="73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x v="8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x v="29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x v="78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x v="81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x v="84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x v="32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x v="8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x v="69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x v="78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x v="8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x v="78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x v="16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x v="69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x v="6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x v="162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x v="87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x v="208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x v="8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x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x v="150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x v="209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x v="59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x v="60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x v="162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x v="210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x v="5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x v="53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x v="211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x v="70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x v="211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x v="65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x v="9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x v="29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x v="29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x v="29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x v="84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x v="84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x v="69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x v="84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x v="78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x v="29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x v="22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x v="80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x v="33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x v="78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x v="79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x v="19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x v="78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x v="29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x v="9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x v="78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x v="29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x v="8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x v="84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x v="78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x v="84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x v="29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x v="78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x v="29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x v="78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x v="81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x v="29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x v="29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x v="84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x v="78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x v="82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x v="80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x v="80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x v="29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x v="29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x v="63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x v="81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x v="29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x v="78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x v="78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x v="29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x v="84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x v="78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x v="80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x v="63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x v="84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x v="29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x v="82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x v="84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x v="29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x v="63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x v="84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x v="22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x v="84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x v="84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x v="63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x v="84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x v="29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x v="79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x v="78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x v="62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x v="78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x v="22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x v="29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x v="78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x v="81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x v="29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x v="78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x v="78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x v="78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x v="212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x v="78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x v="78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x v="78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x v="8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x v="78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x v="29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x v="29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x v="8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x v="82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x v="78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x v="78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x v="78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x v="70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x v="29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x v="78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x v="8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x v="29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x v="82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x v="78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x v="20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x v="29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x v="29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x v="29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x v="78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x v="79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x v="29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x v="84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x v="213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x v="21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x v="215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x v="216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x v="186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x v="74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x v="5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x v="74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x v="141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x v="53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x v="217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x v="33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x v="218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x v="219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x v="220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x v="45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x v="221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x v="222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x v="64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x v="59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x v="82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x v="80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x v="63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x v="60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x v="8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x v="80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x v="33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x v="20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x v="33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x v="223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x v="41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x v="224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x v="8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x v="84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x v="55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x v="5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x v="93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x v="5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x v="225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x v="135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x v="29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x v="80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x v="8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x v="12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x v="73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x v="78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x v="79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x v="17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x v="22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x v="69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x v="73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x v="227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x v="228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x v="63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x v="63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x v="29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x v="229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x v="60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x v="23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x v="162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x v="64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x v="7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x v="63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x v="80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x v="81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x v="78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x v="231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x v="232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x v="84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x v="78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x v="233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x v="80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x v="29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x v="33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x v="8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x v="38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x v="80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x v="80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x v="73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x v="14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x v="46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x v="234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x v="61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x v="235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x v="205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x v="2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x v="184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x v="208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x v="148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x v="236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x v="26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x v="62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x v="3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x v="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x v="194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x v="52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x v="52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x v="14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x v="237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x v="10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x v="225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x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x v="41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x v="95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x v="142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x v="174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x v="16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x v="3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x v="238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x v="211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x v="95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x v="217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x v="55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x v="72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x v="32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x v="19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x v="59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x v="10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x v="221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x v="78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x v="79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x v="78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x v="29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x v="78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x v="3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x v="78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x v="8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x v="78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x v="47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x v="78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x v="29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x v="29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x v="84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x v="82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x v="81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x v="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x v="8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x v="29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x v="79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x v="74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x v="20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x v="25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x v="2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x v="73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x v="60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x v="3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x v="5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x v="69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x v="25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x v="239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x v="130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x v="65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x v="58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x v="28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x v="192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x v="24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x v="26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x v="45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x v="33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x v="6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x v="13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x v="11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x v="44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x v="59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x v="241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x v="26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x v="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x v="68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x v="47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x v="74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x v="8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x v="51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x v="93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x v="33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x v="68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x v="242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x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x v="10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x v="25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x v="44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x v="76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x v="50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x v="51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x v="241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x v="221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x v="72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x v="202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x v="44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x v="38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x v="58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x v="9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x v="243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x v="14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x v="11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x v="244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x v="67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x v="95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x v="42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x v="93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x v="245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x v="225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x v="70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x v="246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x v="180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x v="24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x v="5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x v="29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x v="38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x v="248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x v="182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x v="16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x v="95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x v="73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x v="24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x v="5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x v="33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x v="5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x v="88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x v="15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x v="53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x v="84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x v="80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x v="81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x v="1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x v="84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x v="202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x v="202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x v="29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x v="8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x v="81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x v="8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x v="84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x v="81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x v="64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x v="78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x v="43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x v="60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x v="84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x v="209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x v="22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x v="29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x v="25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x v="5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x v="84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x v="64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x v="63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x v="78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x v="80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x v="58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x v="80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x v="82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x v="5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x v="81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x v="28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x v="63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x v="250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x v="78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x v="84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x v="22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x v="84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x v="78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x v="8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x v="80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x v="8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x v="79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x v="78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x v="78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x v="78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x v="22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x v="81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x v="78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x v="84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x v="5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x v="78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x v="82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x v="78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x v="29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x v="73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x v="29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x v="78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x v="9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x v="209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x v="79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x v="41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x v="81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x v="78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x v="78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x v="33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x v="78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x v="81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x v="63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x v="209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x v="84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x v="209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x v="84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x v="78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x v="84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x v="29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x v="84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x v="25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x v="162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x v="38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x v="8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x v="93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x v="38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x v="81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x v="78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x v="22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x v="63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x v="5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x v="212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x v="193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x v="81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x v="196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x v="251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x v="5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x v="63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x v="5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x v="199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x v="101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x v="238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x v="7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x v="82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x v="60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x v="79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x v="209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x v="75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x v="80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x v="202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x v="25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x v="81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x v="43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x v="22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x v="8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x v="5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x v="59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x v="8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x v="252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x v="93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x v="162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x v="80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x v="8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x v="122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x v="8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x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x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x v="14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x v="78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x v="58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x v="84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x v="63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x v="80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x v="193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x v="202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x v="82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x v="81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x v="22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x v="194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x v="244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x v="79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x v="80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x v="19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x v="41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x v="1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x v="253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x v="22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x v="88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x v="29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x v="2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x v="80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x v="29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x v="254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x v="24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x v="38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x v="79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x v="44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x v="2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x v="63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x v="256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x v="209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x v="257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x v="142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x v="132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x v="42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x v="258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x v="259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x v="112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x v="260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x v="26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x v="180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x v="221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x v="93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x v="74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x v="262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x v="88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x v="263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x v="64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x v="42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x v="209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x v="29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x v="78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x v="29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x v="264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x v="84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x v="22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x v="78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x v="29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x v="80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x v="78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x v="78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x v="78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x v="78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x v="29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x v="78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x v="78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x v="78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x v="78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x v="78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x v="78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x v="29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x v="78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x v="80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x v="78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x v="252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x v="81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x v="265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x v="73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x v="80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x v="64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x v="84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x v="78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x v="80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x v="29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x v="209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x v="8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x v="266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x v="15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x v="81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x v="59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x v="15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x v="80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x v="8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x v="29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x v="78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x v="82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x v="84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x v="78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x v="206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x v="72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x v="29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x v="84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x v="63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x v="80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x v="74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x v="225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x v="60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x v="63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x v="19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x v="29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x v="73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x v="79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x v="5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x v="41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x v="7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x v="9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x v="63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x v="78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x v="64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x v="8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x v="202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x v="29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x v="267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x v="29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x v="8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x v="80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x v="73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x v="22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x v="8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x v="29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x v="78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x v="81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x v="78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x v="8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x v="63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x v="78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x v="84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x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x v="29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x v="84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x v="8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x v="78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x v="62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x v="29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x v="29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x v="29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x v="79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x v="70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x v="80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x v="29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x v="78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x v="78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x v="78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x v="22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x v="78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x v="29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x v="8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x v="78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x v="8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x v="84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x v="79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x v="78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x v="41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x v="29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x v="8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x v="22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x v="78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x v="8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x v="8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x v="78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x v="10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x v="78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x v="84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x v="78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x v="78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x v="20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x v="22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x v="38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x v="8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x v="8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x v="84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x v="29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x v="78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x v="29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x v="10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x v="82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x v="29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x v="78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x v="29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x v="81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x v="268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x v="8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x v="80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x v="8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x v="269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x v="112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x v="252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x v="16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x v="268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x v="48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x v="62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x v="51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x v="41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x v="270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x v="271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x v="203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x v="27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x v="100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x v="15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x v="82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x v="27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x v="112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x v="197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x v="2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x v="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x v="95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x v="58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x v="26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x v="11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x v="67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x v="27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x v="79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x v="1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x v="52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x v="20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x v="274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x v="147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x v="275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x v="30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x v="35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x v="205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x v="27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x v="276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x v="277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x v="59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x v="8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x v="244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x v="78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x v="5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x v="29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x v="78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x v="78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x v="29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x v="79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x v="78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x v="79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x v="78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x v="78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x v="8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x v="78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x v="22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x v="69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x v="29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x v="44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x v="43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x v="5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x v="162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x v="133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x v="211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x v="75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x v="27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x v="142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x v="26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x v="279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x v="26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x v="280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x v="28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x v="282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x v="283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x v="93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x v="142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x v="47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x v="217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x v="14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x v="69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x v="3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x v="133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x v="180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x v="0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x v="190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x v="3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x v="162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x v="33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x v="241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x v="284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x v="285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x v="32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x v="286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x v="245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x v="143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x v="208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x v="142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x v="220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x v="19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x v="162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x v="287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x v="9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x v="20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x v="42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x v="47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x v="48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x v="288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x v="47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x v="148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x v="19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x v="31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x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x v="146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x v="51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x v="58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x v="5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x v="60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x v="133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x v="52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x v="201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x v="48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x v="289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x v="43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x v="44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x v="2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x v="5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x v="61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x v="29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x v="259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x v="202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x v="290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x v="29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x v="10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x v="12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x v="82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x v="8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x v="63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x v="80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x v="3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x v="24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x v="22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x v="202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x v="14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x v="41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x v="82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x v="133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x v="69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x v="78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x v="78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x v="222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x v="38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x v="291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x v="205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x v="41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x v="7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x v="78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x v="67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x v="29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x v="292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x v="237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x v="63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x v="184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x v="162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x v="55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x v="293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x v="76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x v="148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x v="294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x v="288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x v="31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x v="212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x v="45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x v="71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x v="72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x v="10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x v="75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x v="295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x v="20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x v="81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x v="296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x v="297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x v="206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x v="24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x v="45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x v="298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x v="9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x v="16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x v="38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x v="47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x v="3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x v="280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x v="129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x v="162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x v="182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x v="299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x v="81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x v="196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x v="265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x v="251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x v="287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x v="179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x v="25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x v="76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x v="300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x v="69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x v="10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x v="62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x v="201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x v="47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x v="5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x v="141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x v="196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x v="150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x v="71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x v="192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x v="69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x v="301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x v="116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x v="3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x v="81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x v="5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x v="8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x v="84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x v="79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x v="78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x v="29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x v="8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x v="62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x v="29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x v="29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x v="82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x v="78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x v="84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x v="29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x v="73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x v="8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x v="84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x v="84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x v="29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x v="25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x v="78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x v="78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x v="80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x v="8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x v="78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x v="81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x v="5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x v="78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x v="73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x v="202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x v="84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x v="84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x v="19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x v="22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x v="79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x v="29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x v="8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x v="78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x v="78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x v="78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x v="78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x v="78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x v="8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x v="78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x v="78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x v="29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x v="84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x v="78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x v="78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x v="29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x v="63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x v="8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x v="78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x v="78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x v="78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x v="78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x v="158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x v="3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x v="20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x v="302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x v="303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x v="290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x v="304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x v="305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x v="306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x v="75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x v="307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x v="22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x v="5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x v="88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x v="308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x v="309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x v="232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x v="310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x v="26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x v="311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x v="79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x v="29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x v="84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x v="78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x v="8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x v="8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x v="78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x v="79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x v="78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x v="10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x v="29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x v="84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x v="78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x v="202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x v="78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x v="78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x v="29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x v="8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x v="29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x v="41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x v="312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x v="313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x v="26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x v="314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x v="31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x v="68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x v="51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x v="263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x v="193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x v="316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x v="190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x v="317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x v="224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x v="282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x v="160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x v="318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x v="319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x v="163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x v="108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x v="15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x v="97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x v="320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x v="198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x v="33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x v="205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x v="321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x v="16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x v="322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x v="26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x v="323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x v="196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x v="32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x v="325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x v="232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x v="238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x v="326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x v="291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x v="67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x v="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x v="15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x v="84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x v="29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x v="29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x v="78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x v="29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x v="202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x v="78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x v="29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x v="79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x v="63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x v="78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x v="38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x v="78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x v="78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x v="78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x v="8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x v="29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x v="8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x v="29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x v="80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x v="29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x v="78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x v="84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x v="29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x v="29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x v="211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x v="62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x v="19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x v="78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x v="47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x v="80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x v="8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x v="8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x v="79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x v="2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x v="73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x v="84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x v="80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x v="84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x v="78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x v="29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x v="8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x v="29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x v="78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x v="8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x v="78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x v="29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x v="78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x v="78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x v="84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x v="297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x v="78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x v="8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x v="73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x v="63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x v="8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x v="78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x v="29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x v="78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x v="82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x v="6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x v="58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x v="209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x v="16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x v="3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x v="297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x v="242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x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x v="80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x v="300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x v="74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x v="202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x v="55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x v="99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x v="327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x v="328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x v="150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x v="74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x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x v="5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x v="7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x v="71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x v="59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x v="20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x v="201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x v="52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x v="44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x v="106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x v="141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x v="149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x v="182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x v="5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x v="6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x v="58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x v="7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x v="45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x v="41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x v="74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x v="10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x v="5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x v="55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x v="33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x v="7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x v="130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x v="73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x v="1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x v="67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x v="24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x v="75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x v="58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x v="9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x v="16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x v="129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x v="69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x v="53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x v="53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x v="170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x v="329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x v="43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x v="17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x v="2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x v="95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x v="58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x v="30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x v="251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x v="15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x v="141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x v="318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x v="47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x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x v="99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x v="72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x v="211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x v="116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x v="69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x v="288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x v="288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x v="72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x v="6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x v="20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330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8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73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2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41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29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70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63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25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202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44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41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22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29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8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19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8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80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1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x v="84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x v="29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x v="84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x v="202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x v="78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x v="78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x v="82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x v="78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x v="80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x v="29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x v="84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x v="78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x v="29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x v="5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x v="84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x v="8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x v="14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x v="84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x v="8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x v="22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x v="78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x v="29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x v="8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x v="80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x v="82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x v="38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x v="29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x v="63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x v="78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x v="78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x v="78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x v="78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x v="78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x v="29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x v="84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x v="29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x v="41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x v="29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x v="29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x v="78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x v="47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x v="69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x v="85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x v="16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x v="30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x v="329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x v="180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x v="33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x v="132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x v="207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x v="42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x v="24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x v="2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x v="24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x v="80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x v="148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x v="25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x v="74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x v="72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x v="33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x v="8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x v="20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x v="115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x v="70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x v="27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x v="78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x v="70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x v="41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x v="19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x v="297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x v="20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x v="10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x v="10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x v="62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x v="20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x v="80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x v="73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x v="41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x v="44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x v="215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x v="5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x v="88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x v="333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x v="51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x v="52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x v="60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x v="5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x v="80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x v="80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x v="41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x v="80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x v="237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x v="84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x v="59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x v="75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x v="48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x v="205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x v="7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x v="79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x v="116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x v="7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x v="59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x v="11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x v="47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x v="259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x v="22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x v="22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x v="93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x v="82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x v="84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x v="55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x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x v="78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x v="205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x v="78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x v="79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x v="61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x v="78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x v="80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x v="22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x v="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x v="202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x v="51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x v="244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x v="133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x v="44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x v="93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x v="53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x v="51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x v="334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x v="25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x v="9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x v="20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x v="24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x v="202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x v="16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x v="209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x v="33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x v="43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x v="62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x v="244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x v="64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x v="179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x v="9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x v="10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x v="335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x v="44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x v="5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x v="22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x v="122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x v="55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x v="132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x v="25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x v="49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x v="277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x v="44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x v="19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x v="184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x v="6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x v="10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x v="78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x v="38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x v="84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x v="53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x v="84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x v="84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x v="29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x v="5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x v="78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x v="202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x v="1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x v="62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x v="84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x v="84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x v="8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x v="78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x v="78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x v="78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x v="84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x v="5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x v="16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x v="75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x v="58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x v="55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x v="217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x v="60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x v="22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x v="30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x v="3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x v="33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x v="148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x v="55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x v="43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x v="9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x v="5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x v="62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x v="275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x v="64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x v="288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x v="241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x v="20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x v="8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x v="14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x v="84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x v="80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x v="221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x v="80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x v="80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x v="44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x v="168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x v="29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x v="288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x v="55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x v="84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x v="80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x v="79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x v="16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x v="82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x v="22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x v="217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x v="44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x v="31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x v="62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x v="51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x v="47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x v="329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x v="202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x v="69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x v="11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x v="55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x v="133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x v="144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x v="238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x v="99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x v="133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x v="108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x v="60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x v="229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x v="93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x v="162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x v="337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x v="1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x v="33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x v="33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x v="34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x v="16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x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x v="341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x v="342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x v="343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x v="34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x v="345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x v="206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x v="119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x v="126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x v="346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x v="347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x v="348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x v="349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x v="51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x v="350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x v="351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x v="242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x v="352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x v="27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x v="35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x v="316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x v="354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x v="355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x v="356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x v="357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x v="146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x v="358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x v="359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x v="35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x v="360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x v="36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x v="362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x v="36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x v="364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x v="8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x v="78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x v="38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x v="63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x v="80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x v="29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x v="33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x v="29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x v="29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x v="81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x v="8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x v="84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x v="78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x v="78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x v="8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x v="78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x v="78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x v="8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x v="63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x v="20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x v="365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x v="366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x v="5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x v="178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x v="277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x v="175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x v="89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x v="14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x v="367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x v="368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x v="369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x v="275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x v="370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x v="371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x v="37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x v="373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x v="374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x v="375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x v="376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x v="259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x v="1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x v="166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x v="377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x v="217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x v="378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x v="379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x v="380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x v="1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x v="225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x v="381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x v="27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x v="382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x v="150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x v="27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x v="383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x v="384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x v="385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x v="386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x v="16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x v="197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x v="148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x v="205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x v="189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x v="387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x v="40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x v="3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x v="388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x v="389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x v="390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x v="203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x v="391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x v="392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x v="212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x v="393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x v="2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x v="39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x v="395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x v="396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x v="269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x v="397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x v="2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x v="398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x v="72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x v="399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x v="400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x v="71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x v="73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x v="88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x v="40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x v="401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x v="402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x v="403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x v="404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x v="8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x v="405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x v="406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x v="101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x v="53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x v="4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x v="133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x v="16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x v="44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x v="20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x v="67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x v="1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x v="2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x v="20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x v="11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x v="95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x v="322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x v="33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x v="16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x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x v="250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x v="19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x v="25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x v="44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x v="58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x v="287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x v="74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x v="3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x v="44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x v="248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x v="7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x v="221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x v="3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x v="6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x v="277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x v="244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x v="44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x v="70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x v="202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x v="329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x v="206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x v="17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x v="297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x v="2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x v="5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x v="19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x v="50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x v="73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x v="8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x v="81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x v="81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x v="74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x v="84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x v="163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x v="29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x v="8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x v="80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x v="8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x v="221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x v="8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x v="8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x v="19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x v="80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x v="408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x v="8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x v="6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x v="202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x v="78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x v="8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x v="81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x v="5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x v="30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x v="29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x v="16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x v="84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x v="78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x v="80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x v="79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x v="80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x v="80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x v="84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x v="81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x v="1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x v="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x v="409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x v="84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x v="38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x v="62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x v="6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x v="3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x v="1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x v="2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x v="58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x v="22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x v="158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x v="63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x v="10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x v="5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x v="62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x v="24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x v="287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x v="55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x v="26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x v="44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x v="410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x v="64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x v="76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x v="28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x v="289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x v="411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x v="161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x v="412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x v="413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x v="414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x v="415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x v="106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x v="416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x v="20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x v="417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x v="418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x v="419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x v="248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x v="302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x v="42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x v="42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x v="140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x v="40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x v="33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x v="422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x v="133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x v="196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x v="74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x v="69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x v="63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x v="5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x v="41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x v="250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x v="148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x v="252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x v="29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x v="5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x v="51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x v="25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x v="82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x v="88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x v="10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x v="50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x v="423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x v="209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x v="61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x v="228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x v="42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x v="306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x v="425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x v="296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x v="380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x v="156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x v="426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x v="427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x v="428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x v="33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x v="206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x v="34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x v="429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x v="1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x v="374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x v="93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x v="430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x v="431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x v="432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x v="126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x v="433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x v="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x v="434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x v="130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x v="387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x v="435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x v="436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x v="437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x v="87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x v="438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x v="197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x v="133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x v="3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x v="242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x v="190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x v="87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x v="439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x v="33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x v="65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x v="440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x v="5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x v="441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x v="442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x v="441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x v="443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x v="444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x v="445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x v="446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x v="206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x v="221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x v="1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x v="11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x v="44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x v="33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x v="58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x v="436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x v="202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x v="8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x v="53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x v="211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x v="1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x v="25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x v="448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x v="20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x v="20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x v="60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x v="68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x v="67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x v="74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x v="300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x v="69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x v="108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x v="10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x v="449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x v="25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x v="63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x v="263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x v="268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x v="27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x v="116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x v="15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x v="196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x v="11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x v="450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x v="329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x v="451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x v="201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x v="1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x v="328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x v="133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x v="31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x v="452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x v="19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x v="430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x v="99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x v="30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31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80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80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42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63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29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x v="453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x v="416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x v="207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x v="430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x v="454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x v="455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x v="225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x v="85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x v="170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x v="456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x v="122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x v="252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x v="457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x v="458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x v="78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x v="78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x v="29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x v="29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x v="78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x v="8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x v="29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x v="81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x v="78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x v="78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x v="63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x v="78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x v="78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x v="29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x v="84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x v="78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x v="78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x v="78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x v="8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x v="29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x v="78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x v="84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x v="78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x v="78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x v="78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x v="74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x v="25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x v="84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x v="78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x v="80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x v="78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x v="79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x v="29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x v="29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x v="78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x v="80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x v="78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x v="78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x v="78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x v="8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x v="63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x v="84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x v="8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x v="22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x v="63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x v="78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x v="8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x v="22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x v="29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x v="78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x v="29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x v="78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x v="29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x v="84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x v="78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x v="29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x v="78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x v="78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x v="78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x v="78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x v="82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x v="29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x v="8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x v="78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x v="9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x v="38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x v="51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x v="84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x v="79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x v="78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x v="8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x v="78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x v="8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x v="62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x v="79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x v="29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x v="78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x v="81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x v="78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x v="17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x v="29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x v="29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x v="29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x v="82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x v="29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x v="78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x v="29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x v="29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x v="80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x v="84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x v="84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x v="84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x v="78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x v="84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x v="80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x v="84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x v="78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x v="29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x v="78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x v="84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x v="280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x v="459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x v="409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x v="42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x v="248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x v="112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x v="152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x v="82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x v="148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x v="33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x v="153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x v="41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x v="85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x v="208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x v="38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x v="85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x v="20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x v="144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x v="460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x v="32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x v="48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x v="248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x v="11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x v="68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x v="53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x v="47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x v="68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x v="6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x v="5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x v="17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x v="5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x v="201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x v="5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x v="44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x v="75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x v="16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x v="14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x v="1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x v="38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x v="22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x v="1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x v="20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x v="10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x v="24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x v="14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x v="209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x v="44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x v="71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x v="11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x v="38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x v="73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x v="74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x v="461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x v="70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x v="288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x v="73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x v="6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x v="9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x v="203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x v="60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x v="63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x v="81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x v="78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x v="78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x v="78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x v="84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x v="78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x v="78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x v="33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x v="84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x v="78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x v="78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x v="78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x v="80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x v="8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x v="78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x v="51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x v="78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x v="80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x v="78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x v="46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x v="74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x v="55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x v="68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x v="144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x v="51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x v="26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x v="75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x v="88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x v="53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x v="42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x v="65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x v="327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x v="25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x v="76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x v="80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x v="202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x v="333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x v="211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x v="74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x v="287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x v="62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x v="62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x v="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x v="42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x v="71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x v="179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x v="7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x v="7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x v="3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x v="6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x v="59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x v="65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x v="85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x v="2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x v="69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x v="17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x v="59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x v="20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x v="64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x v="78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x v="8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x v="78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x v="78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x v="29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x v="78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x v="84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x v="29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x v="84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x v="84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x v="80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x v="78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x v="78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x v="78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x v="78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x v="78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x v="78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x v="78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x v="8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x v="84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x v="202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x v="29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x v="81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x v="78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x v="29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x v="29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x v="79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x v="22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x v="29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x v="78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x v="84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x v="29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x v="78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x v="29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x v="10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x v="74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x v="63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x v="25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x v="81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x v="209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x v="299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x v="463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x v="133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x v="306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x v="464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x v="46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x v="367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x v="466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x v="467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x v="468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x v="469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x v="32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x v="33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x v="61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x v="250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x v="146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x v="180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x v="99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x v="28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x v="470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x v="471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x v="142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x v="95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x v="472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x v="47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x v="133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x v="43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x v="64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x v="61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x v="75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x v="172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x v="288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x v="473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x v="20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x v="87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x v="133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x v="55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x v="25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x v="72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x v="50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x v="29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x v="78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x v="474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x v="47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x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x v="47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x v="8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x v="79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x v="8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x v="81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x v="5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x v="202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x v="16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x v="79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x v="68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x v="215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x v="211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x v="80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x v="73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x v="81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x v="65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x v="144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x v="6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x v="201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x v="67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x v="190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x v="59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x v="33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x v="202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x v="65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x v="87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x v="5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x v="3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x v="199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x v="60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x v="82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x v="74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x v="84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x v="8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x v="80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x v="84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x v="9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x v="8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x v="80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x v="29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x v="78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x v="78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x v="25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x v="29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x v="115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x v="84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x v="29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x v="8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x v="29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x v="8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x v="44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x v="47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x v="84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x v="78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x v="80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67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55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43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63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22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x v="40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x v="476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x v="477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x v="47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x v="479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x v="196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x v="235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x v="48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x v="120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x v="48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x v="482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x v="166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x v="265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x v="50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x v="210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x v="314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x v="333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x v="282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x v="483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x v="116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x v="442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x v="484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x v="413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x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x v="345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x v="7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x v="9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x v="46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x v="430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x v="485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x v="6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x v="231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x v="41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x v="277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x v="5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x v="80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x v="59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x v="78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x v="19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x v="72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x v="10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x v="80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x v="80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x v="84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x v="78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x v="78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x v="25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x v="22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x v="78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x v="41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x v="51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x v="84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x v="79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x v="84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x v="78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x v="80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x v="29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x v="8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x v="80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x v="78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x v="80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x v="8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x v="69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x v="84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x v="51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x v="78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x v="78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x v="29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x v="62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x v="84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x v="17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x v="29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x v="41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x v="29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x v="78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x v="33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x v="59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x v="42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x v="52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x v="136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x v="142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x v="44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x v="9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x v="5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x v="3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x v="33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x v="5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x v="196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x v="8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x v="9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x v="64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x v="225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x v="237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x v="208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x v="162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x v="62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x v="24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x v="26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x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x v="59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x v="88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x v="251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x v="50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x v="64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x v="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x v="52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x v="1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x v="93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x v="31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x v="25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x v="3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x v="51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x v="33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x v="201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x v="9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x v="2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x v="225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x v="25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x v="41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x v="13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x v="10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x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x v="174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x v="88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x v="202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x v="47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x v="1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x v="2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x v="64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x v="251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x v="202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x v="64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x v="241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x v="162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x v="46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x v="29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x v="78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x v="78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x v="29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x v="70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x v="78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x v="78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x v="8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x v="29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x v="62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x v="78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x v="79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x v="78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x v="25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x v="81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x v="79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x v="41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x v="78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x v="29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x v="82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x v="8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x v="8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x v="29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x v="8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x v="78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x v="84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x v="73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x v="65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x v="81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x v="82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x v="62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x v="78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x v="22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x v="8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x v="8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x v="78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x v="79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x v="80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x v="29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x v="60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x v="78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x v="80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x v="81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x v="80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x v="81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x v="29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x v="29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x v="78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x v="25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x v="8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x v="73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x v="5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x v="84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x v="78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x v="80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x v="8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x v="8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x v="8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x v="78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x v="63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x v="84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x v="29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x v="80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x v="80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x v="5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x v="63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x v="84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x v="81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x v="29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x v="29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x v="25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x v="55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x v="84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x v="29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x v="8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x v="63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x v="82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x v="9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x v="79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x v="62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x v="8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x v="79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x v="73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x v="206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x v="473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x v="133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x v="64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x v="5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x v="58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x v="95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x v="82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x v="44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x v="241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x v="7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x v="70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x v="69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x v="16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x v="58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x v="20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x v="51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x v="29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x v="91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x v="78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x v="29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x v="78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x v="84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x v="62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x v="82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x v="84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x v="78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x v="6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x v="22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x v="8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x v="78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x v="202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x v="9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x v="8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x v="78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x v="78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x v="78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x v="52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x v="9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x v="15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x v="193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x v="70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x v="130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x v="26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x v="5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x v="5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x v="110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x v="68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x v="5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x v="51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x v="45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x v="116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x v="25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x v="209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x v="38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x v="67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x v="5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x v="174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x v="211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x v="486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x v="423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x v="112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x v="6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x v="236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x v="33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x v="487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x v="74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x v="251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x v="31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x v="19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x v="211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x v="437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x v="413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x v="248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x v="488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x v="9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x v="22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x v="489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x v="201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x v="5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x v="490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x v="115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x v="174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x v="9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x v="55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x v="130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x v="41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x v="20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x v="16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x v="329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x v="491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x v="244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x v="17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x v="180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x v="14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x v="334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x v="209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x v="27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x v="95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x v="79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x v="0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x v="108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x v="20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x v="492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x v="221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x v="493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x v="14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x v="60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x v="20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x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x v="494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x v="495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x v="313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x v="58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x v="74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x v="163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x v="288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x v="1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x v="7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x v="130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x v="239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x v="31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x v="6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x v="9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x v="5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x v="241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x v="82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x v="2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x v="84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x v="8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x v="78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x v="29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x v="78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x v="78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x v="8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x v="202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x v="79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x v="78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x v="85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x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x v="250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x v="84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x v="41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x v="29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x v="84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x v="63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x v="38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x v="2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x v="84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x v="63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x v="8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x v="9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x v="133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x v="84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x v="8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x v="74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x v="63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x v="81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x v="78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x v="8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x v="79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x v="82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x v="8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x v="84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x v="8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x v="43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x v="82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x v="82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x v="64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x v="5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x v="29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x v="29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x v="25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x v="288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x v="74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x v="81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x v="62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x v="8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x v="24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x v="84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x v="81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x v="162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x v="80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x v="60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x v="84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x v="229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x v="29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x v="88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x v="82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x v="7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x v="78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x v="29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x v="73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x v="29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x v="84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x v="29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x v="73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x v="29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x v="84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x v="493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x v="80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x v="78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x v="5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x v="78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29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80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8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29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38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8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63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19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29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8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79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80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22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8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8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8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8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x v="496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x v="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x v="20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x v="201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x v="69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x v="85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x v="198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x v="252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x v="177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x v="30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x v="14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x v="50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x v="47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x v="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x v="142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x v="287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x v="250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x v="26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x v="64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x v="497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x v="16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x v="42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x v="141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x v="26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x v="2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x v="60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x v="142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x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x v="65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x v="16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x v="13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x v="76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x v="95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x v="43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x v="41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x v="299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x v="32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x v="67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x v="5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x v="16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x v="138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x v="82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x v="10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x v="78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x v="80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x v="22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x v="5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x v="78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x v="70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x v="79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x v="80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x v="8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x v="28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x v="29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x v="84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x v="20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x v="79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x v="78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x v="8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x v="78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x v="17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x v="141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x v="334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x v="65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x v="498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x v="225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x v="5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x v="248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x v="179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x v="2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x v="201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x v="192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x v="46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x v="211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x v="116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x v="87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x v="142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x v="499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x v="70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x v="64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x v="209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x v="7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x v="91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x v="7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x v="33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x v="55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x v="42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x v="248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x v="33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x v="238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x v="314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x v="1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x v="201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x v="69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x v="15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x v="275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x v="26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x v="50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x v="50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x v="189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x v="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x v="452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x v="106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x v="496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x v="9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x v="133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x v="248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x v="153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x v="59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x v="282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x v="14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x v="11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x v="174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x v="196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x v="72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x v="179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x v="32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x v="72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x v="287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x v="430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x v="449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x v="288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x v="16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x v="209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x v="13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x v="108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x v="64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x v="172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x v="8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x v="61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x v="61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x v="69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x v="287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x v="209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x v="5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x v="186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x v="5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x v="41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x v="75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x v="259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x v="69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x v="44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x v="20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x v="250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x v="25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x v="41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x v="110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x v="5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x v="74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x v="5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x v="3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x v="250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x v="287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x v="106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x v="16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x v="133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x v="2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x v="489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x v="9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x v="241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x v="9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x v="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x v="162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x v="162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x v="43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x v="14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x v="60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x v="6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x v="30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x v="207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x v="59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x v="58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x v="38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x v="44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x v="41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x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x v="72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x v="73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x v="41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x v="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x v="51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x v="82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x v="55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x v="50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x v="71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x v="1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x v="112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x v="67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x v="287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x v="82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x v="69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x v="300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x v="5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x v="44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x v="33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x v="76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x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x v="244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x v="62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x v="59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x v="19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x v="1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x v="25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x v="13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x v="241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x v="16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x v="3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x v="16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x v="41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x v="74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x v="64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x v="37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x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x v="250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x v="32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x v="9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x v="55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x v="250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x v="8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x v="59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x v="209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x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x v="241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x v="55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x v="82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x v="74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x v="209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x v="47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x v="5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x v="10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x v="99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x v="64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x v="44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x v="33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x v="53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x v="67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x v="209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x v="31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x v="41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x v="14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x v="2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x v="43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x v="95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x v="19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x v="59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x v="8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x v="3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x v="74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x v="44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x v="33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x v="5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x v="71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x v="67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x v="268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x v="3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x v="111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x v="5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x v="8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x v="5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x v="110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x v="85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x v="59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x v="64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x v="244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x v="76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x v="55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x v="25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x v="3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x v="82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x v="209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x v="43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x v="6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x v="67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x v="69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x v="15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x v="67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x v="73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x v="88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x v="201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x v="45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x v="60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x v="13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x v="8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x v="250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x v="64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x v="288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x v="26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x v="129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x v="10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x v="7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x v="17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x v="25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x v="59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x v="141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x v="68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x v="22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x v="43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x v="9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x v="162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x v="20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x v="25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x v="43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x v="9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x v="70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x v="38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x v="7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x v="25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x v="64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x v="50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x v="38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x v="16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x v="74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x v="17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x v="10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x v="8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x v="5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x v="229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x v="251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x v="17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x v="42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x v="5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x v="5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x v="287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x v="82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x v="209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x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x v="51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x v="70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x v="5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x v="79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x v="70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x v="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x v="6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x v="62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x v="1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x v="144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x v="182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x v="3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x v="209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x v="6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x v="3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x v="60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x v="250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x v="74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x v="73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x v="2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x v="60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x v="62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x v="250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x v="76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x v="72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x v="288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x v="2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x v="288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x v="288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x v="162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x v="44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x v="22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x v="70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x v="60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x v="250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x v="41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x v="51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x v="41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x v="10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x v="5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x v="3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x v="73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x v="67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x v="202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x v="62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x v="51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x v="33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x v="64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x v="62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x v="69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x v="144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x v="142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x v="63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x v="69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x v="48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x v="7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x v="59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x v="19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x v="55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x v="74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x v="22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x v="386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x v="67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x v="5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x v="33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x v="1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x v="62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x v="22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x v="58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x v="268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x v="60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x v="5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x v="22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x v="10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x v="22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x v="62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x v="288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x v="31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x v="20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x v="9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x v="201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x v="28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x v="25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x v="9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x v="501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x v="19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x v="5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x v="142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x v="241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x v="162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x v="20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x v="5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x v="8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x v="44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x v="14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x v="10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x v="14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x v="55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x v="20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x v="82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x v="76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x v="43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x v="33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x v="81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x v="74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x v="7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x v="25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x v="74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x v="43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x v="72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x v="5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x v="300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x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x v="241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x v="33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x v="202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x v="95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x v="196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x v="59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x v="2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x v="68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x v="17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x v="95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x v="41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x v="51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x v="74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x v="5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x v="80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x v="28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x v="72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x v="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x v="50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x v="41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x v="31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x v="9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x v="74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x v="64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x v="162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x v="13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x v="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x v="9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x v="26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x v="250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x v="43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x v="13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x v="6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x v="5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x v="438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x v="16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x v="64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x v="69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x v="70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x v="76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x v="53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x v="60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x v="78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x v="84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x v="29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x v="211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x v="29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x v="162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x v="59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x v="73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x v="78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x v="25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x v="84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x v="29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x v="8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x v="78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x v="84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x v="78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x v="8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x v="29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x v="22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x v="84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x v="196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x v="22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x v="5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x v="82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x v="5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x v="51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x v="44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x v="1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x v="67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x v="9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x v="9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x v="62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x v="19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x v="17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x v="244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x v="82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x v="10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x v="25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x v="44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x v="6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x v="33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x v="5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x v="8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x v="244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x v="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x v="229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x v="162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x v="8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x v="38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x v="473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x v="162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x v="209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x v="69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x v="59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x v="85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x v="3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x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x v="149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x v="79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x v="20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x v="70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x v="95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x v="162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x v="220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x v="5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x v="25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x v="65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x v="51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x v="76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x v="209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x v="327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x v="244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x v="59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x v="70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x v="64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x v="209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x v="74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x v="2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x v="62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x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x v="70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x v="2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x v="74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x v="64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x v="201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x v="10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x v="174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x v="74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x v="5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x v="62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x v="67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x v="80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x v="244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x v="3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x v="2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x v="287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x v="30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x v="41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x v="67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x v="51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x v="162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x v="81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x v="29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x v="8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x v="80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x v="78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x v="63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x v="84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x v="29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x v="80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x v="79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x v="22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x v="25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x v="78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x v="80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x v="78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x v="78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x v="29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x v="29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x v="29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x v="47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x v="63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x v="33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x v="202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x v="41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x v="209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x v="74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x v="33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x v="5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x v="133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x v="55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x v="106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x v="110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x v="8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x v="33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x v="99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x v="74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x v="329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x v="93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x v="6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x v="6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x v="41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x v="9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x v="44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x v="51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x v="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x v="20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x v="25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x v="225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x v="211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x v="17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x v="248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x v="209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x v="47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x v="74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x v="5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x v="73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x v="209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x v="26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x v="73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x v="29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x v="80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x v="78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x v="78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x v="84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x v="5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x v="29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x v="84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x v="29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x v="7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x v="81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x v="80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x v="38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x v="82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x v="78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x v="244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x v="78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x v="84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x v="29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x v="82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x v="5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x v="44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x v="55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x v="10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x v="202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x v="74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x v="69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x v="9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x v="7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x v="9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x v="73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x v="55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x v="9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x v="67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x v="88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x v="14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x v="63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x v="72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x v="55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x v="71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x v="33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x v="22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x v="8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x v="82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x v="82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x v="9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x v="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x v="22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x v="25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x v="5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x v="61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x v="58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x v="8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x v="69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x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x v="10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x v="133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x v="8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x v="22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x v="82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x v="68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x v="33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x v="80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x v="5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x v="84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x v="84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x v="9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x v="29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x v="29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x v="80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x v="29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x v="29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x v="62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x v="29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x v="29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x v="78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x v="8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x v="25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x v="84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x v="81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x v="29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x v="41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x v="73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x v="8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x v="78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x v="78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x v="78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x v="78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x v="67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x v="25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x v="29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x v="78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x v="5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x v="29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x v="78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x v="78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x v="78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x v="78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x v="78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x v="84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x v="25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x v="82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x v="22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x v="63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x v="78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x v="87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x v="202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x v="29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x v="80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x v="73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x v="38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x v="84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x v="81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x v="29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x v="162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x v="78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x v="84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x v="63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x v="38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x v="80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x v="80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x v="80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x v="8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x v="17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x v="29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x v="63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x v="74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x v="29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x v="78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x v="29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x v="8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x v="8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x v="8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x v="78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x v="79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x v="5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x v="244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x v="8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x v="29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x v="84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x v="63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x v="25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x v="78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x v="78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x v="29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x v="8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x v="8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x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x v="78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x v="73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x v="81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x v="29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x v="84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x v="84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x v="78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x v="62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x v="78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x v="29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x v="81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x v="84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x v="78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x v="58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x v="29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x v="29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x v="29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x v="78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x v="78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x v="22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x v="78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x v="29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x v="38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x v="8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x v="80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x v="84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x v="8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x v="78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x v="8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x v="80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x v="84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x v="73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x v="202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x v="79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x v="84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x v="79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x v="22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x v="7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x v="202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x v="78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x v="73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x v="79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x v="22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x v="79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x v="63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x v="63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x v="81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x v="67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x v="73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x v="10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x v="62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x v="62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x v="80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x v="78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x v="8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x v="29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x v="82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x v="29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x v="29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x v="80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x v="5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x v="78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x v="8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x v="25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x v="29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x v="25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x v="80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x v="84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x v="29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x v="84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x v="29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x v="29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x v="80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x v="8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x v="44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x v="80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x v="78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x v="84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x v="78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x v="29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x v="63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x v="84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x v="80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x v="80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x v="8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x v="84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x v="438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x v="78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x v="29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x v="80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x v="78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x v="63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x v="202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x v="78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x v="79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x v="78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x v="63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x v="225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x v="84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x v="20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x v="5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x v="84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x v="80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x v="81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x v="84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x v="84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x v="8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x v="78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x v="80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x v="29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x v="8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x v="80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x v="110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x v="29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x v="29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x v="78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x v="62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x v="84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x v="78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x v="64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x v="82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x v="79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x v="80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x v="63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x v="81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x v="78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x v="8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x v="82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x v="79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x v="80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x v="29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x v="5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x v="29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x v="62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x v="79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x v="78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x v="84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x v="84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x v="64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x v="62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x v="78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x v="79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x v="78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x v="29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x v="78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x v="8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x v="84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x v="79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x v="29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x v="29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x v="81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x v="78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x v="8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x v="22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x v="8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x v="22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x v="29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x v="80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x v="22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x v="29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x v="81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x v="78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x v="78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x v="29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x v="78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x v="78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x v="79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x v="79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x v="25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x v="79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x v="51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x v="80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x v="29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x v="78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x v="79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x v="79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x v="29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x v="8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9E956-397C-4B16-A69B-81B024539B56}" name="PivotTable2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>
  <location ref="A3:E9" firstHeaderRow="0" firstDataRow="1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6">
    <i>
      <x v="1"/>
    </i>
    <i>
      <x v="4"/>
    </i>
    <i>
      <x v="5"/>
    </i>
    <i>
      <x v="7"/>
    </i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9E956-397C-4B16-A69B-81B024539B56}" name="PivotTable2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>
  <location ref="A3:E12" firstHeaderRow="0" firstDataRow="1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9E956-397C-4B16-A69B-81B024539B56}" name="PivotTable2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>
  <location ref="A3:D6" firstHeaderRow="0" firstDataRow="1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3">
    <i>
      <x v="1"/>
    </i>
    <i>
      <x v="5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6" item="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9E956-397C-4B16-A69B-81B024539B56}" name="PivotTable2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>
  <location ref="A3:F12" firstHeaderRow="0" firstDataRow="1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9E956-397C-4B16-A69B-81B024539B56}" name="PivotTable1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>
  <location ref="A3:E8" firstHeaderRow="0" firstDataRow="1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5">
    <i>
      <x v="2"/>
    </i>
    <i>
      <x v="5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4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9E956-397C-4B16-A69B-81B024539B56}" name="PivotTable1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>
  <location ref="A3:F13" firstHeaderRow="0" firstDataRow="1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9E956-397C-4B16-A69B-81B024539B56}" name="PivotTable1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>
  <location ref="A3:E11" firstHeaderRow="0" firstDataRow="1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8">
    <i>
      <x/>
    </i>
    <i>
      <x v="1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6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9E956-397C-4B16-A69B-81B024539B56}" name="PivotTable1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>
  <location ref="A3:E10" firstHeaderRow="0" firstDataRow="1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7">
    <i>
      <x/>
    </i>
    <i>
      <x v="2"/>
    </i>
    <i>
      <x v="4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7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9E956-397C-4B16-A69B-81B024539B56}" name="PivotTable1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>
  <location ref="A3:F11" firstHeaderRow="0" firstDataRow="1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8">
    <i>
      <x/>
    </i>
    <i>
      <x v="1"/>
    </i>
    <i>
      <x v="2"/>
    </i>
    <i>
      <x v="4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9E956-397C-4B16-A69B-81B024539B56}" name="PivotTable1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>
  <location ref="A3:F12" firstHeaderRow="0" firstDataRow="1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9E956-397C-4B16-A69B-81B024539B56}" name="PivotTable1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>
  <location ref="A3:D7" firstHeaderRow="0" firstDataRow="1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4">
    <i>
      <x/>
    </i>
    <i>
      <x v="5"/>
    </i>
    <i>
      <x v="7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1">
    <pageField fld="6" item="10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9E956-397C-4B16-A69B-81B024539B56}" name="PivotTable1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>
  <location ref="A3:F9" firstHeaderRow="0" firstDataRow="1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6">
    <i>
      <x v="2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11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9E956-397C-4B16-A69B-81B024539B56}" name="PivotTable1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>
  <location ref="A3:E10" firstHeaderRow="0" firstDataRow="1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7"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12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9E956-397C-4B16-A69B-81B024539B56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>
  <location ref="A3:C6" firstHeaderRow="0" firstDataRow="1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3">
    <i>
      <x v="5"/>
    </i>
    <i>
      <x v="8"/>
    </i>
    <i t="grand">
      <x/>
    </i>
  </rowItems>
  <colFields count="1">
    <field x="5"/>
  </colFields>
  <colItems count="2">
    <i>
      <x v="3"/>
    </i>
    <i t="grand">
      <x/>
    </i>
  </colItems>
  <pageFields count="1">
    <pageField fld="6" item="1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9E956-397C-4B16-A69B-81B024539B56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>
  <location ref="A3:E8" firstHeaderRow="0" firstDataRow="1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5">
    <i>
      <x v="2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6" item="14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9E956-397C-4B16-A69B-81B024539B56}" name="PivotTable8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>
  <location ref="A3:F9" firstHeaderRow="0" firstDataRow="1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6">
    <i>
      <x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1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9E956-397C-4B16-A69B-81B024539B56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>
  <location ref="A3:D9" firstHeaderRow="0" firstDataRow="1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6">
    <i>
      <x/>
    </i>
    <i>
      <x v="1"/>
    </i>
    <i>
      <x v="2"/>
    </i>
    <i>
      <x v="5"/>
    </i>
    <i>
      <x v="8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6" item="16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9E956-397C-4B16-A69B-81B024539B56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>
  <location ref="A3:E8" firstHeaderRow="0" firstDataRow="1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5">
    <i>
      <x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17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9E956-397C-4B16-A69B-81B024539B56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>
  <location ref="A3:E12" firstHeaderRow="0" firstDataRow="1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6" item="18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9E956-397C-4B16-A69B-81B024539B56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>
  <location ref="A3:C5" firstHeaderRow="0" firstDataRow="1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2">
    <i>
      <x v="3"/>
    </i>
    <i t="grand">
      <x/>
    </i>
  </colItems>
  <pageFields count="1">
    <pageField fld="6" item="19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9E956-397C-4B16-A69B-81B024539B56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showHeaders="0" outline="1" outlineData="1" multipleFieldFilters="0">
  <location ref="A3:F13" firstHeaderRow="0" firstDataRow="1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89E956-397C-4B16-A69B-81B024539B56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>
      <items count="4108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dataField="1" subtotalTop="0" showAll="0" defaultSubtotal="0">
      <items count="4">
        <item x="0"/>
        <item x="2"/>
        <item x="1"/>
        <item x="3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9D5391-A344-4181-B887-D7E257493DAA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21A56D-27FF-4476-B4DC-DF19536220B5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176040A-A682-4C0D-B798-B55CBA4B51D3}" name="Table1" displayName="Table1" ref="D3:D6" totalsRowCount="1" dataDxfId="1" headerRowCellStyle="20% - Accent6" dataCellStyle="20% - Accent6" totalsRowCellStyle="20% - Accent6">
  <autoFilter ref="D3:D5" xr:uid="{B03AB757-5447-4676-852E-01CFDF2C7D90}"/>
  <tableColumns count="1">
    <tableColumn id="1" xr3:uid="{E64E42A4-2F89-4D1A-967A-76DFD1242223}" name="Mean number for Successful" totalsRowFunction="custom" dataDxfId="2" totalsRowDxfId="0" dataCellStyle="20% - Accent6" totalsRowCellStyle="20% - Accent6">
      <calculatedColumnFormula>AVERAGE(C2:C2186)</calculatedColumnFormula>
      <totalsRowFormula>MEDIAN(C2:C2186)</totalsRowFormula>
    </tableColumn>
  </tableColumns>
  <tableStyleInfo name="TableStyleLight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1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3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23"/>
  <sheetViews>
    <sheetView zoomScale="45" zoomScaleNormal="45" workbookViewId="0">
      <selection activeCell="L1" sqref="L1:L104857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5" customWidth="1"/>
    <col min="16" max="16" width="17.36328125" customWidth="1"/>
    <col min="17" max="17" width="11.90625" customWidth="1"/>
    <col min="18" max="18" width="13.36328125" customWidth="1"/>
    <col min="19" max="19" width="21.08984375" customWidth="1"/>
    <col min="20" max="20" width="18.1796875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5" hidden="1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58" hidden="1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43.5" hidden="1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58" hidden="1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58" hidden="1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58" hidden="1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58" hidden="1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58" hidden="1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58" hidden="1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8318</v>
      </c>
      <c r="R522" t="s">
        <v>8319</v>
      </c>
      <c r="S522" s="10">
        <f t="shared" si="34"/>
        <v>42318.702094907407</v>
      </c>
      <c r="T522" s="10">
        <f t="shared" si="35"/>
        <v>42348.702094907407</v>
      </c>
    </row>
    <row r="523" spans="1:20" ht="58" hidden="1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8318</v>
      </c>
      <c r="R523" t="s">
        <v>8319</v>
      </c>
      <c r="S523" s="10">
        <f t="shared" si="34"/>
        <v>42646.092812499999</v>
      </c>
      <c r="T523" s="10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8318</v>
      </c>
      <c r="R524" t="s">
        <v>8319</v>
      </c>
      <c r="S524" s="10">
        <f t="shared" si="34"/>
        <v>42430.040798611109</v>
      </c>
      <c r="T524" s="10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8318</v>
      </c>
      <c r="R525" t="s">
        <v>8319</v>
      </c>
      <c r="S525" s="10">
        <f t="shared" si="34"/>
        <v>42238.13282407407</v>
      </c>
      <c r="T525" s="10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8318</v>
      </c>
      <c r="R526" t="s">
        <v>8319</v>
      </c>
      <c r="S526" s="10">
        <f t="shared" si="34"/>
        <v>42492.717233796298</v>
      </c>
      <c r="T526" s="10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8318</v>
      </c>
      <c r="R527" t="s">
        <v>8319</v>
      </c>
      <c r="S527" s="10">
        <f t="shared" si="34"/>
        <v>41850.400937500002</v>
      </c>
      <c r="T527" s="10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8318</v>
      </c>
      <c r="R528" t="s">
        <v>8319</v>
      </c>
      <c r="S528" s="10">
        <f t="shared" si="34"/>
        <v>42192.591944444444</v>
      </c>
      <c r="T528" s="10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8318</v>
      </c>
      <c r="R529" t="s">
        <v>8319</v>
      </c>
      <c r="S529" s="10">
        <f t="shared" si="34"/>
        <v>42753.205625000002</v>
      </c>
      <c r="T529" s="10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8318</v>
      </c>
      <c r="R530" t="s">
        <v>8319</v>
      </c>
      <c r="S530" s="10">
        <f t="shared" si="34"/>
        <v>42155.920219907406</v>
      </c>
      <c r="T530" s="10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8318</v>
      </c>
      <c r="R531" t="s">
        <v>8319</v>
      </c>
      <c r="S531" s="10">
        <f t="shared" si="34"/>
        <v>42725.031180555554</v>
      </c>
      <c r="T531" s="10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8318</v>
      </c>
      <c r="R532" t="s">
        <v>8319</v>
      </c>
      <c r="S532" s="10">
        <f t="shared" si="34"/>
        <v>42157.591064814813</v>
      </c>
      <c r="T532" s="10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8318</v>
      </c>
      <c r="R533" t="s">
        <v>8319</v>
      </c>
      <c r="S533" s="10">
        <f t="shared" si="34"/>
        <v>42676.065150462964</v>
      </c>
      <c r="T533" s="10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8318</v>
      </c>
      <c r="R534" t="s">
        <v>8319</v>
      </c>
      <c r="S534" s="10">
        <f t="shared" si="34"/>
        <v>42473.007037037038</v>
      </c>
      <c r="T534" s="10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8318</v>
      </c>
      <c r="R535" t="s">
        <v>8319</v>
      </c>
      <c r="S535" s="10">
        <f t="shared" si="34"/>
        <v>42482.43478009259</v>
      </c>
      <c r="T535" s="10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8318</v>
      </c>
      <c r="R536" t="s">
        <v>8319</v>
      </c>
      <c r="S536" s="10">
        <f t="shared" si="34"/>
        <v>42270.810995370368</v>
      </c>
      <c r="T536" s="10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8318</v>
      </c>
      <c r="R537" t="s">
        <v>8319</v>
      </c>
      <c r="S537" s="10">
        <f t="shared" si="34"/>
        <v>42711.545196759253</v>
      </c>
      <c r="T537" s="10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8318</v>
      </c>
      <c r="R538" t="s">
        <v>8319</v>
      </c>
      <c r="S538" s="10">
        <f t="shared" si="34"/>
        <v>42179.344988425932</v>
      </c>
      <c r="T538" s="10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8318</v>
      </c>
      <c r="R539" t="s">
        <v>8319</v>
      </c>
      <c r="S539" s="10">
        <f t="shared" si="34"/>
        <v>42282.768414351856</v>
      </c>
      <c r="T539" s="10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8318</v>
      </c>
      <c r="R540" t="s">
        <v>8319</v>
      </c>
      <c r="S540" s="10">
        <f t="shared" si="34"/>
        <v>42473.794710648144</v>
      </c>
      <c r="T540" s="10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8318</v>
      </c>
      <c r="R541" t="s">
        <v>8319</v>
      </c>
      <c r="S541" s="10">
        <f t="shared" si="34"/>
        <v>42535.049849537041</v>
      </c>
      <c r="T541" s="10">
        <f t="shared" si="35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8320</v>
      </c>
      <c r="R542" t="s">
        <v>8321</v>
      </c>
      <c r="S542" s="10">
        <f t="shared" si="34"/>
        <v>42009.817199074074</v>
      </c>
      <c r="T542" s="10">
        <f t="shared" si="35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8320</v>
      </c>
      <c r="R543" t="s">
        <v>8321</v>
      </c>
      <c r="S543" s="10">
        <f t="shared" si="34"/>
        <v>42276.046689814815</v>
      </c>
      <c r="T543" s="10">
        <f t="shared" si="35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8320</v>
      </c>
      <c r="R544" t="s">
        <v>8321</v>
      </c>
      <c r="S544" s="10">
        <f t="shared" si="34"/>
        <v>42433.737453703703</v>
      </c>
      <c r="T544" s="10">
        <f t="shared" si="35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8320</v>
      </c>
      <c r="R545" t="s">
        <v>8321</v>
      </c>
      <c r="S545" s="10">
        <f t="shared" si="34"/>
        <v>41914.092152777775</v>
      </c>
      <c r="T545" s="10">
        <f t="shared" si="35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8320</v>
      </c>
      <c r="R546" t="s">
        <v>8321</v>
      </c>
      <c r="S546" s="10">
        <f t="shared" si="34"/>
        <v>42525.656944444447</v>
      </c>
      <c r="T546" s="10">
        <f t="shared" si="35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8320</v>
      </c>
      <c r="R547" t="s">
        <v>8321</v>
      </c>
      <c r="S547" s="10">
        <f t="shared" si="34"/>
        <v>42283.592465277776</v>
      </c>
      <c r="T547" s="10">
        <f t="shared" si="35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8320</v>
      </c>
      <c r="R548" t="s">
        <v>8321</v>
      </c>
      <c r="S548" s="10">
        <f t="shared" si="34"/>
        <v>42249.667997685188</v>
      </c>
      <c r="T548" s="10">
        <f t="shared" si="35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8320</v>
      </c>
      <c r="R549" t="s">
        <v>8321</v>
      </c>
      <c r="S549" s="10">
        <f t="shared" si="34"/>
        <v>42380.696342592593</v>
      </c>
      <c r="T549" s="10">
        <f t="shared" si="35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8320</v>
      </c>
      <c r="R550" t="s">
        <v>8321</v>
      </c>
      <c r="S550" s="10">
        <f t="shared" si="34"/>
        <v>42276.903333333335</v>
      </c>
      <c r="T550" s="10">
        <f t="shared" si="35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8320</v>
      </c>
      <c r="R551" t="s">
        <v>8321</v>
      </c>
      <c r="S551" s="10">
        <f t="shared" si="34"/>
        <v>42163.636828703704</v>
      </c>
      <c r="T551" s="10">
        <f t="shared" si="35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8320</v>
      </c>
      <c r="R552" t="s">
        <v>8321</v>
      </c>
      <c r="S552" s="10">
        <f t="shared" si="34"/>
        <v>42753.678761574076</v>
      </c>
      <c r="T552" s="10">
        <f t="shared" si="35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8320</v>
      </c>
      <c r="R553" t="s">
        <v>8321</v>
      </c>
      <c r="S553" s="10">
        <f t="shared" si="34"/>
        <v>42173.275740740741</v>
      </c>
      <c r="T553" s="10">
        <f t="shared" si="35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8320</v>
      </c>
      <c r="R554" t="s">
        <v>8321</v>
      </c>
      <c r="S554" s="10">
        <f t="shared" si="34"/>
        <v>42318.616851851853</v>
      </c>
      <c r="T554" s="10">
        <f t="shared" si="35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8320</v>
      </c>
      <c r="R555" t="s">
        <v>8321</v>
      </c>
      <c r="S555" s="10">
        <f t="shared" si="34"/>
        <v>41927.71980324074</v>
      </c>
      <c r="T555" s="10">
        <f t="shared" si="35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8320</v>
      </c>
      <c r="R556" t="s">
        <v>8321</v>
      </c>
      <c r="S556" s="10">
        <f t="shared" si="34"/>
        <v>41901.684861111113</v>
      </c>
      <c r="T556" s="10">
        <f t="shared" si="35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8320</v>
      </c>
      <c r="R557" t="s">
        <v>8321</v>
      </c>
      <c r="S557" s="10">
        <f t="shared" si="34"/>
        <v>42503.353506944448</v>
      </c>
      <c r="T557" s="10">
        <f t="shared" si="35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8320</v>
      </c>
      <c r="R558" t="s">
        <v>8321</v>
      </c>
      <c r="S558" s="10">
        <f t="shared" si="34"/>
        <v>42345.860150462962</v>
      </c>
      <c r="T558" s="10">
        <f t="shared" si="35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8320</v>
      </c>
      <c r="R559" t="s">
        <v>8321</v>
      </c>
      <c r="S559" s="10">
        <f t="shared" si="34"/>
        <v>42676.942164351851</v>
      </c>
      <c r="T559" s="10">
        <f t="shared" si="35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8320</v>
      </c>
      <c r="R560" t="s">
        <v>8321</v>
      </c>
      <c r="S560" s="10">
        <f t="shared" si="34"/>
        <v>42057.883159722223</v>
      </c>
      <c r="T560" s="10">
        <f t="shared" si="35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8320</v>
      </c>
      <c r="R561" t="s">
        <v>8321</v>
      </c>
      <c r="S561" s="10">
        <f t="shared" si="34"/>
        <v>42321.283101851848</v>
      </c>
      <c r="T561" s="10">
        <f t="shared" si="35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8320</v>
      </c>
      <c r="R562" t="s">
        <v>8321</v>
      </c>
      <c r="S562" s="10">
        <f t="shared" si="34"/>
        <v>41960.771354166667</v>
      </c>
      <c r="T562" s="10">
        <f t="shared" si="35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8320</v>
      </c>
      <c r="R563" t="s">
        <v>8321</v>
      </c>
      <c r="S563" s="10">
        <f t="shared" si="34"/>
        <v>42268.658715277779</v>
      </c>
      <c r="T563" s="10">
        <f t="shared" si="35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8320</v>
      </c>
      <c r="R564" t="s">
        <v>8321</v>
      </c>
      <c r="S564" s="10">
        <f t="shared" si="34"/>
        <v>42692.389062500006</v>
      </c>
      <c r="T564" s="10">
        <f t="shared" si="35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8320</v>
      </c>
      <c r="R565" t="s">
        <v>8321</v>
      </c>
      <c r="S565" s="10">
        <f t="shared" si="34"/>
        <v>42022.069988425923</v>
      </c>
      <c r="T565" s="10">
        <f t="shared" si="35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8320</v>
      </c>
      <c r="R566" t="s">
        <v>8321</v>
      </c>
      <c r="S566" s="10">
        <f t="shared" si="34"/>
        <v>42411.942997685182</v>
      </c>
      <c r="T566" s="10">
        <f t="shared" si="35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8320</v>
      </c>
      <c r="R567" t="s">
        <v>8321</v>
      </c>
      <c r="S567" s="10">
        <f t="shared" si="34"/>
        <v>42165.785289351858</v>
      </c>
      <c r="T567" s="10">
        <f t="shared" si="35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8320</v>
      </c>
      <c r="R568" t="s">
        <v>8321</v>
      </c>
      <c r="S568" s="10">
        <f t="shared" si="34"/>
        <v>42535.68440972222</v>
      </c>
      <c r="T568" s="10">
        <f t="shared" si="35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8320</v>
      </c>
      <c r="R569" t="s">
        <v>8321</v>
      </c>
      <c r="S569" s="10">
        <f t="shared" si="34"/>
        <v>41975.842523148152</v>
      </c>
      <c r="T569" s="10">
        <f t="shared" si="35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8320</v>
      </c>
      <c r="R570" t="s">
        <v>8321</v>
      </c>
      <c r="S570" s="10">
        <f t="shared" si="34"/>
        <v>42348.9215625</v>
      </c>
      <c r="T570" s="10">
        <f t="shared" si="35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8320</v>
      </c>
      <c r="R571" t="s">
        <v>8321</v>
      </c>
      <c r="S571" s="10">
        <f t="shared" si="34"/>
        <v>42340.847361111111</v>
      </c>
      <c r="T571" s="10">
        <f t="shared" si="35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8320</v>
      </c>
      <c r="R572" t="s">
        <v>8321</v>
      </c>
      <c r="S572" s="10">
        <f t="shared" si="34"/>
        <v>42388.798252314817</v>
      </c>
      <c r="T572" s="10">
        <f t="shared" si="35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8320</v>
      </c>
      <c r="R573" t="s">
        <v>8321</v>
      </c>
      <c r="S573" s="10">
        <f t="shared" si="34"/>
        <v>42192.816238425927</v>
      </c>
      <c r="T573" s="10">
        <f t="shared" si="35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8320</v>
      </c>
      <c r="R574" t="s">
        <v>8321</v>
      </c>
      <c r="S574" s="10">
        <f t="shared" si="34"/>
        <v>42282.71629629629</v>
      </c>
      <c r="T574" s="10">
        <f t="shared" si="35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8320</v>
      </c>
      <c r="R575" t="s">
        <v>8321</v>
      </c>
      <c r="S575" s="10">
        <f t="shared" si="34"/>
        <v>41963.050127314811</v>
      </c>
      <c r="T575" s="10">
        <f t="shared" si="35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8320</v>
      </c>
      <c r="R576" t="s">
        <v>8321</v>
      </c>
      <c r="S576" s="10">
        <f t="shared" si="34"/>
        <v>42632.443368055552</v>
      </c>
      <c r="T576" s="10">
        <f t="shared" si="35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8320</v>
      </c>
      <c r="R577" t="s">
        <v>8321</v>
      </c>
      <c r="S577" s="10">
        <f t="shared" si="34"/>
        <v>42138.692627314813</v>
      </c>
      <c r="T577" s="10">
        <f t="shared" si="35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8320</v>
      </c>
      <c r="R578" t="s">
        <v>8321</v>
      </c>
      <c r="S578" s="10">
        <f t="shared" si="34"/>
        <v>42031.471666666665</v>
      </c>
      <c r="T578" s="10">
        <f t="shared" si="35"/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8320</v>
      </c>
      <c r="R579" t="s">
        <v>8321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8320</v>
      </c>
      <c r="R580" t="s">
        <v>8321</v>
      </c>
      <c r="S580" s="10">
        <f t="shared" si="38"/>
        <v>42230.578622685185</v>
      </c>
      <c r="T580" s="10">
        <f t="shared" si="39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8320</v>
      </c>
      <c r="R581" t="s">
        <v>8321</v>
      </c>
      <c r="S581" s="10">
        <f t="shared" si="38"/>
        <v>41968.852118055554</v>
      </c>
      <c r="T581" s="10">
        <f t="shared" si="39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8320</v>
      </c>
      <c r="R582" t="s">
        <v>8321</v>
      </c>
      <c r="S582" s="10">
        <f t="shared" si="38"/>
        <v>42605.908182870371</v>
      </c>
      <c r="T582" s="10">
        <f t="shared" si="39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8320</v>
      </c>
      <c r="R583" t="s">
        <v>8321</v>
      </c>
      <c r="S583" s="10">
        <f t="shared" si="38"/>
        <v>42188.012777777782</v>
      </c>
      <c r="T583" s="10">
        <f t="shared" si="39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8320</v>
      </c>
      <c r="R584" t="s">
        <v>8321</v>
      </c>
      <c r="S584" s="10">
        <f t="shared" si="38"/>
        <v>42055.739803240736</v>
      </c>
      <c r="T584" s="10">
        <f t="shared" si="39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8320</v>
      </c>
      <c r="R585" t="s">
        <v>8321</v>
      </c>
      <c r="S585" s="10">
        <f t="shared" si="38"/>
        <v>42052.93850694444</v>
      </c>
      <c r="T585" s="10">
        <f t="shared" si="39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8320</v>
      </c>
      <c r="R586" t="s">
        <v>8321</v>
      </c>
      <c r="S586" s="10">
        <f t="shared" si="38"/>
        <v>42049.716620370367</v>
      </c>
      <c r="T586" s="10">
        <f t="shared" si="39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8320</v>
      </c>
      <c r="R587" t="s">
        <v>8321</v>
      </c>
      <c r="S587" s="10">
        <f t="shared" si="38"/>
        <v>42283.3909375</v>
      </c>
      <c r="T587" s="10">
        <f t="shared" si="39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8320</v>
      </c>
      <c r="R588" t="s">
        <v>8321</v>
      </c>
      <c r="S588" s="10">
        <f t="shared" si="38"/>
        <v>42020.854247685187</v>
      </c>
      <c r="T588" s="10">
        <f t="shared" si="39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8320</v>
      </c>
      <c r="R589" t="s">
        <v>8321</v>
      </c>
      <c r="S589" s="10">
        <f t="shared" si="38"/>
        <v>42080.757326388892</v>
      </c>
      <c r="T589" s="10">
        <f t="shared" si="39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8320</v>
      </c>
      <c r="R590" t="s">
        <v>8321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8320</v>
      </c>
      <c r="R591" t="s">
        <v>8321</v>
      </c>
      <c r="S591" s="10">
        <f t="shared" si="38"/>
        <v>42178.614571759259</v>
      </c>
      <c r="T591" s="10">
        <f t="shared" si="39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8320</v>
      </c>
      <c r="R592" t="s">
        <v>8321</v>
      </c>
      <c r="S592" s="10">
        <f t="shared" si="38"/>
        <v>42377.554756944446</v>
      </c>
      <c r="T592" s="10">
        <f t="shared" si="39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8320</v>
      </c>
      <c r="R593" t="s">
        <v>8321</v>
      </c>
      <c r="S593" s="10">
        <f t="shared" si="38"/>
        <v>42177.543171296296</v>
      </c>
      <c r="T593" s="10">
        <f t="shared" si="39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8320</v>
      </c>
      <c r="R594" t="s">
        <v>8321</v>
      </c>
      <c r="S594" s="10">
        <f t="shared" si="38"/>
        <v>41946.232175925928</v>
      </c>
      <c r="T594" s="10">
        <f t="shared" si="39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8320</v>
      </c>
      <c r="R595" t="s">
        <v>8321</v>
      </c>
      <c r="S595" s="10">
        <f t="shared" si="38"/>
        <v>42070.677604166667</v>
      </c>
      <c r="T595" s="10">
        <f t="shared" si="39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8320</v>
      </c>
      <c r="R596" t="s">
        <v>8321</v>
      </c>
      <c r="S596" s="10">
        <f t="shared" si="38"/>
        <v>42446.780162037037</v>
      </c>
      <c r="T596" s="10">
        <f t="shared" si="39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8320</v>
      </c>
      <c r="R597" t="s">
        <v>8321</v>
      </c>
      <c r="S597" s="10">
        <f t="shared" si="38"/>
        <v>42083.069884259254</v>
      </c>
      <c r="T597" s="10">
        <f t="shared" si="39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8320</v>
      </c>
      <c r="R598" t="s">
        <v>8321</v>
      </c>
      <c r="S598" s="10">
        <f t="shared" si="38"/>
        <v>42646.896898148145</v>
      </c>
      <c r="T598" s="10">
        <f t="shared" si="39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8320</v>
      </c>
      <c r="R599" t="s">
        <v>8321</v>
      </c>
      <c r="S599" s="10">
        <f t="shared" si="38"/>
        <v>42545.705266203702</v>
      </c>
      <c r="T599" s="10">
        <f t="shared" si="39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8320</v>
      </c>
      <c r="R600" t="s">
        <v>8321</v>
      </c>
      <c r="S600" s="10">
        <f t="shared" si="38"/>
        <v>41948.00209490741</v>
      </c>
      <c r="T600" s="10">
        <f t="shared" si="39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8320</v>
      </c>
      <c r="R601" t="s">
        <v>8321</v>
      </c>
      <c r="S601" s="10">
        <f t="shared" si="38"/>
        <v>42047.812523148154</v>
      </c>
      <c r="T601" s="10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8320</v>
      </c>
      <c r="R602" t="s">
        <v>8321</v>
      </c>
      <c r="S602" s="10">
        <f t="shared" si="38"/>
        <v>42073.798171296294</v>
      </c>
      <c r="T602" s="10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8320</v>
      </c>
      <c r="R603" t="s">
        <v>8321</v>
      </c>
      <c r="S603" s="10">
        <f t="shared" si="38"/>
        <v>41969.858090277776</v>
      </c>
      <c r="T603" s="10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8320</v>
      </c>
      <c r="R604" t="s">
        <v>8321</v>
      </c>
      <c r="S604" s="10">
        <f t="shared" si="38"/>
        <v>42143.79415509259</v>
      </c>
      <c r="T604" s="10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8320</v>
      </c>
      <c r="R605" t="s">
        <v>8321</v>
      </c>
      <c r="S605" s="10">
        <f t="shared" si="38"/>
        <v>41835.639155092591</v>
      </c>
      <c r="T605" s="10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8320</v>
      </c>
      <c r="R606" t="s">
        <v>8321</v>
      </c>
      <c r="S606" s="10">
        <f t="shared" si="38"/>
        <v>41849.035370370373</v>
      </c>
      <c r="T606" s="10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8320</v>
      </c>
      <c r="R607" t="s">
        <v>8321</v>
      </c>
      <c r="S607" s="10">
        <f t="shared" si="38"/>
        <v>42194.357731481476</v>
      </c>
      <c r="T607" s="10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8320</v>
      </c>
      <c r="R608" t="s">
        <v>8321</v>
      </c>
      <c r="S608" s="10">
        <f t="shared" si="38"/>
        <v>42102.650567129633</v>
      </c>
      <c r="T608" s="10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8320</v>
      </c>
      <c r="R609" t="s">
        <v>8321</v>
      </c>
      <c r="S609" s="10">
        <f t="shared" si="38"/>
        <v>42300.825648148151</v>
      </c>
      <c r="T609" s="10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8320</v>
      </c>
      <c r="R610" t="s">
        <v>8321</v>
      </c>
      <c r="S610" s="10">
        <f t="shared" si="38"/>
        <v>42140.921064814815</v>
      </c>
      <c r="T610" s="10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8320</v>
      </c>
      <c r="R611" t="s">
        <v>8321</v>
      </c>
      <c r="S611" s="10">
        <f t="shared" si="38"/>
        <v>42307.034074074079</v>
      </c>
      <c r="T611" s="10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8320</v>
      </c>
      <c r="R612" t="s">
        <v>8321</v>
      </c>
      <c r="S612" s="10">
        <f t="shared" si="38"/>
        <v>42086.83085648148</v>
      </c>
      <c r="T612" s="10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8320</v>
      </c>
      <c r="R613" t="s">
        <v>8321</v>
      </c>
      <c r="S613" s="10">
        <f t="shared" si="38"/>
        <v>42328.560613425929</v>
      </c>
      <c r="T613" s="10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8320</v>
      </c>
      <c r="R614" t="s">
        <v>8321</v>
      </c>
      <c r="S614" s="10">
        <f t="shared" si="38"/>
        <v>42585.031782407401</v>
      </c>
      <c r="T614" s="10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8320</v>
      </c>
      <c r="R615" t="s">
        <v>8321</v>
      </c>
      <c r="S615" s="10">
        <f t="shared" si="38"/>
        <v>42247.496759259258</v>
      </c>
      <c r="T615" s="10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8320</v>
      </c>
      <c r="R616" t="s">
        <v>8321</v>
      </c>
      <c r="S616" s="10">
        <f t="shared" si="38"/>
        <v>42515.061805555553</v>
      </c>
      <c r="T616" s="10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8320</v>
      </c>
      <c r="R617" t="s">
        <v>8321</v>
      </c>
      <c r="S617" s="10">
        <f t="shared" si="38"/>
        <v>42242.122210648144</v>
      </c>
      <c r="T617" s="10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8320</v>
      </c>
      <c r="R618" t="s">
        <v>8321</v>
      </c>
      <c r="S618" s="10">
        <f t="shared" si="38"/>
        <v>42761.376238425932</v>
      </c>
      <c r="T618" s="10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8320</v>
      </c>
      <c r="R619" t="s">
        <v>8321</v>
      </c>
      <c r="S619" s="10">
        <f t="shared" si="38"/>
        <v>42087.343090277776</v>
      </c>
      <c r="T619" s="10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8320</v>
      </c>
      <c r="R620" t="s">
        <v>8321</v>
      </c>
      <c r="S620" s="10">
        <f t="shared" si="38"/>
        <v>42317.810219907406</v>
      </c>
      <c r="T620" s="10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8320</v>
      </c>
      <c r="R621" t="s">
        <v>8321</v>
      </c>
      <c r="S621" s="10">
        <f t="shared" si="38"/>
        <v>41908.650347222225</v>
      </c>
      <c r="T621" s="10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8320</v>
      </c>
      <c r="R622" t="s">
        <v>8321</v>
      </c>
      <c r="S622" s="10">
        <f t="shared" si="38"/>
        <v>41831.716874999998</v>
      </c>
      <c r="T622" s="10">
        <f t="shared" si="39"/>
        <v>41876.716874999998</v>
      </c>
    </row>
    <row r="623" spans="1:20" ht="58" hidden="1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8320</v>
      </c>
      <c r="R623" t="s">
        <v>8321</v>
      </c>
      <c r="S623" s="10">
        <f t="shared" si="38"/>
        <v>42528.987696759257</v>
      </c>
      <c r="T623" s="10">
        <f t="shared" si="39"/>
        <v>42558.987696759257</v>
      </c>
    </row>
    <row r="624" spans="1:20" ht="58" hidden="1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8320</v>
      </c>
      <c r="R624" t="s">
        <v>8321</v>
      </c>
      <c r="S624" s="10">
        <f t="shared" si="38"/>
        <v>42532.774745370371</v>
      </c>
      <c r="T624" s="10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8320</v>
      </c>
      <c r="R625" t="s">
        <v>8321</v>
      </c>
      <c r="S625" s="10">
        <f t="shared" si="38"/>
        <v>42122.009224537032</v>
      </c>
      <c r="T625" s="10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8320</v>
      </c>
      <c r="R626" t="s">
        <v>8321</v>
      </c>
      <c r="S626" s="10">
        <f t="shared" si="38"/>
        <v>42108.988900462966</v>
      </c>
      <c r="T626" s="10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8320</v>
      </c>
      <c r="R627" t="s">
        <v>8321</v>
      </c>
      <c r="S627" s="10">
        <f t="shared" si="38"/>
        <v>42790.895567129628</v>
      </c>
      <c r="T627" s="10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8320</v>
      </c>
      <c r="R628" t="s">
        <v>8321</v>
      </c>
      <c r="S628" s="10">
        <f t="shared" si="38"/>
        <v>42198.559479166666</v>
      </c>
      <c r="T628" s="10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8320</v>
      </c>
      <c r="R629" t="s">
        <v>8321</v>
      </c>
      <c r="S629" s="10">
        <f t="shared" si="38"/>
        <v>42384.306840277779</v>
      </c>
      <c r="T629" s="10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8320</v>
      </c>
      <c r="R630" t="s">
        <v>8321</v>
      </c>
      <c r="S630" s="10">
        <f t="shared" si="38"/>
        <v>41803.692789351851</v>
      </c>
      <c r="T630" s="10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8320</v>
      </c>
      <c r="R631" t="s">
        <v>8321</v>
      </c>
      <c r="S631" s="10">
        <f t="shared" si="38"/>
        <v>42474.637824074074</v>
      </c>
      <c r="T631" s="10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8320</v>
      </c>
      <c r="R632" t="s">
        <v>8321</v>
      </c>
      <c r="S632" s="10">
        <f t="shared" si="38"/>
        <v>42223.619456018518</v>
      </c>
      <c r="T632" s="10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8320</v>
      </c>
      <c r="R633" t="s">
        <v>8321</v>
      </c>
      <c r="S633" s="10">
        <f t="shared" si="38"/>
        <v>42489.772326388891</v>
      </c>
      <c r="T633" s="10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8320</v>
      </c>
      <c r="R634" t="s">
        <v>8321</v>
      </c>
      <c r="S634" s="10">
        <f t="shared" si="38"/>
        <v>42303.659317129626</v>
      </c>
      <c r="T634" s="10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8320</v>
      </c>
      <c r="R635" t="s">
        <v>8321</v>
      </c>
      <c r="S635" s="10">
        <f t="shared" si="38"/>
        <v>42507.29932870371</v>
      </c>
      <c r="T635" s="10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8320</v>
      </c>
      <c r="R636" t="s">
        <v>8321</v>
      </c>
      <c r="S636" s="10">
        <f t="shared" si="38"/>
        <v>42031.928576388891</v>
      </c>
      <c r="T636" s="10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8320</v>
      </c>
      <c r="R637" t="s">
        <v>8321</v>
      </c>
      <c r="S637" s="10">
        <f t="shared" si="38"/>
        <v>42076.092152777783</v>
      </c>
      <c r="T637" s="10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8320</v>
      </c>
      <c r="R638" t="s">
        <v>8321</v>
      </c>
      <c r="S638" s="10">
        <f t="shared" si="38"/>
        <v>42131.455439814818</v>
      </c>
      <c r="T638" s="10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8320</v>
      </c>
      <c r="R639" t="s">
        <v>8321</v>
      </c>
      <c r="S639" s="10">
        <f t="shared" si="38"/>
        <v>42762.962013888886</v>
      </c>
      <c r="T639" s="10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8320</v>
      </c>
      <c r="R640" t="s">
        <v>8321</v>
      </c>
      <c r="S640" s="10">
        <f t="shared" si="38"/>
        <v>42759.593310185184</v>
      </c>
      <c r="T640" s="10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8320</v>
      </c>
      <c r="R641" t="s">
        <v>8321</v>
      </c>
      <c r="S641" s="10">
        <f t="shared" si="38"/>
        <v>41865.583275462966</v>
      </c>
      <c r="T641" s="10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8320</v>
      </c>
      <c r="R642" t="s">
        <v>8322</v>
      </c>
      <c r="S642" s="10">
        <f t="shared" si="38"/>
        <v>42683.420312500006</v>
      </c>
      <c r="T642" s="10">
        <f t="shared" si="39"/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8320</v>
      </c>
      <c r="R643" t="s">
        <v>8322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8320</v>
      </c>
      <c r="R644" t="s">
        <v>8322</v>
      </c>
      <c r="S644" s="10">
        <f t="shared" si="42"/>
        <v>42199.651319444441</v>
      </c>
      <c r="T644" s="10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8320</v>
      </c>
      <c r="R645" t="s">
        <v>8322</v>
      </c>
      <c r="S645" s="10">
        <f t="shared" si="42"/>
        <v>42100.642071759255</v>
      </c>
      <c r="T645" s="10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8320</v>
      </c>
      <c r="R646" t="s">
        <v>8322</v>
      </c>
      <c r="S646" s="10">
        <f t="shared" si="42"/>
        <v>41898.665960648148</v>
      </c>
      <c r="T646" s="10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8320</v>
      </c>
      <c r="R647" t="s">
        <v>8322</v>
      </c>
      <c r="S647" s="10">
        <f t="shared" si="42"/>
        <v>42564.026319444441</v>
      </c>
      <c r="T647" s="10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8320</v>
      </c>
      <c r="R648" t="s">
        <v>8322</v>
      </c>
      <c r="S648" s="10">
        <f t="shared" si="42"/>
        <v>41832.852627314816</v>
      </c>
      <c r="T648" s="10">
        <f t="shared" si="43"/>
        <v>41862.852627314816</v>
      </c>
    </row>
    <row r="649" spans="1:20" ht="58" hidden="1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8320</v>
      </c>
      <c r="R649" t="s">
        <v>8322</v>
      </c>
      <c r="S649" s="10">
        <f t="shared" si="42"/>
        <v>42416.767928240741</v>
      </c>
      <c r="T649" s="10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8320</v>
      </c>
      <c r="R650" t="s">
        <v>8322</v>
      </c>
      <c r="S650" s="10">
        <f t="shared" si="42"/>
        <v>41891.693379629629</v>
      </c>
      <c r="T650" s="10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8320</v>
      </c>
      <c r="R651" t="s">
        <v>8322</v>
      </c>
      <c r="S651" s="10">
        <f t="shared" si="42"/>
        <v>41877.912187499998</v>
      </c>
      <c r="T651" s="10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8320</v>
      </c>
      <c r="R652" t="s">
        <v>8322</v>
      </c>
      <c r="S652" s="10">
        <f t="shared" si="42"/>
        <v>41932.036851851852</v>
      </c>
      <c r="T652" s="10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8320</v>
      </c>
      <c r="R653" t="s">
        <v>8322</v>
      </c>
      <c r="S653" s="10">
        <f t="shared" si="42"/>
        <v>41956.017488425925</v>
      </c>
      <c r="T653" s="10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8320</v>
      </c>
      <c r="R654" t="s">
        <v>8322</v>
      </c>
      <c r="S654" s="10">
        <f t="shared" si="42"/>
        <v>42675.690393518518</v>
      </c>
      <c r="T654" s="10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8320</v>
      </c>
      <c r="R655" t="s">
        <v>8322</v>
      </c>
      <c r="S655" s="10">
        <f t="shared" si="42"/>
        <v>42199.618518518517</v>
      </c>
      <c r="T655" s="10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8320</v>
      </c>
      <c r="R656" t="s">
        <v>8322</v>
      </c>
      <c r="S656" s="10">
        <f t="shared" si="42"/>
        <v>42163.957326388889</v>
      </c>
      <c r="T656" s="10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8320</v>
      </c>
      <c r="R657" t="s">
        <v>8322</v>
      </c>
      <c r="S657" s="10">
        <f t="shared" si="42"/>
        <v>42045.957314814819</v>
      </c>
      <c r="T657" s="10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8320</v>
      </c>
      <c r="R658" t="s">
        <v>8322</v>
      </c>
      <c r="S658" s="10">
        <f t="shared" si="42"/>
        <v>42417.804618055554</v>
      </c>
      <c r="T658" s="10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8320</v>
      </c>
      <c r="R659" t="s">
        <v>8322</v>
      </c>
      <c r="S659" s="10">
        <f t="shared" si="42"/>
        <v>42331.84574074074</v>
      </c>
      <c r="T659" s="10">
        <f t="shared" si="43"/>
        <v>42361.84574074074</v>
      </c>
    </row>
    <row r="660" spans="1:20" ht="58" hidden="1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8320</v>
      </c>
      <c r="R660" t="s">
        <v>8322</v>
      </c>
      <c r="S660" s="10">
        <f t="shared" si="42"/>
        <v>42179.160752314812</v>
      </c>
      <c r="T660" s="10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8320</v>
      </c>
      <c r="R661" t="s">
        <v>8322</v>
      </c>
      <c r="S661" s="10">
        <f t="shared" si="42"/>
        <v>42209.593692129631</v>
      </c>
      <c r="T661" s="10">
        <f t="shared" si="4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8320</v>
      </c>
      <c r="R662" t="s">
        <v>8322</v>
      </c>
      <c r="S662" s="10">
        <f t="shared" si="42"/>
        <v>41922.741655092592</v>
      </c>
      <c r="T662" s="10">
        <f t="shared" si="4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8320</v>
      </c>
      <c r="R663" t="s">
        <v>8322</v>
      </c>
      <c r="S663" s="10">
        <f t="shared" si="42"/>
        <v>42636.645358796297</v>
      </c>
      <c r="T663" s="10">
        <f t="shared" si="4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8320</v>
      </c>
      <c r="R664" t="s">
        <v>8322</v>
      </c>
      <c r="S664" s="10">
        <f t="shared" si="42"/>
        <v>41990.438043981485</v>
      </c>
      <c r="T664" s="10">
        <f t="shared" si="4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8320</v>
      </c>
      <c r="R665" t="s">
        <v>8322</v>
      </c>
      <c r="S665" s="10">
        <f t="shared" si="42"/>
        <v>42173.843240740738</v>
      </c>
      <c r="T665" s="10">
        <f t="shared" si="4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8320</v>
      </c>
      <c r="R666" t="s">
        <v>8322</v>
      </c>
      <c r="S666" s="10">
        <f t="shared" si="42"/>
        <v>42077.666377314818</v>
      </c>
      <c r="T666" s="10">
        <f t="shared" si="4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8320</v>
      </c>
      <c r="R667" t="s">
        <v>8322</v>
      </c>
      <c r="S667" s="10">
        <f t="shared" si="42"/>
        <v>42688.711354166662</v>
      </c>
      <c r="T667" s="10">
        <f t="shared" si="4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8320</v>
      </c>
      <c r="R668" t="s">
        <v>8322</v>
      </c>
      <c r="S668" s="10">
        <f t="shared" si="42"/>
        <v>41838.832152777781</v>
      </c>
      <c r="T668" s="10">
        <f t="shared" si="4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8320</v>
      </c>
      <c r="R669" t="s">
        <v>8322</v>
      </c>
      <c r="S669" s="10">
        <f t="shared" si="42"/>
        <v>42632.373414351852</v>
      </c>
      <c r="T669" s="10">
        <f t="shared" si="4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8320</v>
      </c>
      <c r="R670" t="s">
        <v>8322</v>
      </c>
      <c r="S670" s="10">
        <f t="shared" si="42"/>
        <v>42090.831273148149</v>
      </c>
      <c r="T670" s="10">
        <f t="shared" si="4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8320</v>
      </c>
      <c r="R671" t="s">
        <v>8322</v>
      </c>
      <c r="S671" s="10">
        <f t="shared" si="42"/>
        <v>42527.625671296293</v>
      </c>
      <c r="T671" s="10">
        <f t="shared" si="4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8320</v>
      </c>
      <c r="R672" t="s">
        <v>8322</v>
      </c>
      <c r="S672" s="10">
        <f t="shared" si="42"/>
        <v>42506.709722222222</v>
      </c>
      <c r="T672" s="10">
        <f t="shared" si="4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8320</v>
      </c>
      <c r="R673" t="s">
        <v>8322</v>
      </c>
      <c r="S673" s="10">
        <f t="shared" si="42"/>
        <v>41984.692731481482</v>
      </c>
      <c r="T673" s="10">
        <f t="shared" si="4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8320</v>
      </c>
      <c r="R674" t="s">
        <v>8322</v>
      </c>
      <c r="S674" s="10">
        <f t="shared" si="42"/>
        <v>41974.219490740739</v>
      </c>
      <c r="T674" s="10">
        <f t="shared" si="4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8320</v>
      </c>
      <c r="R675" t="s">
        <v>8322</v>
      </c>
      <c r="S675" s="10">
        <f t="shared" si="42"/>
        <v>41838.840474537035</v>
      </c>
      <c r="T675" s="10">
        <f t="shared" si="4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8320</v>
      </c>
      <c r="R676" t="s">
        <v>8322</v>
      </c>
      <c r="S676" s="10">
        <f t="shared" si="42"/>
        <v>41803.116053240738</v>
      </c>
      <c r="T676" s="10">
        <f t="shared" si="4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8320</v>
      </c>
      <c r="R677" t="s">
        <v>8322</v>
      </c>
      <c r="S677" s="10">
        <f t="shared" si="42"/>
        <v>41975.930601851855</v>
      </c>
      <c r="T677" s="10">
        <f t="shared" si="4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8320</v>
      </c>
      <c r="R678" t="s">
        <v>8322</v>
      </c>
      <c r="S678" s="10">
        <f t="shared" si="42"/>
        <v>42012.768298611118</v>
      </c>
      <c r="T678" s="10">
        <f t="shared" si="4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8320</v>
      </c>
      <c r="R679" t="s">
        <v>8322</v>
      </c>
      <c r="S679" s="10">
        <f t="shared" si="42"/>
        <v>42504.403877314813</v>
      </c>
      <c r="T679" s="10">
        <f t="shared" si="4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8320</v>
      </c>
      <c r="R680" t="s">
        <v>8322</v>
      </c>
      <c r="S680" s="10">
        <f t="shared" si="42"/>
        <v>42481.376597222217</v>
      </c>
      <c r="T680" s="10">
        <f t="shared" si="4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8320</v>
      </c>
      <c r="R681" t="s">
        <v>8322</v>
      </c>
      <c r="S681" s="10">
        <f t="shared" si="42"/>
        <v>42556.695706018523</v>
      </c>
      <c r="T681" s="10">
        <f t="shared" si="4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8320</v>
      </c>
      <c r="R682" t="s">
        <v>8322</v>
      </c>
      <c r="S682" s="10">
        <f t="shared" si="42"/>
        <v>41864.501516203702</v>
      </c>
      <c r="T682" s="10">
        <f t="shared" si="4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8320</v>
      </c>
      <c r="R683" t="s">
        <v>8322</v>
      </c>
      <c r="S683" s="10">
        <f t="shared" si="42"/>
        <v>42639.805601851855</v>
      </c>
      <c r="T683" s="10">
        <f t="shared" si="4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8320</v>
      </c>
      <c r="R684" t="s">
        <v>8322</v>
      </c>
      <c r="S684" s="10">
        <f t="shared" si="42"/>
        <v>42778.765300925923</v>
      </c>
      <c r="T684" s="10">
        <f t="shared" si="4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8320</v>
      </c>
      <c r="R685" t="s">
        <v>8322</v>
      </c>
      <c r="S685" s="10">
        <f t="shared" si="42"/>
        <v>42634.900046296301</v>
      </c>
      <c r="T685" s="10">
        <f t="shared" si="4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8320</v>
      </c>
      <c r="R686" t="s">
        <v>8322</v>
      </c>
      <c r="S686" s="10">
        <f t="shared" si="42"/>
        <v>41809.473275462966</v>
      </c>
      <c r="T686" s="10">
        <f t="shared" si="4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8320</v>
      </c>
      <c r="R687" t="s">
        <v>8322</v>
      </c>
      <c r="S687" s="10">
        <f t="shared" si="42"/>
        <v>41971.866574074069</v>
      </c>
      <c r="T687" s="10">
        <f t="shared" si="4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8320</v>
      </c>
      <c r="R688" t="s">
        <v>8322</v>
      </c>
      <c r="S688" s="10">
        <f t="shared" si="42"/>
        <v>42189.673263888893</v>
      </c>
      <c r="T688" s="10">
        <f t="shared" si="4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8320</v>
      </c>
      <c r="R689" t="s">
        <v>8322</v>
      </c>
      <c r="S689" s="10">
        <f t="shared" si="42"/>
        <v>42711.750613425931</v>
      </c>
      <c r="T689" s="10">
        <f t="shared" si="4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8320</v>
      </c>
      <c r="R690" t="s">
        <v>8322</v>
      </c>
      <c r="S690" s="10">
        <f t="shared" si="42"/>
        <v>42262.104780092588</v>
      </c>
      <c r="T690" s="10">
        <f t="shared" si="4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8320</v>
      </c>
      <c r="R691" t="s">
        <v>8322</v>
      </c>
      <c r="S691" s="10">
        <f t="shared" si="42"/>
        <v>42675.66778935185</v>
      </c>
      <c r="T691" s="10">
        <f t="shared" si="4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8320</v>
      </c>
      <c r="R692" t="s">
        <v>8322</v>
      </c>
      <c r="S692" s="10">
        <f t="shared" si="42"/>
        <v>42579.634733796294</v>
      </c>
      <c r="T692" s="10">
        <f t="shared" si="4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8320</v>
      </c>
      <c r="R693" t="s">
        <v>8322</v>
      </c>
      <c r="S693" s="10">
        <f t="shared" si="42"/>
        <v>42158.028310185182</v>
      </c>
      <c r="T693" s="10">
        <f t="shared" si="4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8320</v>
      </c>
      <c r="R694" t="s">
        <v>8322</v>
      </c>
      <c r="S694" s="10">
        <f t="shared" si="42"/>
        <v>42696.37572916667</v>
      </c>
      <c r="T694" s="10">
        <f t="shared" si="4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8320</v>
      </c>
      <c r="R695" t="s">
        <v>8322</v>
      </c>
      <c r="S695" s="10">
        <f t="shared" si="42"/>
        <v>42094.808182870373</v>
      </c>
      <c r="T695" s="10">
        <f t="shared" si="4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8320</v>
      </c>
      <c r="R696" t="s">
        <v>8322</v>
      </c>
      <c r="S696" s="10">
        <f t="shared" si="42"/>
        <v>42737.663877314815</v>
      </c>
      <c r="T696" s="10">
        <f t="shared" si="4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8320</v>
      </c>
      <c r="R697" t="s">
        <v>8322</v>
      </c>
      <c r="S697" s="10">
        <f t="shared" si="42"/>
        <v>41913.521064814813</v>
      </c>
      <c r="T697" s="10">
        <f t="shared" si="4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8320</v>
      </c>
      <c r="R698" t="s">
        <v>8322</v>
      </c>
      <c r="S698" s="10">
        <f t="shared" si="42"/>
        <v>41815.927106481482</v>
      </c>
      <c r="T698" s="10">
        <f t="shared" si="4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8320</v>
      </c>
      <c r="R699" t="s">
        <v>8322</v>
      </c>
      <c r="S699" s="10">
        <f t="shared" si="42"/>
        <v>42388.523020833338</v>
      </c>
      <c r="T699" s="10">
        <f t="shared" si="4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8320</v>
      </c>
      <c r="R700" t="s">
        <v>8322</v>
      </c>
      <c r="S700" s="10">
        <f t="shared" si="42"/>
        <v>41866.931076388886</v>
      </c>
      <c r="T700" s="10">
        <f t="shared" si="4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8320</v>
      </c>
      <c r="R701" t="s">
        <v>8322</v>
      </c>
      <c r="S701" s="10">
        <f t="shared" si="42"/>
        <v>41563.485509259262</v>
      </c>
      <c r="T701" s="10">
        <f t="shared" si="4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8320</v>
      </c>
      <c r="R702" t="s">
        <v>8322</v>
      </c>
      <c r="S702" s="10">
        <f t="shared" si="42"/>
        <v>42715.688437500001</v>
      </c>
      <c r="T702" s="10">
        <f t="shared" si="4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8320</v>
      </c>
      <c r="R703" t="s">
        <v>8322</v>
      </c>
      <c r="S703" s="10">
        <f t="shared" si="42"/>
        <v>41813.662962962961</v>
      </c>
      <c r="T703" s="10">
        <f t="shared" si="4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8320</v>
      </c>
      <c r="R704" t="s">
        <v>8322</v>
      </c>
      <c r="S704" s="10">
        <f t="shared" si="42"/>
        <v>42668.726701388892</v>
      </c>
      <c r="T704" s="10">
        <f t="shared" si="4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8320</v>
      </c>
      <c r="R705" t="s">
        <v>8322</v>
      </c>
      <c r="S705" s="10">
        <f t="shared" si="42"/>
        <v>42711.950798611113</v>
      </c>
      <c r="T705" s="10">
        <f t="shared" si="4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8320</v>
      </c>
      <c r="R706" t="s">
        <v>8322</v>
      </c>
      <c r="S706" s="10">
        <f t="shared" si="42"/>
        <v>42726.192916666667</v>
      </c>
      <c r="T706" s="10">
        <f t="shared" si="43"/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8320</v>
      </c>
      <c r="R707" t="s">
        <v>8322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8320</v>
      </c>
      <c r="R708" t="s">
        <v>8322</v>
      </c>
      <c r="S708" s="10">
        <f t="shared" si="46"/>
        <v>42676.995173611111</v>
      </c>
      <c r="T708" s="10">
        <f t="shared" si="47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8320</v>
      </c>
      <c r="R709" t="s">
        <v>8322</v>
      </c>
      <c r="S709" s="10">
        <f t="shared" si="46"/>
        <v>42696.663506944446</v>
      </c>
      <c r="T709" s="10">
        <f t="shared" si="47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8320</v>
      </c>
      <c r="R710" t="s">
        <v>8322</v>
      </c>
      <c r="S710" s="10">
        <f t="shared" si="46"/>
        <v>41835.581018518518</v>
      </c>
      <c r="T710" s="10">
        <f t="shared" si="47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8320</v>
      </c>
      <c r="R711" t="s">
        <v>8322</v>
      </c>
      <c r="S711" s="10">
        <f t="shared" si="46"/>
        <v>41948.041192129633</v>
      </c>
      <c r="T711" s="10">
        <f t="shared" si="47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8320</v>
      </c>
      <c r="R712" t="s">
        <v>8322</v>
      </c>
      <c r="S712" s="10">
        <f t="shared" si="46"/>
        <v>41837.984976851854</v>
      </c>
      <c r="T712" s="10">
        <f t="shared" si="47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8320</v>
      </c>
      <c r="R713" t="s">
        <v>8322</v>
      </c>
      <c r="S713" s="10">
        <f t="shared" si="46"/>
        <v>42678.459120370375</v>
      </c>
      <c r="T713" s="10">
        <f t="shared" si="47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8320</v>
      </c>
      <c r="R714" t="s">
        <v>8322</v>
      </c>
      <c r="S714" s="10">
        <f t="shared" si="46"/>
        <v>42384.680925925932</v>
      </c>
      <c r="T714" s="10">
        <f t="shared" si="47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8320</v>
      </c>
      <c r="R715" t="s">
        <v>8322</v>
      </c>
      <c r="S715" s="10">
        <f t="shared" si="46"/>
        <v>42496.529305555552</v>
      </c>
      <c r="T715" s="10">
        <f t="shared" si="47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8320</v>
      </c>
      <c r="R716" t="s">
        <v>8322</v>
      </c>
      <c r="S716" s="10">
        <f t="shared" si="46"/>
        <v>42734.787986111114</v>
      </c>
      <c r="T716" s="10">
        <f t="shared" si="47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8320</v>
      </c>
      <c r="R717" t="s">
        <v>8322</v>
      </c>
      <c r="S717" s="10">
        <f t="shared" si="46"/>
        <v>42273.090740740736</v>
      </c>
      <c r="T717" s="10">
        <f t="shared" si="47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8320</v>
      </c>
      <c r="R718" t="s">
        <v>8322</v>
      </c>
      <c r="S718" s="10">
        <f t="shared" si="46"/>
        <v>41940.658645833333</v>
      </c>
      <c r="T718" s="10">
        <f t="shared" si="47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8320</v>
      </c>
      <c r="R719" t="s">
        <v>8322</v>
      </c>
      <c r="S719" s="10">
        <f t="shared" si="46"/>
        <v>41857.854189814818</v>
      </c>
      <c r="T719" s="10">
        <f t="shared" si="47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8320</v>
      </c>
      <c r="R720" t="s">
        <v>8322</v>
      </c>
      <c r="S720" s="10">
        <f t="shared" si="46"/>
        <v>42752.845451388886</v>
      </c>
      <c r="T720" s="10">
        <f t="shared" si="47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8320</v>
      </c>
      <c r="R721" t="s">
        <v>8322</v>
      </c>
      <c r="S721" s="10">
        <f t="shared" si="46"/>
        <v>42409.040231481486</v>
      </c>
      <c r="T721" s="10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8323</v>
      </c>
      <c r="R722" t="s">
        <v>8324</v>
      </c>
      <c r="S722" s="10">
        <f t="shared" si="46"/>
        <v>40909.649201388893</v>
      </c>
      <c r="T722" s="10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8323</v>
      </c>
      <c r="R723" t="s">
        <v>8324</v>
      </c>
      <c r="S723" s="10">
        <f t="shared" si="46"/>
        <v>41807.571840277778</v>
      </c>
      <c r="T723" s="10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8323</v>
      </c>
      <c r="R724" t="s">
        <v>8324</v>
      </c>
      <c r="S724" s="10">
        <f t="shared" si="46"/>
        <v>40977.805300925924</v>
      </c>
      <c r="T724" s="10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8323</v>
      </c>
      <c r="R725" t="s">
        <v>8324</v>
      </c>
      <c r="S725" s="10">
        <f t="shared" si="46"/>
        <v>42184.816539351858</v>
      </c>
      <c r="T725" s="10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8323</v>
      </c>
      <c r="R726" t="s">
        <v>8324</v>
      </c>
      <c r="S726" s="10">
        <f t="shared" si="46"/>
        <v>40694.638460648144</v>
      </c>
      <c r="T726" s="10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8323</v>
      </c>
      <c r="R727" t="s">
        <v>8324</v>
      </c>
      <c r="S727" s="10">
        <f t="shared" si="46"/>
        <v>42321.626296296294</v>
      </c>
      <c r="T727" s="10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8323</v>
      </c>
      <c r="R728" t="s">
        <v>8324</v>
      </c>
      <c r="S728" s="10">
        <f t="shared" si="46"/>
        <v>41346.042673611111</v>
      </c>
      <c r="T728" s="10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8323</v>
      </c>
      <c r="R729" t="s">
        <v>8324</v>
      </c>
      <c r="S729" s="10">
        <f t="shared" si="46"/>
        <v>41247.020243055551</v>
      </c>
      <c r="T729" s="10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8323</v>
      </c>
      <c r="R730" t="s">
        <v>8324</v>
      </c>
      <c r="S730" s="10">
        <f t="shared" si="46"/>
        <v>40731.837465277778</v>
      </c>
      <c r="T730" s="10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8323</v>
      </c>
      <c r="R731" t="s">
        <v>8324</v>
      </c>
      <c r="S731" s="10">
        <f t="shared" si="46"/>
        <v>41111.185891203706</v>
      </c>
      <c r="T731" s="10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8323</v>
      </c>
      <c r="R732" t="s">
        <v>8324</v>
      </c>
      <c r="S732" s="10">
        <f t="shared" si="46"/>
        <v>40854.745266203703</v>
      </c>
      <c r="T732" s="10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8323</v>
      </c>
      <c r="R733" t="s">
        <v>8324</v>
      </c>
      <c r="S733" s="10">
        <f t="shared" si="46"/>
        <v>40879.795682870368</v>
      </c>
      <c r="T733" s="10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8323</v>
      </c>
      <c r="R734" t="s">
        <v>8324</v>
      </c>
      <c r="S734" s="10">
        <f t="shared" si="46"/>
        <v>41486.424317129626</v>
      </c>
      <c r="T734" s="10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8323</v>
      </c>
      <c r="R735" t="s">
        <v>8324</v>
      </c>
      <c r="S735" s="10">
        <f t="shared" si="46"/>
        <v>41598.420046296298</v>
      </c>
      <c r="T735" s="10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8323</v>
      </c>
      <c r="R736" t="s">
        <v>8324</v>
      </c>
      <c r="S736" s="10">
        <f t="shared" si="46"/>
        <v>42102.164583333331</v>
      </c>
      <c r="T736" s="10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8323</v>
      </c>
      <c r="R737" t="s">
        <v>8324</v>
      </c>
      <c r="S737" s="10">
        <f t="shared" si="46"/>
        <v>41946.029467592591</v>
      </c>
      <c r="T737" s="10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8323</v>
      </c>
      <c r="R738" t="s">
        <v>8324</v>
      </c>
      <c r="S738" s="10">
        <f t="shared" si="46"/>
        <v>41579.734259259261</v>
      </c>
      <c r="T738" s="10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8323</v>
      </c>
      <c r="R739" t="s">
        <v>8324</v>
      </c>
      <c r="S739" s="10">
        <f t="shared" si="46"/>
        <v>41667.275312500002</v>
      </c>
      <c r="T739" s="10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8323</v>
      </c>
      <c r="R740" t="s">
        <v>8324</v>
      </c>
      <c r="S740" s="10">
        <f t="shared" si="46"/>
        <v>41943.604097222218</v>
      </c>
      <c r="T740" s="10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8323</v>
      </c>
      <c r="R741" t="s">
        <v>8324</v>
      </c>
      <c r="S741" s="10">
        <f t="shared" si="46"/>
        <v>41829.502650462964</v>
      </c>
      <c r="T741" s="10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8323</v>
      </c>
      <c r="R742" t="s">
        <v>8324</v>
      </c>
      <c r="S742" s="10">
        <f t="shared" si="46"/>
        <v>42162.146782407406</v>
      </c>
      <c r="T742" s="10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8323</v>
      </c>
      <c r="R743" t="s">
        <v>8324</v>
      </c>
      <c r="S743" s="10">
        <f t="shared" si="46"/>
        <v>41401.648217592592</v>
      </c>
      <c r="T743" s="10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8323</v>
      </c>
      <c r="R744" t="s">
        <v>8324</v>
      </c>
      <c r="S744" s="10">
        <f t="shared" si="46"/>
        <v>41689.917962962965</v>
      </c>
      <c r="T744" s="10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8323</v>
      </c>
      <c r="R745" t="s">
        <v>8324</v>
      </c>
      <c r="S745" s="10">
        <f t="shared" si="46"/>
        <v>40990.709317129629</v>
      </c>
      <c r="T745" s="10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8323</v>
      </c>
      <c r="R746" t="s">
        <v>8324</v>
      </c>
      <c r="S746" s="10">
        <f t="shared" si="46"/>
        <v>41226.95721064815</v>
      </c>
      <c r="T746" s="10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8323</v>
      </c>
      <c r="R747" t="s">
        <v>8324</v>
      </c>
      <c r="S747" s="10">
        <f t="shared" si="46"/>
        <v>41367.572280092594</v>
      </c>
      <c r="T747" s="10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8323</v>
      </c>
      <c r="R748" t="s">
        <v>8324</v>
      </c>
      <c r="S748" s="10">
        <f t="shared" si="46"/>
        <v>41157.042928240742</v>
      </c>
      <c r="T748" s="10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8323</v>
      </c>
      <c r="R749" t="s">
        <v>8324</v>
      </c>
      <c r="S749" s="10">
        <f t="shared" si="46"/>
        <v>41988.548831018517</v>
      </c>
      <c r="T749" s="10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8323</v>
      </c>
      <c r="R750" t="s">
        <v>8324</v>
      </c>
      <c r="S750" s="10">
        <f t="shared" si="46"/>
        <v>41831.846828703703</v>
      </c>
      <c r="T750" s="10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8323</v>
      </c>
      <c r="R751" t="s">
        <v>8324</v>
      </c>
      <c r="S751" s="10">
        <f t="shared" si="46"/>
        <v>42733.94131944445</v>
      </c>
      <c r="T751" s="10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8323</v>
      </c>
      <c r="R752" t="s">
        <v>8324</v>
      </c>
      <c r="S752" s="10">
        <f t="shared" si="46"/>
        <v>41299.878148148149</v>
      </c>
      <c r="T752" s="10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8323</v>
      </c>
      <c r="R753" t="s">
        <v>8324</v>
      </c>
      <c r="S753" s="10">
        <f t="shared" si="46"/>
        <v>40713.630497685182</v>
      </c>
      <c r="T753" s="10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8323</v>
      </c>
      <c r="R754" t="s">
        <v>8324</v>
      </c>
      <c r="S754" s="10">
        <f t="shared" si="46"/>
        <v>42639.421493055561</v>
      </c>
      <c r="T754" s="10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8323</v>
      </c>
      <c r="R755" t="s">
        <v>8324</v>
      </c>
      <c r="S755" s="10">
        <f t="shared" si="46"/>
        <v>42019.590173611112</v>
      </c>
      <c r="T755" s="10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8323</v>
      </c>
      <c r="R756" t="s">
        <v>8324</v>
      </c>
      <c r="S756" s="10">
        <f t="shared" si="46"/>
        <v>41249.749085648145</v>
      </c>
      <c r="T756" s="10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8323</v>
      </c>
      <c r="R757" t="s">
        <v>8324</v>
      </c>
      <c r="S757" s="10">
        <f t="shared" si="46"/>
        <v>41383.605057870373</v>
      </c>
      <c r="T757" s="10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8323</v>
      </c>
      <c r="R758" t="s">
        <v>8324</v>
      </c>
      <c r="S758" s="10">
        <f t="shared" si="46"/>
        <v>40590.766886574071</v>
      </c>
      <c r="T758" s="10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8323</v>
      </c>
      <c r="R759" t="s">
        <v>8324</v>
      </c>
      <c r="S759" s="10">
        <f t="shared" si="46"/>
        <v>41235.054560185185</v>
      </c>
      <c r="T759" s="10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8323</v>
      </c>
      <c r="R760" t="s">
        <v>8324</v>
      </c>
      <c r="S760" s="10">
        <f t="shared" si="46"/>
        <v>40429.836435185185</v>
      </c>
      <c r="T760" s="10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8323</v>
      </c>
      <c r="R761" t="s">
        <v>8324</v>
      </c>
      <c r="S761" s="10">
        <f t="shared" si="46"/>
        <v>41789.330312500002</v>
      </c>
      <c r="T761" s="10">
        <f t="shared" si="47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8323</v>
      </c>
      <c r="R762" t="s">
        <v>8325</v>
      </c>
      <c r="S762" s="10">
        <f t="shared" si="46"/>
        <v>42670.764039351852</v>
      </c>
      <c r="T762" s="10">
        <f t="shared" si="47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8323</v>
      </c>
      <c r="R763" t="s">
        <v>8325</v>
      </c>
      <c r="S763" s="10">
        <f t="shared" si="46"/>
        <v>41642.751458333332</v>
      </c>
      <c r="T763" s="10">
        <f t="shared" si="47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8323</v>
      </c>
      <c r="R764" t="s">
        <v>8325</v>
      </c>
      <c r="S764" s="10">
        <f t="shared" si="46"/>
        <v>42690.858449074076</v>
      </c>
      <c r="T764" s="10">
        <f t="shared" si="47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8323</v>
      </c>
      <c r="R765" t="s">
        <v>8325</v>
      </c>
      <c r="S765" s="10">
        <f t="shared" si="46"/>
        <v>41471.446851851848</v>
      </c>
      <c r="T765" s="10">
        <f t="shared" si="47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8323</v>
      </c>
      <c r="R766" t="s">
        <v>8325</v>
      </c>
      <c r="S766" s="10">
        <f t="shared" si="46"/>
        <v>42227.173159722224</v>
      </c>
      <c r="T766" s="10">
        <f t="shared" si="47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8323</v>
      </c>
      <c r="R767" t="s">
        <v>8325</v>
      </c>
      <c r="S767" s="10">
        <f t="shared" si="46"/>
        <v>41901.542638888888</v>
      </c>
      <c r="T767" s="10">
        <f t="shared" si="47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8323</v>
      </c>
      <c r="R768" t="s">
        <v>8325</v>
      </c>
      <c r="S768" s="10">
        <f t="shared" si="46"/>
        <v>42021.783368055556</v>
      </c>
      <c r="T768" s="10">
        <f t="shared" si="47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8323</v>
      </c>
      <c r="R769" t="s">
        <v>8325</v>
      </c>
      <c r="S769" s="10">
        <f t="shared" si="46"/>
        <v>42115.143634259264</v>
      </c>
      <c r="T769" s="10">
        <f t="shared" si="47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8323</v>
      </c>
      <c r="R770" t="s">
        <v>8325</v>
      </c>
      <c r="S770" s="10">
        <f t="shared" si="46"/>
        <v>41594.207060185188</v>
      </c>
      <c r="T770" s="10">
        <f t="shared" si="47"/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8323</v>
      </c>
      <c r="R771" t="s">
        <v>8325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8323</v>
      </c>
      <c r="R772" t="s">
        <v>8325</v>
      </c>
      <c r="S772" s="10">
        <f t="shared" si="50"/>
        <v>41289.999641203707</v>
      </c>
      <c r="T772" s="10">
        <f t="shared" si="51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8323</v>
      </c>
      <c r="R773" t="s">
        <v>8325</v>
      </c>
      <c r="S773" s="10">
        <f t="shared" si="50"/>
        <v>42349.824097222227</v>
      </c>
      <c r="T773" s="10">
        <f t="shared" si="51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8323</v>
      </c>
      <c r="R774" t="s">
        <v>8325</v>
      </c>
      <c r="S774" s="10">
        <f t="shared" si="50"/>
        <v>40068.056932870371</v>
      </c>
      <c r="T774" s="10">
        <f t="shared" si="51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8323</v>
      </c>
      <c r="R775" t="s">
        <v>8325</v>
      </c>
      <c r="S775" s="10">
        <f t="shared" si="50"/>
        <v>42100.735937499994</v>
      </c>
      <c r="T775" s="10">
        <f t="shared" si="51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8323</v>
      </c>
      <c r="R776" t="s">
        <v>8325</v>
      </c>
      <c r="S776" s="10">
        <f t="shared" si="50"/>
        <v>41663.780300925922</v>
      </c>
      <c r="T776" s="10">
        <f t="shared" si="51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8323</v>
      </c>
      <c r="R777" t="s">
        <v>8325</v>
      </c>
      <c r="S777" s="10">
        <f t="shared" si="50"/>
        <v>40863.060127314813</v>
      </c>
      <c r="T777" s="10">
        <f t="shared" si="51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8323</v>
      </c>
      <c r="R778" t="s">
        <v>8325</v>
      </c>
      <c r="S778" s="10">
        <f t="shared" si="50"/>
        <v>42250.685706018514</v>
      </c>
      <c r="T778" s="10">
        <f t="shared" si="51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8323</v>
      </c>
      <c r="R779" t="s">
        <v>8325</v>
      </c>
      <c r="S779" s="10">
        <f t="shared" si="50"/>
        <v>41456.981215277774</v>
      </c>
      <c r="T779" s="10">
        <f t="shared" si="51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8323</v>
      </c>
      <c r="R780" t="s">
        <v>8325</v>
      </c>
      <c r="S780" s="10">
        <f t="shared" si="50"/>
        <v>41729.702314814815</v>
      </c>
      <c r="T780" s="10">
        <f t="shared" si="51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8323</v>
      </c>
      <c r="R781" t="s">
        <v>8325</v>
      </c>
      <c r="S781" s="10">
        <f t="shared" si="50"/>
        <v>40436.68408564815</v>
      </c>
      <c r="T781" s="10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8326</v>
      </c>
      <c r="R782" t="s">
        <v>8327</v>
      </c>
      <c r="S782" s="10">
        <f t="shared" si="50"/>
        <v>40636.673900462964</v>
      </c>
      <c r="T782" s="10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8326</v>
      </c>
      <c r="R783" t="s">
        <v>8327</v>
      </c>
      <c r="S783" s="10">
        <f t="shared" si="50"/>
        <v>41403.000856481485</v>
      </c>
      <c r="T783" s="10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8326</v>
      </c>
      <c r="R784" t="s">
        <v>8327</v>
      </c>
      <c r="S784" s="10">
        <f t="shared" si="50"/>
        <v>41116.758125</v>
      </c>
      <c r="T784" s="10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8326</v>
      </c>
      <c r="R785" t="s">
        <v>8327</v>
      </c>
      <c r="S785" s="10">
        <f t="shared" si="50"/>
        <v>40987.773715277777</v>
      </c>
      <c r="T785" s="10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8326</v>
      </c>
      <c r="R786" t="s">
        <v>8327</v>
      </c>
      <c r="S786" s="10">
        <f t="shared" si="50"/>
        <v>41675.149525462963</v>
      </c>
      <c r="T786" s="10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8326</v>
      </c>
      <c r="R787" t="s">
        <v>8327</v>
      </c>
      <c r="S787" s="10">
        <f t="shared" si="50"/>
        <v>41303.593923611108</v>
      </c>
      <c r="T787" s="10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8326</v>
      </c>
      <c r="R788" t="s">
        <v>8327</v>
      </c>
      <c r="S788" s="10">
        <f t="shared" si="50"/>
        <v>40983.055949074071</v>
      </c>
      <c r="T788" s="10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8326</v>
      </c>
      <c r="R789" t="s">
        <v>8327</v>
      </c>
      <c r="S789" s="10">
        <f t="shared" si="50"/>
        <v>41549.627615740741</v>
      </c>
      <c r="T789" s="10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8326</v>
      </c>
      <c r="R790" t="s">
        <v>8327</v>
      </c>
      <c r="S790" s="10">
        <f t="shared" si="50"/>
        <v>41059.006805555553</v>
      </c>
      <c r="T790" s="10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8326</v>
      </c>
      <c r="R791" t="s">
        <v>8327</v>
      </c>
      <c r="S791" s="10">
        <f t="shared" si="50"/>
        <v>41277.186111111114</v>
      </c>
      <c r="T791" s="10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8326</v>
      </c>
      <c r="R792" t="s">
        <v>8327</v>
      </c>
      <c r="S792" s="10">
        <f t="shared" si="50"/>
        <v>41276.047905092593</v>
      </c>
      <c r="T792" s="10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8326</v>
      </c>
      <c r="R793" t="s">
        <v>8327</v>
      </c>
      <c r="S793" s="10">
        <f t="shared" si="50"/>
        <v>41557.780624999999</v>
      </c>
      <c r="T793" s="10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8326</v>
      </c>
      <c r="R794" t="s">
        <v>8327</v>
      </c>
      <c r="S794" s="10">
        <f t="shared" si="50"/>
        <v>41555.873645833337</v>
      </c>
      <c r="T794" s="10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8326</v>
      </c>
      <c r="R795" t="s">
        <v>8327</v>
      </c>
      <c r="S795" s="10">
        <f t="shared" si="50"/>
        <v>41442.741249999999</v>
      </c>
      <c r="T795" s="10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8326</v>
      </c>
      <c r="R796" t="s">
        <v>8327</v>
      </c>
      <c r="S796" s="10">
        <f t="shared" si="50"/>
        <v>40736.115011574075</v>
      </c>
      <c r="T796" s="10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8326</v>
      </c>
      <c r="R797" t="s">
        <v>8327</v>
      </c>
      <c r="S797" s="10">
        <f t="shared" si="50"/>
        <v>40963.613032407404</v>
      </c>
      <c r="T797" s="10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8326</v>
      </c>
      <c r="R798" t="s">
        <v>8327</v>
      </c>
      <c r="S798" s="10">
        <f t="shared" si="50"/>
        <v>41502.882928240739</v>
      </c>
      <c r="T798" s="10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8326</v>
      </c>
      <c r="R799" t="s">
        <v>8327</v>
      </c>
      <c r="S799" s="10">
        <f t="shared" si="50"/>
        <v>40996.994074074071</v>
      </c>
      <c r="T799" s="10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8326</v>
      </c>
      <c r="R800" t="s">
        <v>8327</v>
      </c>
      <c r="S800" s="10">
        <f t="shared" si="50"/>
        <v>41882.590127314819</v>
      </c>
      <c r="T800" s="10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8326</v>
      </c>
      <c r="R801" t="s">
        <v>8327</v>
      </c>
      <c r="S801" s="10">
        <f t="shared" si="50"/>
        <v>40996.667199074072</v>
      </c>
      <c r="T801" s="10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8326</v>
      </c>
      <c r="R802" t="s">
        <v>8327</v>
      </c>
      <c r="S802" s="10">
        <f t="shared" si="50"/>
        <v>41863.433495370373</v>
      </c>
      <c r="T802" s="10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8326</v>
      </c>
      <c r="R803" t="s">
        <v>8327</v>
      </c>
      <c r="S803" s="10">
        <f t="shared" si="50"/>
        <v>40695.795370370368</v>
      </c>
      <c r="T803" s="10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8326</v>
      </c>
      <c r="R804" t="s">
        <v>8327</v>
      </c>
      <c r="S804" s="10">
        <f t="shared" si="50"/>
        <v>41123.022268518522</v>
      </c>
      <c r="T804" s="10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8326</v>
      </c>
      <c r="R805" t="s">
        <v>8327</v>
      </c>
      <c r="S805" s="10">
        <f t="shared" si="50"/>
        <v>40665.949976851851</v>
      </c>
      <c r="T805" s="10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8326</v>
      </c>
      <c r="R806" t="s">
        <v>8327</v>
      </c>
      <c r="S806" s="10">
        <f t="shared" si="50"/>
        <v>40730.105625000004</v>
      </c>
      <c r="T806" s="10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8326</v>
      </c>
      <c r="R807" t="s">
        <v>8327</v>
      </c>
      <c r="S807" s="10">
        <f t="shared" si="50"/>
        <v>40690.823055555556</v>
      </c>
      <c r="T807" s="10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8326</v>
      </c>
      <c r="R808" t="s">
        <v>8327</v>
      </c>
      <c r="S808" s="10">
        <f t="shared" si="50"/>
        <v>40763.691423611112</v>
      </c>
      <c r="T808" s="10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8326</v>
      </c>
      <c r="R809" t="s">
        <v>8327</v>
      </c>
      <c r="S809" s="10">
        <f t="shared" si="50"/>
        <v>42759.628599537042</v>
      </c>
      <c r="T809" s="10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8326</v>
      </c>
      <c r="R810" t="s">
        <v>8327</v>
      </c>
      <c r="S810" s="10">
        <f t="shared" si="50"/>
        <v>41962.100532407407</v>
      </c>
      <c r="T810" s="10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8326</v>
      </c>
      <c r="R811" t="s">
        <v>8327</v>
      </c>
      <c r="S811" s="10">
        <f t="shared" si="50"/>
        <v>41628.833680555559</v>
      </c>
      <c r="T811" s="10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8326</v>
      </c>
      <c r="R812" t="s">
        <v>8327</v>
      </c>
      <c r="S812" s="10">
        <f t="shared" si="50"/>
        <v>41123.056273148148</v>
      </c>
      <c r="T812" s="10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8326</v>
      </c>
      <c r="R813" t="s">
        <v>8327</v>
      </c>
      <c r="S813" s="10">
        <f t="shared" si="50"/>
        <v>41443.643541666665</v>
      </c>
      <c r="T813" s="10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8326</v>
      </c>
      <c r="R814" t="s">
        <v>8327</v>
      </c>
      <c r="S814" s="10">
        <f t="shared" si="50"/>
        <v>41282.017962962964</v>
      </c>
      <c r="T814" s="10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8326</v>
      </c>
      <c r="R815" t="s">
        <v>8327</v>
      </c>
      <c r="S815" s="10">
        <f t="shared" si="50"/>
        <v>41080.960243055553</v>
      </c>
      <c r="T815" s="10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8326</v>
      </c>
      <c r="R816" t="s">
        <v>8327</v>
      </c>
      <c r="S816" s="10">
        <f t="shared" si="50"/>
        <v>40679.743067129632</v>
      </c>
      <c r="T816" s="10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8326</v>
      </c>
      <c r="R817" t="s">
        <v>8327</v>
      </c>
      <c r="S817" s="10">
        <f t="shared" si="50"/>
        <v>41914.917858796296</v>
      </c>
      <c r="T817" s="10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8326</v>
      </c>
      <c r="R818" t="s">
        <v>8327</v>
      </c>
      <c r="S818" s="10">
        <f t="shared" si="50"/>
        <v>41341.870868055557</v>
      </c>
      <c r="T818" s="10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8326</v>
      </c>
      <c r="R819" t="s">
        <v>8327</v>
      </c>
      <c r="S819" s="10">
        <f t="shared" si="50"/>
        <v>40925.599664351852</v>
      </c>
      <c r="T819" s="10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8326</v>
      </c>
      <c r="R820" t="s">
        <v>8327</v>
      </c>
      <c r="S820" s="10">
        <f t="shared" si="50"/>
        <v>41120.882881944446</v>
      </c>
      <c r="T820" s="10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8326</v>
      </c>
      <c r="R821" t="s">
        <v>8327</v>
      </c>
      <c r="S821" s="10">
        <f t="shared" si="50"/>
        <v>41619.998310185183</v>
      </c>
      <c r="T821" s="10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8326</v>
      </c>
      <c r="R822" t="s">
        <v>8327</v>
      </c>
      <c r="S822" s="10">
        <f t="shared" si="50"/>
        <v>41768.841921296298</v>
      </c>
      <c r="T822" s="10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8326</v>
      </c>
      <c r="R823" t="s">
        <v>8327</v>
      </c>
      <c r="S823" s="10">
        <f t="shared" si="50"/>
        <v>42093.922048611115</v>
      </c>
      <c r="T823" s="10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8326</v>
      </c>
      <c r="R824" t="s">
        <v>8327</v>
      </c>
      <c r="S824" s="10">
        <f t="shared" si="50"/>
        <v>41157.947337962964</v>
      </c>
      <c r="T824" s="10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8326</v>
      </c>
      <c r="R825" t="s">
        <v>8327</v>
      </c>
      <c r="S825" s="10">
        <f t="shared" si="50"/>
        <v>42055.972824074073</v>
      </c>
      <c r="T825" s="10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8326</v>
      </c>
      <c r="R826" t="s">
        <v>8327</v>
      </c>
      <c r="S826" s="10">
        <f t="shared" si="50"/>
        <v>40250.242106481484</v>
      </c>
      <c r="T826" s="10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8326</v>
      </c>
      <c r="R827" t="s">
        <v>8327</v>
      </c>
      <c r="S827" s="10">
        <f t="shared" si="50"/>
        <v>41186.306527777779</v>
      </c>
      <c r="T827" s="10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8326</v>
      </c>
      <c r="R828" t="s">
        <v>8327</v>
      </c>
      <c r="S828" s="10">
        <f t="shared" si="50"/>
        <v>40973.038541666669</v>
      </c>
      <c r="T828" s="10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8326</v>
      </c>
      <c r="R829" t="s">
        <v>8327</v>
      </c>
      <c r="S829" s="10">
        <f t="shared" si="50"/>
        <v>40927.473460648151</v>
      </c>
      <c r="T829" s="10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8326</v>
      </c>
      <c r="R830" t="s">
        <v>8327</v>
      </c>
      <c r="S830" s="10">
        <f t="shared" si="50"/>
        <v>41073.050717592596</v>
      </c>
      <c r="T830" s="10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8326</v>
      </c>
      <c r="R831" t="s">
        <v>8327</v>
      </c>
      <c r="S831" s="10">
        <f t="shared" si="50"/>
        <v>42504.801388888889</v>
      </c>
      <c r="T831" s="10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8326</v>
      </c>
      <c r="R832" t="s">
        <v>8327</v>
      </c>
      <c r="S832" s="10">
        <f t="shared" si="50"/>
        <v>41325.525752314818</v>
      </c>
      <c r="T832" s="10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8326</v>
      </c>
      <c r="R833" t="s">
        <v>8327</v>
      </c>
      <c r="S833" s="10">
        <f t="shared" si="50"/>
        <v>40996.646921296298</v>
      </c>
      <c r="T833" s="10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8326</v>
      </c>
      <c r="R834" t="s">
        <v>8327</v>
      </c>
      <c r="S834" s="10">
        <f t="shared" si="50"/>
        <v>40869.675173611111</v>
      </c>
      <c r="T834" s="10">
        <f t="shared" si="51"/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8326</v>
      </c>
      <c r="R835" t="s">
        <v>8327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8326</v>
      </c>
      <c r="R836" t="s">
        <v>8327</v>
      </c>
      <c r="S836" s="10">
        <f t="shared" si="54"/>
        <v>41422.822824074072</v>
      </c>
      <c r="T836" s="10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8326</v>
      </c>
      <c r="R837" t="s">
        <v>8327</v>
      </c>
      <c r="S837" s="10">
        <f t="shared" si="54"/>
        <v>41005.45784722222</v>
      </c>
      <c r="T837" s="10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8326</v>
      </c>
      <c r="R838" t="s">
        <v>8327</v>
      </c>
      <c r="S838" s="10">
        <f t="shared" si="54"/>
        <v>41524.056921296295</v>
      </c>
      <c r="T838" s="10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8326</v>
      </c>
      <c r="R839" t="s">
        <v>8327</v>
      </c>
      <c r="S839" s="10">
        <f t="shared" si="54"/>
        <v>41730.998402777775</v>
      </c>
      <c r="T839" s="10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8326</v>
      </c>
      <c r="R840" t="s">
        <v>8327</v>
      </c>
      <c r="S840" s="10">
        <f t="shared" si="54"/>
        <v>40895.897974537038</v>
      </c>
      <c r="T840" s="10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8326</v>
      </c>
      <c r="R841" t="s">
        <v>8327</v>
      </c>
      <c r="S841" s="10">
        <f t="shared" si="54"/>
        <v>41144.763379629629</v>
      </c>
      <c r="T841" s="10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8326</v>
      </c>
      <c r="R842" t="s">
        <v>8328</v>
      </c>
      <c r="S842" s="10">
        <f t="shared" si="54"/>
        <v>42607.226701388892</v>
      </c>
      <c r="T842" s="10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8326</v>
      </c>
      <c r="R843" t="s">
        <v>8328</v>
      </c>
      <c r="S843" s="10">
        <f t="shared" si="54"/>
        <v>41923.838692129626</v>
      </c>
      <c r="T843" s="10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8326</v>
      </c>
      <c r="R844" t="s">
        <v>8328</v>
      </c>
      <c r="S844" s="10">
        <f t="shared" si="54"/>
        <v>41526.592395833337</v>
      </c>
      <c r="T844" s="10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8326</v>
      </c>
      <c r="R845" t="s">
        <v>8328</v>
      </c>
      <c r="S845" s="10">
        <f t="shared" si="54"/>
        <v>42695.257870370369</v>
      </c>
      <c r="T845" s="10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8326</v>
      </c>
      <c r="R846" t="s">
        <v>8328</v>
      </c>
      <c r="S846" s="10">
        <f t="shared" si="54"/>
        <v>41905.684629629628</v>
      </c>
      <c r="T846" s="10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8326</v>
      </c>
      <c r="R847" t="s">
        <v>8328</v>
      </c>
      <c r="S847" s="10">
        <f t="shared" si="54"/>
        <v>42578.205972222218</v>
      </c>
      <c r="T847" s="10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8326</v>
      </c>
      <c r="R848" t="s">
        <v>8328</v>
      </c>
      <c r="S848" s="10">
        <f t="shared" si="54"/>
        <v>41694.391840277778</v>
      </c>
      <c r="T848" s="10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8326</v>
      </c>
      <c r="R849" t="s">
        <v>8328</v>
      </c>
      <c r="S849" s="10">
        <f t="shared" si="54"/>
        <v>42165.79833333334</v>
      </c>
      <c r="T849" s="10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8326</v>
      </c>
      <c r="R850" t="s">
        <v>8328</v>
      </c>
      <c r="S850" s="10">
        <f t="shared" si="54"/>
        <v>42078.792048611111</v>
      </c>
      <c r="T850" s="10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8326</v>
      </c>
      <c r="R851" t="s">
        <v>8328</v>
      </c>
      <c r="S851" s="10">
        <f t="shared" si="54"/>
        <v>42051.148888888885</v>
      </c>
      <c r="T851" s="10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8326</v>
      </c>
      <c r="R852" t="s">
        <v>8328</v>
      </c>
      <c r="S852" s="10">
        <f t="shared" si="54"/>
        <v>42452.827743055561</v>
      </c>
      <c r="T852" s="10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8326</v>
      </c>
      <c r="R853" t="s">
        <v>8328</v>
      </c>
      <c r="S853" s="10">
        <f t="shared" si="54"/>
        <v>42522.880243055552</v>
      </c>
      <c r="T853" s="10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8326</v>
      </c>
      <c r="R854" t="s">
        <v>8328</v>
      </c>
      <c r="S854" s="10">
        <f t="shared" si="54"/>
        <v>42656.805497685185</v>
      </c>
      <c r="T854" s="10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8326</v>
      </c>
      <c r="R855" t="s">
        <v>8328</v>
      </c>
      <c r="S855" s="10">
        <f t="shared" si="54"/>
        <v>42021.832280092596</v>
      </c>
      <c r="T855" s="10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8326</v>
      </c>
      <c r="R856" t="s">
        <v>8328</v>
      </c>
      <c r="S856" s="10">
        <f t="shared" si="54"/>
        <v>42702.212337962963</v>
      </c>
      <c r="T856" s="10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8326</v>
      </c>
      <c r="R857" t="s">
        <v>8328</v>
      </c>
      <c r="S857" s="10">
        <f t="shared" si="54"/>
        <v>42545.125196759262</v>
      </c>
      <c r="T857" s="10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8326</v>
      </c>
      <c r="R858" t="s">
        <v>8328</v>
      </c>
      <c r="S858" s="10">
        <f t="shared" si="54"/>
        <v>42609.311990740738</v>
      </c>
      <c r="T858" s="10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8326</v>
      </c>
      <c r="R859" t="s">
        <v>8328</v>
      </c>
      <c r="S859" s="10">
        <f t="shared" si="54"/>
        <v>42291.581377314811</v>
      </c>
      <c r="T859" s="10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8326</v>
      </c>
      <c r="R860" t="s">
        <v>8328</v>
      </c>
      <c r="S860" s="10">
        <f t="shared" si="54"/>
        <v>42079.745578703703</v>
      </c>
      <c r="T860" s="10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8326</v>
      </c>
      <c r="R861" t="s">
        <v>8328</v>
      </c>
      <c r="S861" s="10">
        <f t="shared" si="54"/>
        <v>42128.820231481484</v>
      </c>
      <c r="T861" s="10">
        <f t="shared" si="55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8326</v>
      </c>
      <c r="R862" t="s">
        <v>8329</v>
      </c>
      <c r="S862" s="10">
        <f t="shared" si="54"/>
        <v>41570.482789351852</v>
      </c>
      <c r="T862" s="10">
        <f t="shared" si="55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8326</v>
      </c>
      <c r="R863" t="s">
        <v>8329</v>
      </c>
      <c r="S863" s="10">
        <f t="shared" si="54"/>
        <v>42599.965324074074</v>
      </c>
      <c r="T863" s="10">
        <f t="shared" si="55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8326</v>
      </c>
      <c r="R864" t="s">
        <v>8329</v>
      </c>
      <c r="S864" s="10">
        <f t="shared" si="54"/>
        <v>41559.5549537037</v>
      </c>
      <c r="T864" s="10">
        <f t="shared" si="55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8326</v>
      </c>
      <c r="R865" t="s">
        <v>8329</v>
      </c>
      <c r="S865" s="10">
        <f t="shared" si="54"/>
        <v>40921.117662037039</v>
      </c>
      <c r="T865" s="10">
        <f t="shared" si="55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8326</v>
      </c>
      <c r="R866" t="s">
        <v>8329</v>
      </c>
      <c r="S866" s="10">
        <f t="shared" si="54"/>
        <v>41541.106921296298</v>
      </c>
      <c r="T866" s="10">
        <f t="shared" si="55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8326</v>
      </c>
      <c r="R867" t="s">
        <v>8329</v>
      </c>
      <c r="S867" s="10">
        <f t="shared" si="54"/>
        <v>41230.77311342593</v>
      </c>
      <c r="T867" s="10">
        <f t="shared" si="55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8326</v>
      </c>
      <c r="R868" t="s">
        <v>8329</v>
      </c>
      <c r="S868" s="10">
        <f t="shared" si="54"/>
        <v>42025.637939814813</v>
      </c>
      <c r="T868" s="10">
        <f t="shared" si="55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8326</v>
      </c>
      <c r="R869" t="s">
        <v>8329</v>
      </c>
      <c r="S869" s="10">
        <f t="shared" si="54"/>
        <v>40088.105393518519</v>
      </c>
      <c r="T869" s="10">
        <f t="shared" si="55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8326</v>
      </c>
      <c r="R870" t="s">
        <v>8329</v>
      </c>
      <c r="S870" s="10">
        <f t="shared" si="54"/>
        <v>41616.027754629627</v>
      </c>
      <c r="T870" s="10">
        <f t="shared" si="55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8326</v>
      </c>
      <c r="R871" t="s">
        <v>8329</v>
      </c>
      <c r="S871" s="10">
        <f t="shared" si="54"/>
        <v>41342.845567129632</v>
      </c>
      <c r="T871" s="10">
        <f t="shared" si="55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8326</v>
      </c>
      <c r="R872" t="s">
        <v>8329</v>
      </c>
      <c r="S872" s="10">
        <f t="shared" si="54"/>
        <v>41488.022256944445</v>
      </c>
      <c r="T872" s="10">
        <f t="shared" si="55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8326</v>
      </c>
      <c r="R873" t="s">
        <v>8329</v>
      </c>
      <c r="S873" s="10">
        <f t="shared" si="54"/>
        <v>41577.561284722222</v>
      </c>
      <c r="T873" s="10">
        <f t="shared" si="55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8326</v>
      </c>
      <c r="R874" t="s">
        <v>8329</v>
      </c>
      <c r="S874" s="10">
        <f t="shared" si="54"/>
        <v>40567.825543981482</v>
      </c>
      <c r="T874" s="10">
        <f t="shared" si="55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8326</v>
      </c>
      <c r="R875" t="s">
        <v>8329</v>
      </c>
      <c r="S875" s="10">
        <f t="shared" si="54"/>
        <v>41184.167129629634</v>
      </c>
      <c r="T875" s="10">
        <f t="shared" si="55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8326</v>
      </c>
      <c r="R876" t="s">
        <v>8329</v>
      </c>
      <c r="S876" s="10">
        <f t="shared" si="54"/>
        <v>41368.583726851852</v>
      </c>
      <c r="T876" s="10">
        <f t="shared" si="55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8326</v>
      </c>
      <c r="R877" t="s">
        <v>8329</v>
      </c>
      <c r="S877" s="10">
        <f t="shared" si="54"/>
        <v>42248.723738425921</v>
      </c>
      <c r="T877" s="10">
        <f t="shared" si="55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8326</v>
      </c>
      <c r="R878" t="s">
        <v>8329</v>
      </c>
      <c r="S878" s="10">
        <f t="shared" si="54"/>
        <v>41276.496840277774</v>
      </c>
      <c r="T878" s="10">
        <f t="shared" si="55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8326</v>
      </c>
      <c r="R879" t="s">
        <v>8329</v>
      </c>
      <c r="S879" s="10">
        <f t="shared" si="54"/>
        <v>41597.788888888892</v>
      </c>
      <c r="T879" s="10">
        <f t="shared" si="55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8326</v>
      </c>
      <c r="R880" t="s">
        <v>8329</v>
      </c>
      <c r="S880" s="10">
        <f t="shared" si="54"/>
        <v>40505.232916666668</v>
      </c>
      <c r="T880" s="10">
        <f t="shared" si="55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8326</v>
      </c>
      <c r="R881" t="s">
        <v>8329</v>
      </c>
      <c r="S881" s="10">
        <f t="shared" si="54"/>
        <v>41037.829918981479</v>
      </c>
      <c r="T881" s="10">
        <f t="shared" si="55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8326</v>
      </c>
      <c r="R882" t="s">
        <v>8330</v>
      </c>
      <c r="S882" s="10">
        <f t="shared" si="54"/>
        <v>41179.32104166667</v>
      </c>
      <c r="T882" s="10">
        <f t="shared" si="55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8326</v>
      </c>
      <c r="R883" t="s">
        <v>8330</v>
      </c>
      <c r="S883" s="10">
        <f t="shared" si="54"/>
        <v>40877.25099537037</v>
      </c>
      <c r="T883" s="10">
        <f t="shared" si="55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8326</v>
      </c>
      <c r="R884" t="s">
        <v>8330</v>
      </c>
      <c r="S884" s="10">
        <f t="shared" si="54"/>
        <v>40759.860532407409</v>
      </c>
      <c r="T884" s="10">
        <f t="shared" si="55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8326</v>
      </c>
      <c r="R885" t="s">
        <v>8330</v>
      </c>
      <c r="S885" s="10">
        <f t="shared" si="54"/>
        <v>42371.935590277775</v>
      </c>
      <c r="T885" s="10">
        <f t="shared" si="55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8326</v>
      </c>
      <c r="R886" t="s">
        <v>8330</v>
      </c>
      <c r="S886" s="10">
        <f t="shared" si="54"/>
        <v>40981.802615740737</v>
      </c>
      <c r="T886" s="10">
        <f t="shared" si="55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8326</v>
      </c>
      <c r="R887" t="s">
        <v>8330</v>
      </c>
      <c r="S887" s="10">
        <f t="shared" si="54"/>
        <v>42713.941099537042</v>
      </c>
      <c r="T887" s="10">
        <f t="shared" si="55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8326</v>
      </c>
      <c r="R888" t="s">
        <v>8330</v>
      </c>
      <c r="S888" s="10">
        <f t="shared" si="54"/>
        <v>42603.870520833334</v>
      </c>
      <c r="T888" s="10">
        <f t="shared" si="55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8326</v>
      </c>
      <c r="R889" t="s">
        <v>8330</v>
      </c>
      <c r="S889" s="10">
        <f t="shared" si="54"/>
        <v>41026.958969907406</v>
      </c>
      <c r="T889" s="10">
        <f t="shared" si="55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8326</v>
      </c>
      <c r="R890" t="s">
        <v>8330</v>
      </c>
      <c r="S890" s="10">
        <f t="shared" si="54"/>
        <v>40751.753298611111</v>
      </c>
      <c r="T890" s="10">
        <f t="shared" si="55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8326</v>
      </c>
      <c r="R891" t="s">
        <v>8330</v>
      </c>
      <c r="S891" s="10">
        <f t="shared" si="54"/>
        <v>41887.784062500003</v>
      </c>
      <c r="T891" s="10">
        <f t="shared" si="55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8326</v>
      </c>
      <c r="R892" t="s">
        <v>8330</v>
      </c>
      <c r="S892" s="10">
        <f t="shared" si="54"/>
        <v>41569.698831018519</v>
      </c>
      <c r="T892" s="10">
        <f t="shared" si="55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8326</v>
      </c>
      <c r="R893" t="s">
        <v>8330</v>
      </c>
      <c r="S893" s="10">
        <f t="shared" si="54"/>
        <v>41842.031597222223</v>
      </c>
      <c r="T893" s="10">
        <f t="shared" si="55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8326</v>
      </c>
      <c r="R894" t="s">
        <v>8330</v>
      </c>
      <c r="S894" s="10">
        <f t="shared" si="54"/>
        <v>40304.20003472222</v>
      </c>
      <c r="T894" s="10">
        <f t="shared" si="55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8326</v>
      </c>
      <c r="R895" t="s">
        <v>8330</v>
      </c>
      <c r="S895" s="10">
        <f t="shared" si="54"/>
        <v>42065.897719907407</v>
      </c>
      <c r="T895" s="10">
        <f t="shared" si="55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8326</v>
      </c>
      <c r="R896" t="s">
        <v>8330</v>
      </c>
      <c r="S896" s="10">
        <f t="shared" si="54"/>
        <v>42496.981597222228</v>
      </c>
      <c r="T896" s="10">
        <f t="shared" si="55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8326</v>
      </c>
      <c r="R897" t="s">
        <v>8330</v>
      </c>
      <c r="S897" s="10">
        <f t="shared" si="54"/>
        <v>40431.127650462964</v>
      </c>
      <c r="T897" s="10">
        <f t="shared" si="55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8326</v>
      </c>
      <c r="R898" t="s">
        <v>8330</v>
      </c>
      <c r="S898" s="10">
        <f t="shared" si="54"/>
        <v>42218.872986111113</v>
      </c>
      <c r="T898" s="10">
        <f t="shared" si="55"/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8326</v>
      </c>
      <c r="R899" t="s">
        <v>8330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8326</v>
      </c>
      <c r="R900" t="s">
        <v>8330</v>
      </c>
      <c r="S900" s="10">
        <f t="shared" si="58"/>
        <v>40878.758217592593</v>
      </c>
      <c r="T900" s="10">
        <f t="shared" si="59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8326</v>
      </c>
      <c r="R901" t="s">
        <v>8330</v>
      </c>
      <c r="S901" s="10">
        <f t="shared" si="58"/>
        <v>40646.099097222221</v>
      </c>
      <c r="T901" s="10">
        <f t="shared" si="59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8326</v>
      </c>
      <c r="R902" t="s">
        <v>8329</v>
      </c>
      <c r="S902" s="10">
        <f t="shared" si="58"/>
        <v>42429.84956018519</v>
      </c>
      <c r="T902" s="10">
        <f t="shared" si="59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8326</v>
      </c>
      <c r="R903" t="s">
        <v>8329</v>
      </c>
      <c r="S903" s="10">
        <f t="shared" si="58"/>
        <v>40291.81150462963</v>
      </c>
      <c r="T903" s="10">
        <f t="shared" si="59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8326</v>
      </c>
      <c r="R904" t="s">
        <v>8329</v>
      </c>
      <c r="S904" s="10">
        <f t="shared" si="58"/>
        <v>41829.965532407405</v>
      </c>
      <c r="T904" s="10">
        <f t="shared" si="59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8326</v>
      </c>
      <c r="R905" t="s">
        <v>8329</v>
      </c>
      <c r="S905" s="10">
        <f t="shared" si="58"/>
        <v>41149.796064814815</v>
      </c>
      <c r="T905" s="10">
        <f t="shared" si="59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8326</v>
      </c>
      <c r="R906" t="s">
        <v>8329</v>
      </c>
      <c r="S906" s="10">
        <f t="shared" si="58"/>
        <v>42342.080289351856</v>
      </c>
      <c r="T906" s="10">
        <f t="shared" si="59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8326</v>
      </c>
      <c r="R907" t="s">
        <v>8329</v>
      </c>
      <c r="S907" s="10">
        <f t="shared" si="58"/>
        <v>40507.239884259259</v>
      </c>
      <c r="T907" s="10">
        <f t="shared" si="59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8326</v>
      </c>
      <c r="R908" t="s">
        <v>8329</v>
      </c>
      <c r="S908" s="10">
        <f t="shared" si="58"/>
        <v>41681.189699074072</v>
      </c>
      <c r="T908" s="10">
        <f t="shared" si="59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8326</v>
      </c>
      <c r="R909" t="s">
        <v>8329</v>
      </c>
      <c r="S909" s="10">
        <f t="shared" si="58"/>
        <v>40767.192395833335</v>
      </c>
      <c r="T909" s="10">
        <f t="shared" si="59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8326</v>
      </c>
      <c r="R910" t="s">
        <v>8329</v>
      </c>
      <c r="S910" s="10">
        <f t="shared" si="58"/>
        <v>40340.801562499997</v>
      </c>
      <c r="T910" s="10">
        <f t="shared" si="59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8326</v>
      </c>
      <c r="R911" t="s">
        <v>8329</v>
      </c>
      <c r="S911" s="10">
        <f t="shared" si="58"/>
        <v>41081.69027777778</v>
      </c>
      <c r="T911" s="10">
        <f t="shared" si="59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8326</v>
      </c>
      <c r="R912" t="s">
        <v>8329</v>
      </c>
      <c r="S912" s="10">
        <f t="shared" si="58"/>
        <v>42737.545358796298</v>
      </c>
      <c r="T912" s="10">
        <f t="shared" si="59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8326</v>
      </c>
      <c r="R913" t="s">
        <v>8329</v>
      </c>
      <c r="S913" s="10">
        <f t="shared" si="58"/>
        <v>41642.005150462966</v>
      </c>
      <c r="T913" s="10">
        <f t="shared" si="59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8326</v>
      </c>
      <c r="R914" t="s">
        <v>8329</v>
      </c>
      <c r="S914" s="10">
        <f t="shared" si="58"/>
        <v>41194.109340277777</v>
      </c>
      <c r="T914" s="10">
        <f t="shared" si="59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8326</v>
      </c>
      <c r="R915" t="s">
        <v>8329</v>
      </c>
      <c r="S915" s="10">
        <f t="shared" si="58"/>
        <v>41004.139108796298</v>
      </c>
      <c r="T915" s="10">
        <f t="shared" si="59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8326</v>
      </c>
      <c r="R916" t="s">
        <v>8329</v>
      </c>
      <c r="S916" s="10">
        <f t="shared" si="58"/>
        <v>41116.763275462967</v>
      </c>
      <c r="T916" s="10">
        <f t="shared" si="59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8326</v>
      </c>
      <c r="R917" t="s">
        <v>8329</v>
      </c>
      <c r="S917" s="10">
        <f t="shared" si="58"/>
        <v>40937.679560185185</v>
      </c>
      <c r="T917" s="10">
        <f t="shared" si="59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8326</v>
      </c>
      <c r="R918" t="s">
        <v>8329</v>
      </c>
      <c r="S918" s="10">
        <f t="shared" si="58"/>
        <v>40434.853402777779</v>
      </c>
      <c r="T918" s="10">
        <f t="shared" si="59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8326</v>
      </c>
      <c r="R919" t="s">
        <v>8329</v>
      </c>
      <c r="S919" s="10">
        <f t="shared" si="58"/>
        <v>41802.94363425926</v>
      </c>
      <c r="T919" s="10">
        <f t="shared" si="59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8326</v>
      </c>
      <c r="R920" t="s">
        <v>8329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8326</v>
      </c>
      <c r="R921" t="s">
        <v>8329</v>
      </c>
      <c r="S921" s="10">
        <f t="shared" si="58"/>
        <v>41227.641724537039</v>
      </c>
      <c r="T921" s="10">
        <f t="shared" si="59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8326</v>
      </c>
      <c r="R922" t="s">
        <v>8329</v>
      </c>
      <c r="S922" s="10">
        <f t="shared" si="58"/>
        <v>41562.67155092593</v>
      </c>
      <c r="T922" s="10">
        <f t="shared" si="59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8326</v>
      </c>
      <c r="R923" t="s">
        <v>8329</v>
      </c>
      <c r="S923" s="10">
        <f t="shared" si="58"/>
        <v>40847.171018518515</v>
      </c>
      <c r="T923" s="10">
        <f t="shared" si="59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8326</v>
      </c>
      <c r="R924" t="s">
        <v>8329</v>
      </c>
      <c r="S924" s="10">
        <f t="shared" si="58"/>
        <v>41878.530011574076</v>
      </c>
      <c r="T924" s="10">
        <f t="shared" si="59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8326</v>
      </c>
      <c r="R925" t="s">
        <v>8329</v>
      </c>
      <c r="S925" s="10">
        <f t="shared" si="58"/>
        <v>41934.959756944445</v>
      </c>
      <c r="T925" s="10">
        <f t="shared" si="59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8326</v>
      </c>
      <c r="R926" t="s">
        <v>8329</v>
      </c>
      <c r="S926" s="10">
        <f t="shared" si="58"/>
        <v>41288.942928240744</v>
      </c>
      <c r="T926" s="10">
        <f t="shared" si="59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8326</v>
      </c>
      <c r="R927" t="s">
        <v>8329</v>
      </c>
      <c r="S927" s="10">
        <f t="shared" si="58"/>
        <v>41575.880914351852</v>
      </c>
      <c r="T927" s="10">
        <f t="shared" si="59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8326</v>
      </c>
      <c r="R928" t="s">
        <v>8329</v>
      </c>
      <c r="S928" s="10">
        <f t="shared" si="58"/>
        <v>40338.02002314815</v>
      </c>
      <c r="T928" s="10">
        <f t="shared" si="59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8326</v>
      </c>
      <c r="R929" t="s">
        <v>8329</v>
      </c>
      <c r="S929" s="10">
        <f t="shared" si="58"/>
        <v>41013.822858796295</v>
      </c>
      <c r="T929" s="10">
        <f t="shared" si="59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8326</v>
      </c>
      <c r="R930" t="s">
        <v>8329</v>
      </c>
      <c r="S930" s="10">
        <f t="shared" si="58"/>
        <v>41180.86241898148</v>
      </c>
      <c r="T930" s="10">
        <f t="shared" si="59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8326</v>
      </c>
      <c r="R931" t="s">
        <v>8329</v>
      </c>
      <c r="S931" s="10">
        <f t="shared" si="58"/>
        <v>40978.238067129627</v>
      </c>
      <c r="T931" s="10">
        <f t="shared" si="59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8326</v>
      </c>
      <c r="R932" t="s">
        <v>8329</v>
      </c>
      <c r="S932" s="10">
        <f t="shared" si="58"/>
        <v>40312.915578703702</v>
      </c>
      <c r="T932" s="10">
        <f t="shared" si="59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8326</v>
      </c>
      <c r="R933" t="s">
        <v>8329</v>
      </c>
      <c r="S933" s="10">
        <f t="shared" si="58"/>
        <v>41680.359976851854</v>
      </c>
      <c r="T933" s="10">
        <f t="shared" si="59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8326</v>
      </c>
      <c r="R934" t="s">
        <v>8329</v>
      </c>
      <c r="S934" s="10">
        <f t="shared" si="58"/>
        <v>41310.969270833331</v>
      </c>
      <c r="T934" s="10">
        <f t="shared" si="59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8326</v>
      </c>
      <c r="R935" t="s">
        <v>8329</v>
      </c>
      <c r="S935" s="10">
        <f t="shared" si="58"/>
        <v>41711.169085648151</v>
      </c>
      <c r="T935" s="10">
        <f t="shared" si="59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8326</v>
      </c>
      <c r="R936" t="s">
        <v>8329</v>
      </c>
      <c r="S936" s="10">
        <f t="shared" si="58"/>
        <v>41733.737083333333</v>
      </c>
      <c r="T936" s="10">
        <f t="shared" si="59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8326</v>
      </c>
      <c r="R937" t="s">
        <v>8329</v>
      </c>
      <c r="S937" s="10">
        <f t="shared" si="58"/>
        <v>42368.333668981482</v>
      </c>
      <c r="T937" s="10">
        <f t="shared" si="59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8326</v>
      </c>
      <c r="R938" t="s">
        <v>8329</v>
      </c>
      <c r="S938" s="10">
        <f t="shared" si="58"/>
        <v>40883.024178240739</v>
      </c>
      <c r="T938" s="10">
        <f t="shared" si="59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8326</v>
      </c>
      <c r="R939" t="s">
        <v>8329</v>
      </c>
      <c r="S939" s="10">
        <f t="shared" si="58"/>
        <v>41551.798113425924</v>
      </c>
      <c r="T939" s="10">
        <f t="shared" si="59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8326</v>
      </c>
      <c r="R940" t="s">
        <v>8329</v>
      </c>
      <c r="S940" s="10">
        <f t="shared" si="58"/>
        <v>41124.479722222226</v>
      </c>
      <c r="T940" s="10">
        <f t="shared" si="59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8326</v>
      </c>
      <c r="R941" t="s">
        <v>8329</v>
      </c>
      <c r="S941" s="10">
        <f t="shared" si="58"/>
        <v>41416.763171296298</v>
      </c>
      <c r="T941" s="10">
        <f t="shared" si="59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8320</v>
      </c>
      <c r="R942" t="s">
        <v>8322</v>
      </c>
      <c r="S942" s="10">
        <f t="shared" si="58"/>
        <v>42182.008402777778</v>
      </c>
      <c r="T942" s="10">
        <f t="shared" si="59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8320</v>
      </c>
      <c r="R943" t="s">
        <v>8322</v>
      </c>
      <c r="S943" s="10">
        <f t="shared" si="58"/>
        <v>42746.096585648149</v>
      </c>
      <c r="T943" s="10">
        <f t="shared" si="59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8320</v>
      </c>
      <c r="R944" t="s">
        <v>8322</v>
      </c>
      <c r="S944" s="10">
        <f t="shared" si="58"/>
        <v>42382.843287037031</v>
      </c>
      <c r="T944" s="10">
        <f t="shared" si="59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8320</v>
      </c>
      <c r="R945" t="s">
        <v>8322</v>
      </c>
      <c r="S945" s="10">
        <f t="shared" si="58"/>
        <v>42673.66788194445</v>
      </c>
      <c r="T945" s="10">
        <f t="shared" si="59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8320</v>
      </c>
      <c r="R946" t="s">
        <v>8322</v>
      </c>
      <c r="S946" s="10">
        <f t="shared" si="58"/>
        <v>42444.583912037036</v>
      </c>
      <c r="T946" s="10">
        <f t="shared" si="59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8320</v>
      </c>
      <c r="R947" t="s">
        <v>8322</v>
      </c>
      <c r="S947" s="10">
        <f t="shared" si="58"/>
        <v>42732.872986111113</v>
      </c>
      <c r="T947" s="10">
        <f t="shared" si="59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8320</v>
      </c>
      <c r="R948" t="s">
        <v>8322</v>
      </c>
      <c r="S948" s="10">
        <f t="shared" si="58"/>
        <v>42592.750555555554</v>
      </c>
      <c r="T948" s="10">
        <f t="shared" si="59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8320</v>
      </c>
      <c r="R949" t="s">
        <v>8322</v>
      </c>
      <c r="S949" s="10">
        <f t="shared" si="58"/>
        <v>42491.781319444446</v>
      </c>
      <c r="T949" s="10">
        <f t="shared" si="59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8320</v>
      </c>
      <c r="R950" t="s">
        <v>8322</v>
      </c>
      <c r="S950" s="10">
        <f t="shared" si="58"/>
        <v>42411.828287037039</v>
      </c>
      <c r="T950" s="10">
        <f t="shared" si="59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8320</v>
      </c>
      <c r="R951" t="s">
        <v>8322</v>
      </c>
      <c r="S951" s="10">
        <f t="shared" si="58"/>
        <v>42361.043703703705</v>
      </c>
      <c r="T951" s="10">
        <f t="shared" si="59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8320</v>
      </c>
      <c r="R952" t="s">
        <v>8322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8320</v>
      </c>
      <c r="R953" t="s">
        <v>8322</v>
      </c>
      <c r="S953" s="10">
        <f t="shared" si="58"/>
        <v>42480.653611111105</v>
      </c>
      <c r="T953" s="10">
        <f t="shared" si="59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8320</v>
      </c>
      <c r="R954" t="s">
        <v>8322</v>
      </c>
      <c r="S954" s="10">
        <f t="shared" si="58"/>
        <v>42662.613564814819</v>
      </c>
      <c r="T954" s="10">
        <f t="shared" si="59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8320</v>
      </c>
      <c r="R955" t="s">
        <v>8322</v>
      </c>
      <c r="S955" s="10">
        <f t="shared" si="58"/>
        <v>41999.164340277777</v>
      </c>
      <c r="T955" s="10">
        <f t="shared" si="59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8320</v>
      </c>
      <c r="R956" t="s">
        <v>8322</v>
      </c>
      <c r="S956" s="10">
        <f t="shared" si="58"/>
        <v>42194.833784722221</v>
      </c>
      <c r="T956" s="10">
        <f t="shared" si="59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8320</v>
      </c>
      <c r="R957" t="s">
        <v>8322</v>
      </c>
      <c r="S957" s="10">
        <f t="shared" si="58"/>
        <v>42586.295138888891</v>
      </c>
      <c r="T957" s="10">
        <f t="shared" si="59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8320</v>
      </c>
      <c r="R958" t="s">
        <v>8322</v>
      </c>
      <c r="S958" s="10">
        <f t="shared" si="58"/>
        <v>42060.913877314815</v>
      </c>
      <c r="T958" s="10">
        <f t="shared" si="59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8320</v>
      </c>
      <c r="R959" t="s">
        <v>8322</v>
      </c>
      <c r="S959" s="10">
        <f t="shared" si="58"/>
        <v>42660.552465277782</v>
      </c>
      <c r="T959" s="10">
        <f t="shared" si="59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8320</v>
      </c>
      <c r="R960" t="s">
        <v>8322</v>
      </c>
      <c r="S960" s="10">
        <f t="shared" si="58"/>
        <v>42082.802812499998</v>
      </c>
      <c r="T960" s="10">
        <f t="shared" si="59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8320</v>
      </c>
      <c r="R961" t="s">
        <v>8322</v>
      </c>
      <c r="S961" s="10">
        <f t="shared" si="58"/>
        <v>41993.174363425926</v>
      </c>
      <c r="T961" s="10">
        <f t="shared" si="59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8320</v>
      </c>
      <c r="R962" t="s">
        <v>8322</v>
      </c>
      <c r="S962" s="10">
        <f t="shared" si="58"/>
        <v>42766.626793981486</v>
      </c>
      <c r="T962" s="10">
        <f t="shared" si="59"/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8320</v>
      </c>
      <c r="R963" t="s">
        <v>8322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8320</v>
      </c>
      <c r="R964" t="s">
        <v>8322</v>
      </c>
      <c r="S964" s="10">
        <f t="shared" si="62"/>
        <v>42373.712418981479</v>
      </c>
      <c r="T964" s="10">
        <f t="shared" si="6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8320</v>
      </c>
      <c r="R965" t="s">
        <v>8322</v>
      </c>
      <c r="S965" s="10">
        <f t="shared" si="62"/>
        <v>42625.635636574079</v>
      </c>
      <c r="T965" s="10">
        <f t="shared" si="6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8320</v>
      </c>
      <c r="R966" t="s">
        <v>8322</v>
      </c>
      <c r="S966" s="10">
        <f t="shared" si="62"/>
        <v>42208.628692129627</v>
      </c>
      <c r="T966" s="10">
        <f t="shared" si="6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8320</v>
      </c>
      <c r="R967" t="s">
        <v>8322</v>
      </c>
      <c r="S967" s="10">
        <f t="shared" si="62"/>
        <v>42637.016736111109</v>
      </c>
      <c r="T967" s="10">
        <f t="shared" si="6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8320</v>
      </c>
      <c r="R968" t="s">
        <v>8322</v>
      </c>
      <c r="S968" s="10">
        <f t="shared" si="62"/>
        <v>42619.635787037041</v>
      </c>
      <c r="T968" s="10">
        <f t="shared" si="6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8320</v>
      </c>
      <c r="R969" t="s">
        <v>8322</v>
      </c>
      <c r="S969" s="10">
        <f t="shared" si="62"/>
        <v>42422.254328703704</v>
      </c>
      <c r="T969" s="10">
        <f t="shared" si="6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8320</v>
      </c>
      <c r="R970" t="s">
        <v>8322</v>
      </c>
      <c r="S970" s="10">
        <f t="shared" si="62"/>
        <v>41836.847615740742</v>
      </c>
      <c r="T970" s="10">
        <f t="shared" si="6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8320</v>
      </c>
      <c r="R971" t="s">
        <v>8322</v>
      </c>
      <c r="S971" s="10">
        <f t="shared" si="62"/>
        <v>42742.30332175926</v>
      </c>
      <c r="T971" s="10">
        <f t="shared" si="6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8320</v>
      </c>
      <c r="R972" t="s">
        <v>8322</v>
      </c>
      <c r="S972" s="10">
        <f t="shared" si="62"/>
        <v>42721.220520833333</v>
      </c>
      <c r="T972" s="10">
        <f t="shared" si="6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8320</v>
      </c>
      <c r="R973" t="s">
        <v>8322</v>
      </c>
      <c r="S973" s="10">
        <f t="shared" si="62"/>
        <v>42111.709027777775</v>
      </c>
      <c r="T973" s="10">
        <f t="shared" si="6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8320</v>
      </c>
      <c r="R974" t="s">
        <v>8322</v>
      </c>
      <c r="S974" s="10">
        <f t="shared" si="62"/>
        <v>41856.865717592591</v>
      </c>
      <c r="T974" s="10">
        <f t="shared" si="6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8320</v>
      </c>
      <c r="R975" t="s">
        <v>8322</v>
      </c>
      <c r="S975" s="10">
        <f t="shared" si="62"/>
        <v>42257.014965277776</v>
      </c>
      <c r="T975" s="10">
        <f t="shared" si="6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8320</v>
      </c>
      <c r="R976" t="s">
        <v>8322</v>
      </c>
      <c r="S976" s="10">
        <f t="shared" si="62"/>
        <v>42424.749490740738</v>
      </c>
      <c r="T976" s="10">
        <f t="shared" si="6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8320</v>
      </c>
      <c r="R977" t="s">
        <v>8322</v>
      </c>
      <c r="S977" s="10">
        <f t="shared" si="62"/>
        <v>42489.696585648147</v>
      </c>
      <c r="T977" s="10">
        <f t="shared" si="6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8320</v>
      </c>
      <c r="R978" t="s">
        <v>8322</v>
      </c>
      <c r="S978" s="10">
        <f t="shared" si="62"/>
        <v>42185.058993055558</v>
      </c>
      <c r="T978" s="10">
        <f t="shared" si="6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8320</v>
      </c>
      <c r="R979" t="s">
        <v>8322</v>
      </c>
      <c r="S979" s="10">
        <f t="shared" si="62"/>
        <v>42391.942094907412</v>
      </c>
      <c r="T979" s="10">
        <f t="shared" si="6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8320</v>
      </c>
      <c r="R980" t="s">
        <v>8322</v>
      </c>
      <c r="S980" s="10">
        <f t="shared" si="62"/>
        <v>42395.309039351851</v>
      </c>
      <c r="T980" s="10">
        <f t="shared" si="6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8320</v>
      </c>
      <c r="R981" t="s">
        <v>8322</v>
      </c>
      <c r="S981" s="10">
        <f t="shared" si="62"/>
        <v>42506.416990740734</v>
      </c>
      <c r="T981" s="10">
        <f t="shared" si="6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8320</v>
      </c>
      <c r="R982" t="s">
        <v>8322</v>
      </c>
      <c r="S982" s="10">
        <f t="shared" si="62"/>
        <v>41928.904189814813</v>
      </c>
      <c r="T982" s="10">
        <f t="shared" si="6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8320</v>
      </c>
      <c r="R983" t="s">
        <v>8322</v>
      </c>
      <c r="S983" s="10">
        <f t="shared" si="62"/>
        <v>41830.947013888886</v>
      </c>
      <c r="T983" s="10">
        <f t="shared" si="6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8320</v>
      </c>
      <c r="R984" t="s">
        <v>8322</v>
      </c>
      <c r="S984" s="10">
        <f t="shared" si="62"/>
        <v>42615.753310185188</v>
      </c>
      <c r="T984" s="10">
        <f t="shared" si="6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8320</v>
      </c>
      <c r="R985" t="s">
        <v>8322</v>
      </c>
      <c r="S985" s="10">
        <f t="shared" si="62"/>
        <v>42574.667650462965</v>
      </c>
      <c r="T985" s="10">
        <f t="shared" si="6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8320</v>
      </c>
      <c r="R986" t="s">
        <v>8322</v>
      </c>
      <c r="S986" s="10">
        <f t="shared" si="62"/>
        <v>42061.11583333333</v>
      </c>
      <c r="T986" s="10">
        <f t="shared" si="6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8320</v>
      </c>
      <c r="R987" t="s">
        <v>8322</v>
      </c>
      <c r="S987" s="10">
        <f t="shared" si="62"/>
        <v>42339.967708333337</v>
      </c>
      <c r="T987" s="10">
        <f t="shared" si="6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8320</v>
      </c>
      <c r="R988" t="s">
        <v>8322</v>
      </c>
      <c r="S988" s="10">
        <f t="shared" si="62"/>
        <v>42324.767361111109</v>
      </c>
      <c r="T988" s="10">
        <f t="shared" si="6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8320</v>
      </c>
      <c r="R989" t="s">
        <v>8322</v>
      </c>
      <c r="S989" s="10">
        <f t="shared" si="62"/>
        <v>41773.294560185182</v>
      </c>
      <c r="T989" s="10">
        <f t="shared" si="6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8320</v>
      </c>
      <c r="R990" t="s">
        <v>8322</v>
      </c>
      <c r="S990" s="10">
        <f t="shared" si="62"/>
        <v>42614.356770833328</v>
      </c>
      <c r="T990" s="10">
        <f t="shared" si="6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8320</v>
      </c>
      <c r="R991" t="s">
        <v>8322</v>
      </c>
      <c r="S991" s="10">
        <f t="shared" si="62"/>
        <v>42611.933969907404</v>
      </c>
      <c r="T991" s="10">
        <f t="shared" si="6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8320</v>
      </c>
      <c r="R992" t="s">
        <v>8322</v>
      </c>
      <c r="S992" s="10">
        <f t="shared" si="62"/>
        <v>41855.784305555557</v>
      </c>
      <c r="T992" s="10">
        <f t="shared" si="6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8320</v>
      </c>
      <c r="R993" t="s">
        <v>8322</v>
      </c>
      <c r="S993" s="10">
        <f t="shared" si="62"/>
        <v>42538.75680555556</v>
      </c>
      <c r="T993" s="10">
        <f t="shared" si="6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8320</v>
      </c>
      <c r="R994" t="s">
        <v>8322</v>
      </c>
      <c r="S994" s="10">
        <f t="shared" si="62"/>
        <v>42437.924988425926</v>
      </c>
      <c r="T994" s="10">
        <f t="shared" si="6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8320</v>
      </c>
      <c r="R995" t="s">
        <v>8322</v>
      </c>
      <c r="S995" s="10">
        <f t="shared" si="62"/>
        <v>42652.964907407411</v>
      </c>
      <c r="T995" s="10">
        <f t="shared" si="6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8320</v>
      </c>
      <c r="R996" t="s">
        <v>8322</v>
      </c>
      <c r="S996" s="10">
        <f t="shared" si="62"/>
        <v>41921.263078703705</v>
      </c>
      <c r="T996" s="10">
        <f t="shared" si="6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8320</v>
      </c>
      <c r="R997" t="s">
        <v>8322</v>
      </c>
      <c r="S997" s="10">
        <f t="shared" si="62"/>
        <v>41947.940740740742</v>
      </c>
      <c r="T997" s="10">
        <f t="shared" si="6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8320</v>
      </c>
      <c r="R998" t="s">
        <v>8322</v>
      </c>
      <c r="S998" s="10">
        <f t="shared" si="62"/>
        <v>41817.866435185184</v>
      </c>
      <c r="T998" s="10">
        <f t="shared" si="6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8320</v>
      </c>
      <c r="R999" t="s">
        <v>8322</v>
      </c>
      <c r="S999" s="10">
        <f t="shared" si="62"/>
        <v>41941.10297453704</v>
      </c>
      <c r="T999" s="10">
        <f t="shared" si="6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8320</v>
      </c>
      <c r="R1000" t="s">
        <v>8322</v>
      </c>
      <c r="S1000" s="10">
        <f t="shared" si="62"/>
        <v>42282.168993055559</v>
      </c>
      <c r="T1000" s="10">
        <f t="shared" si="6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8320</v>
      </c>
      <c r="R1001" t="s">
        <v>8322</v>
      </c>
      <c r="S1001" s="10">
        <f t="shared" si="62"/>
        <v>41926.29965277778</v>
      </c>
      <c r="T1001" s="10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8320</v>
      </c>
      <c r="R1002" t="s">
        <v>8322</v>
      </c>
      <c r="S1002" s="10">
        <f t="shared" si="62"/>
        <v>42749.059722222228</v>
      </c>
      <c r="T1002" s="10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8320</v>
      </c>
      <c r="R1003" t="s">
        <v>8322</v>
      </c>
      <c r="S1003" s="10">
        <f t="shared" si="62"/>
        <v>42720.720057870371</v>
      </c>
      <c r="T1003" s="10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8320</v>
      </c>
      <c r="R1004" t="s">
        <v>8322</v>
      </c>
      <c r="S1004" s="10">
        <f t="shared" si="62"/>
        <v>42325.684189814812</v>
      </c>
      <c r="T1004" s="10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8320</v>
      </c>
      <c r="R1005" t="s">
        <v>8322</v>
      </c>
      <c r="S1005" s="10">
        <f t="shared" si="62"/>
        <v>42780.709039351852</v>
      </c>
      <c r="T1005" s="10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8320</v>
      </c>
      <c r="R1006" t="s">
        <v>8322</v>
      </c>
      <c r="S1006" s="10">
        <f t="shared" si="62"/>
        <v>42388.708645833336</v>
      </c>
      <c r="T1006" s="10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8320</v>
      </c>
      <c r="R1007" t="s">
        <v>8322</v>
      </c>
      <c r="S1007" s="10">
        <f t="shared" si="62"/>
        <v>42276.624803240738</v>
      </c>
      <c r="T1007" s="10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8320</v>
      </c>
      <c r="R1008" t="s">
        <v>8322</v>
      </c>
      <c r="S1008" s="10">
        <f t="shared" si="62"/>
        <v>41977.040185185186</v>
      </c>
      <c r="T1008" s="10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8320</v>
      </c>
      <c r="R1009" t="s">
        <v>8322</v>
      </c>
      <c r="S1009" s="10">
        <f t="shared" si="62"/>
        <v>42676.583599537036</v>
      </c>
      <c r="T1009" s="10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8320</v>
      </c>
      <c r="R1010" t="s">
        <v>8322</v>
      </c>
      <c r="S1010" s="10">
        <f t="shared" si="62"/>
        <v>42702.809201388889</v>
      </c>
      <c r="T1010" s="10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8320</v>
      </c>
      <c r="R1011" t="s">
        <v>8322</v>
      </c>
      <c r="S1011" s="10">
        <f t="shared" si="62"/>
        <v>42510.604699074072</v>
      </c>
      <c r="T1011" s="10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8320</v>
      </c>
      <c r="R1012" t="s">
        <v>8322</v>
      </c>
      <c r="S1012" s="10">
        <f t="shared" si="62"/>
        <v>42561.829421296294</v>
      </c>
      <c r="T1012" s="10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8320</v>
      </c>
      <c r="R1013" t="s">
        <v>8322</v>
      </c>
      <c r="S1013" s="10">
        <f t="shared" si="62"/>
        <v>41946.898090277777</v>
      </c>
      <c r="T1013" s="10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8320</v>
      </c>
      <c r="R1014" t="s">
        <v>8322</v>
      </c>
      <c r="S1014" s="10">
        <f t="shared" si="62"/>
        <v>42714.440416666665</v>
      </c>
      <c r="T1014" s="10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8320</v>
      </c>
      <c r="R1015" t="s">
        <v>8322</v>
      </c>
      <c r="S1015" s="10">
        <f t="shared" si="62"/>
        <v>42339.833981481483</v>
      </c>
      <c r="T1015" s="10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8320</v>
      </c>
      <c r="R1016" t="s">
        <v>8322</v>
      </c>
      <c r="S1016" s="10">
        <f t="shared" si="62"/>
        <v>41955.002488425926</v>
      </c>
      <c r="T1016" s="10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8320</v>
      </c>
      <c r="R1017" t="s">
        <v>8322</v>
      </c>
      <c r="S1017" s="10">
        <f t="shared" si="62"/>
        <v>42303.878414351857</v>
      </c>
      <c r="T1017" s="10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8320</v>
      </c>
      <c r="R1018" t="s">
        <v>8322</v>
      </c>
      <c r="S1018" s="10">
        <f t="shared" si="62"/>
        <v>42422.107129629629</v>
      </c>
      <c r="T1018" s="10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8320</v>
      </c>
      <c r="R1019" t="s">
        <v>8322</v>
      </c>
      <c r="S1019" s="10">
        <f t="shared" si="62"/>
        <v>42289.675173611111</v>
      </c>
      <c r="T1019" s="10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8320</v>
      </c>
      <c r="R1020" t="s">
        <v>8322</v>
      </c>
      <c r="S1020" s="10">
        <f t="shared" si="62"/>
        <v>42535.492280092592</v>
      </c>
      <c r="T1020" s="10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8320</v>
      </c>
      <c r="R1021" t="s">
        <v>8322</v>
      </c>
      <c r="S1021" s="10">
        <f t="shared" si="62"/>
        <v>42009.973946759259</v>
      </c>
      <c r="T1021" s="10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8326</v>
      </c>
      <c r="R1022" t="s">
        <v>8331</v>
      </c>
      <c r="S1022" s="10">
        <f t="shared" si="62"/>
        <v>42127.069548611107</v>
      </c>
      <c r="T1022" s="10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8326</v>
      </c>
      <c r="R1023" t="s">
        <v>8331</v>
      </c>
      <c r="S1023" s="10">
        <f t="shared" si="62"/>
        <v>42271.251979166671</v>
      </c>
      <c r="T1023" s="10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8326</v>
      </c>
      <c r="R1024" t="s">
        <v>8331</v>
      </c>
      <c r="S1024" s="10">
        <f t="shared" si="62"/>
        <v>42111.646724537044</v>
      </c>
      <c r="T1024" s="10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8326</v>
      </c>
      <c r="R1025" t="s">
        <v>8331</v>
      </c>
      <c r="S1025" s="10">
        <f t="shared" si="62"/>
        <v>42145.919687500005</v>
      </c>
      <c r="T1025" s="10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8326</v>
      </c>
      <c r="R1026" t="s">
        <v>8331</v>
      </c>
      <c r="S1026" s="10">
        <f t="shared" si="62"/>
        <v>42370.580590277779</v>
      </c>
      <c r="T1026" s="10">
        <f t="shared" si="63"/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8326</v>
      </c>
      <c r="R1027" t="s">
        <v>8331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8326</v>
      </c>
      <c r="R1028" t="s">
        <v>8331</v>
      </c>
      <c r="S1028" s="10">
        <f t="shared" si="66"/>
        <v>42426.407592592594</v>
      </c>
      <c r="T1028" s="10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8326</v>
      </c>
      <c r="R1029" t="s">
        <v>8331</v>
      </c>
      <c r="S1029" s="10">
        <f t="shared" si="66"/>
        <v>41905.034108796295</v>
      </c>
      <c r="T1029" s="10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8326</v>
      </c>
      <c r="R1030" t="s">
        <v>8331</v>
      </c>
      <c r="S1030" s="10">
        <f t="shared" si="66"/>
        <v>42755.627372685187</v>
      </c>
      <c r="T1030" s="10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8326</v>
      </c>
      <c r="R1031" t="s">
        <v>8331</v>
      </c>
      <c r="S1031" s="10">
        <f t="shared" si="66"/>
        <v>42044.711886574078</v>
      </c>
      <c r="T1031" s="10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8326</v>
      </c>
      <c r="R1032" t="s">
        <v>8331</v>
      </c>
      <c r="S1032" s="10">
        <f t="shared" si="66"/>
        <v>42611.483206018514</v>
      </c>
      <c r="T1032" s="10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8326</v>
      </c>
      <c r="R1033" t="s">
        <v>8331</v>
      </c>
      <c r="S1033" s="10">
        <f t="shared" si="66"/>
        <v>42324.764004629629</v>
      </c>
      <c r="T1033" s="10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8326</v>
      </c>
      <c r="R1034" t="s">
        <v>8331</v>
      </c>
      <c r="S1034" s="10">
        <f t="shared" si="66"/>
        <v>42514.666956018518</v>
      </c>
      <c r="T1034" s="10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8326</v>
      </c>
      <c r="R1035" t="s">
        <v>8331</v>
      </c>
      <c r="S1035" s="10">
        <f t="shared" si="66"/>
        <v>42688.732407407413</v>
      </c>
      <c r="T1035" s="10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8326</v>
      </c>
      <c r="R1036" t="s">
        <v>8331</v>
      </c>
      <c r="S1036" s="10">
        <f t="shared" si="66"/>
        <v>42555.166712962964</v>
      </c>
      <c r="T1036" s="10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8326</v>
      </c>
      <c r="R1037" t="s">
        <v>8331</v>
      </c>
      <c r="S1037" s="10">
        <f t="shared" si="66"/>
        <v>42016.641435185185</v>
      </c>
      <c r="T1037" s="10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8326</v>
      </c>
      <c r="R1038" t="s">
        <v>8331</v>
      </c>
      <c r="S1038" s="10">
        <f t="shared" si="66"/>
        <v>41249.448958333334</v>
      </c>
      <c r="T1038" s="10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8326</v>
      </c>
      <c r="R1039" t="s">
        <v>8331</v>
      </c>
      <c r="S1039" s="10">
        <f t="shared" si="66"/>
        <v>42119.822476851856</v>
      </c>
      <c r="T1039" s="10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8326</v>
      </c>
      <c r="R1040" t="s">
        <v>8331</v>
      </c>
      <c r="S1040" s="10">
        <f t="shared" si="66"/>
        <v>42418.231747685189</v>
      </c>
      <c r="T1040" s="10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8326</v>
      </c>
      <c r="R1041" t="s">
        <v>8331</v>
      </c>
      <c r="S1041" s="10">
        <f t="shared" si="66"/>
        <v>42692.109328703707</v>
      </c>
      <c r="T1041" s="10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8332</v>
      </c>
      <c r="R1042" t="s">
        <v>8333</v>
      </c>
      <c r="S1042" s="10">
        <f t="shared" si="66"/>
        <v>42579.708437499998</v>
      </c>
      <c r="T1042" s="10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8332</v>
      </c>
      <c r="R1043" t="s">
        <v>8333</v>
      </c>
      <c r="S1043" s="10">
        <f t="shared" si="66"/>
        <v>41831.060092592597</v>
      </c>
      <c r="T1043" s="10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8332</v>
      </c>
      <c r="R1044" t="s">
        <v>8333</v>
      </c>
      <c r="S1044" s="10">
        <f t="shared" si="66"/>
        <v>41851.696157407408</v>
      </c>
      <c r="T1044" s="10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8332</v>
      </c>
      <c r="R1045" t="s">
        <v>8333</v>
      </c>
      <c r="S1045" s="10">
        <f t="shared" si="66"/>
        <v>42114.252951388888</v>
      </c>
      <c r="T1045" s="10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8332</v>
      </c>
      <c r="R1046" t="s">
        <v>8333</v>
      </c>
      <c r="S1046" s="10">
        <f t="shared" si="66"/>
        <v>42011.925937499997</v>
      </c>
      <c r="T1046" s="10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8332</v>
      </c>
      <c r="R1047" t="s">
        <v>8333</v>
      </c>
      <c r="S1047" s="10">
        <f t="shared" si="66"/>
        <v>41844.874421296299</v>
      </c>
      <c r="T1047" s="10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8332</v>
      </c>
      <c r="R1048" t="s">
        <v>8333</v>
      </c>
      <c r="S1048" s="10">
        <f t="shared" si="66"/>
        <v>42319.851388888885</v>
      </c>
      <c r="T1048" s="10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8332</v>
      </c>
      <c r="R1049" t="s">
        <v>8333</v>
      </c>
      <c r="S1049" s="10">
        <f t="shared" si="66"/>
        <v>41918.818460648145</v>
      </c>
      <c r="T1049" s="10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8332</v>
      </c>
      <c r="R1050" t="s">
        <v>8333</v>
      </c>
      <c r="S1050" s="10">
        <f t="shared" si="66"/>
        <v>42598.053113425922</v>
      </c>
      <c r="T1050" s="10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8332</v>
      </c>
      <c r="R1051" t="s">
        <v>8333</v>
      </c>
      <c r="S1051" s="10">
        <f t="shared" si="66"/>
        <v>42382.431076388893</v>
      </c>
      <c r="T1051" s="10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8332</v>
      </c>
      <c r="R1052" t="s">
        <v>8333</v>
      </c>
      <c r="S1052" s="10">
        <f t="shared" si="66"/>
        <v>42231.7971875</v>
      </c>
      <c r="T1052" s="10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8332</v>
      </c>
      <c r="R1053" t="s">
        <v>8333</v>
      </c>
      <c r="S1053" s="10">
        <f t="shared" si="66"/>
        <v>41850.014178240745</v>
      </c>
      <c r="T1053" s="10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8332</v>
      </c>
      <c r="R1054" t="s">
        <v>8333</v>
      </c>
      <c r="S1054" s="10">
        <f t="shared" si="66"/>
        <v>42483.797395833331</v>
      </c>
      <c r="T1054" s="10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8332</v>
      </c>
      <c r="R1055" t="s">
        <v>8333</v>
      </c>
      <c r="S1055" s="10">
        <f t="shared" si="66"/>
        <v>42775.172824074078</v>
      </c>
      <c r="T1055" s="10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8332</v>
      </c>
      <c r="R1056" t="s">
        <v>8333</v>
      </c>
      <c r="S1056" s="10">
        <f t="shared" si="66"/>
        <v>41831.851840277777</v>
      </c>
      <c r="T1056" s="10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8332</v>
      </c>
      <c r="R1057" t="s">
        <v>8333</v>
      </c>
      <c r="S1057" s="10">
        <f t="shared" si="66"/>
        <v>42406.992418981477</v>
      </c>
      <c r="T1057" s="10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8332</v>
      </c>
      <c r="R1058" t="s">
        <v>8333</v>
      </c>
      <c r="S1058" s="10">
        <f t="shared" si="66"/>
        <v>42058.719641203701</v>
      </c>
      <c r="T1058" s="10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8332</v>
      </c>
      <c r="R1059" t="s">
        <v>8333</v>
      </c>
      <c r="S1059" s="10">
        <f t="shared" si="66"/>
        <v>42678.871331018512</v>
      </c>
      <c r="T1059" s="10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8332</v>
      </c>
      <c r="R1060" t="s">
        <v>8333</v>
      </c>
      <c r="S1060" s="10">
        <f t="shared" si="66"/>
        <v>42047.900960648149</v>
      </c>
      <c r="T1060" s="10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8332</v>
      </c>
      <c r="R1061" t="s">
        <v>8333</v>
      </c>
      <c r="S1061" s="10">
        <f t="shared" si="66"/>
        <v>42046.79</v>
      </c>
      <c r="T1061" s="10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8332</v>
      </c>
      <c r="R1062" t="s">
        <v>8333</v>
      </c>
      <c r="S1062" s="10">
        <f t="shared" si="66"/>
        <v>42079.913113425922</v>
      </c>
      <c r="T1062" s="10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8332</v>
      </c>
      <c r="R1063" t="s">
        <v>8333</v>
      </c>
      <c r="S1063" s="10">
        <f t="shared" si="66"/>
        <v>42432.276712962965</v>
      </c>
      <c r="T1063" s="10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8332</v>
      </c>
      <c r="R1064" t="s">
        <v>8333</v>
      </c>
      <c r="S1064" s="10">
        <f t="shared" si="66"/>
        <v>42556.807187500002</v>
      </c>
      <c r="T1064" s="10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8332</v>
      </c>
      <c r="R1065" t="s">
        <v>8333</v>
      </c>
      <c r="S1065" s="10">
        <f t="shared" si="66"/>
        <v>42583.030810185184</v>
      </c>
      <c r="T1065" s="10">
        <f t="shared" si="67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8317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8317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8317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8317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8317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8317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8317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8317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8317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8317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8317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8317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8317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8317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8317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8317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8317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8317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8317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8317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8317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8317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8317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8317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8317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8317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8317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8317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8317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8317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8317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8317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8317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8317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8317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8317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8317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8317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8317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8317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8317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8317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8317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8317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8317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8317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8317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8317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8317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8317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8317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8317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8317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8317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8317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8317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8317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8317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8317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8317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8317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8317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8317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8317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8317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8317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8317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8317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8317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8317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8317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8317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8317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8317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8317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8317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8317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8317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8317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8317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58" hidden="1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8326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8326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8326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8326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8326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8326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8326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8326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8326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8326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8326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8326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8326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8326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8326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8326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8326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8326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8326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8326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8326</v>
      </c>
      <c r="R1246" t="s">
        <v>8327</v>
      </c>
      <c r="S1246" s="10">
        <f t="shared" si="78"/>
        <v>41355.825497685182</v>
      </c>
      <c r="T1246" s="10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8326</v>
      </c>
      <c r="R1247" t="s">
        <v>8327</v>
      </c>
      <c r="S1247" s="10">
        <f t="shared" si="78"/>
        <v>41774.599930555552</v>
      </c>
      <c r="T1247" s="10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8326</v>
      </c>
      <c r="R1248" t="s">
        <v>8327</v>
      </c>
      <c r="S1248" s="10">
        <f t="shared" si="78"/>
        <v>40838.043391203704</v>
      </c>
      <c r="T1248" s="10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8326</v>
      </c>
      <c r="R1249" t="s">
        <v>8327</v>
      </c>
      <c r="S1249" s="10">
        <f t="shared" si="78"/>
        <v>41370.292303240742</v>
      </c>
      <c r="T1249" s="10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8326</v>
      </c>
      <c r="R1250" t="s">
        <v>8327</v>
      </c>
      <c r="S1250" s="10">
        <f t="shared" si="78"/>
        <v>41767.656863425924</v>
      </c>
      <c r="T1250" s="10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8326</v>
      </c>
      <c r="R1251" t="s">
        <v>8327</v>
      </c>
      <c r="S1251" s="10">
        <f t="shared" si="78"/>
        <v>41067.74086805556</v>
      </c>
      <c r="T1251" s="10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8326</v>
      </c>
      <c r="R1252" t="s">
        <v>8327</v>
      </c>
      <c r="S1252" s="10">
        <f t="shared" si="78"/>
        <v>41843.64271990741</v>
      </c>
      <c r="T1252" s="10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8326</v>
      </c>
      <c r="R1253" t="s">
        <v>8327</v>
      </c>
      <c r="S1253" s="10">
        <f t="shared" si="78"/>
        <v>40751.814432870371</v>
      </c>
      <c r="T1253" s="10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8326</v>
      </c>
      <c r="R1254" t="s">
        <v>8327</v>
      </c>
      <c r="S1254" s="10">
        <f t="shared" si="78"/>
        <v>41543.988067129627</v>
      </c>
      <c r="T1254" s="10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8326</v>
      </c>
      <c r="R1255" t="s">
        <v>8327</v>
      </c>
      <c r="S1255" s="10">
        <f t="shared" si="78"/>
        <v>41855.783645833333</v>
      </c>
      <c r="T1255" s="10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8326</v>
      </c>
      <c r="R1256" t="s">
        <v>8327</v>
      </c>
      <c r="S1256" s="10">
        <f t="shared" si="78"/>
        <v>40487.621365740742</v>
      </c>
      <c r="T1256" s="10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8326</v>
      </c>
      <c r="R1257" t="s">
        <v>8327</v>
      </c>
      <c r="S1257" s="10">
        <f t="shared" si="78"/>
        <v>41579.845509259263</v>
      </c>
      <c r="T1257" s="10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8326</v>
      </c>
      <c r="R1258" t="s">
        <v>8327</v>
      </c>
      <c r="S1258" s="10">
        <f t="shared" si="78"/>
        <v>40921.919340277782</v>
      </c>
      <c r="T1258" s="10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8326</v>
      </c>
      <c r="R1259" t="s">
        <v>8327</v>
      </c>
      <c r="S1259" s="10">
        <f t="shared" si="78"/>
        <v>40587.085532407407</v>
      </c>
      <c r="T1259" s="10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8326</v>
      </c>
      <c r="R1260" t="s">
        <v>8327</v>
      </c>
      <c r="S1260" s="10">
        <f t="shared" si="78"/>
        <v>41487.611250000002</v>
      </c>
      <c r="T1260" s="10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8326</v>
      </c>
      <c r="R1261" t="s">
        <v>8327</v>
      </c>
      <c r="S1261" s="10">
        <f t="shared" si="78"/>
        <v>41766.970648148148</v>
      </c>
      <c r="T1261" s="10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8326</v>
      </c>
      <c r="R1262" t="s">
        <v>8327</v>
      </c>
      <c r="S1262" s="10">
        <f t="shared" si="78"/>
        <v>41666.842824074076</v>
      </c>
      <c r="T1262" s="10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8326</v>
      </c>
      <c r="R1263" t="s">
        <v>8327</v>
      </c>
      <c r="S1263" s="10">
        <f t="shared" si="78"/>
        <v>41638.342905092592</v>
      </c>
      <c r="T1263" s="10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8326</v>
      </c>
      <c r="R1264" t="s">
        <v>8327</v>
      </c>
      <c r="S1264" s="10">
        <f t="shared" si="78"/>
        <v>41656.762638888889</v>
      </c>
      <c r="T1264" s="10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8326</v>
      </c>
      <c r="R1265" t="s">
        <v>8327</v>
      </c>
      <c r="S1265" s="10">
        <f t="shared" si="78"/>
        <v>41692.084143518521</v>
      </c>
      <c r="T1265" s="10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8326</v>
      </c>
      <c r="R1266" t="s">
        <v>8327</v>
      </c>
      <c r="S1266" s="10">
        <f t="shared" si="78"/>
        <v>41547.662997685184</v>
      </c>
      <c r="T1266" s="10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8326</v>
      </c>
      <c r="R1267" t="s">
        <v>8327</v>
      </c>
      <c r="S1267" s="10">
        <f t="shared" si="78"/>
        <v>40465.655266203699</v>
      </c>
      <c r="T1267" s="10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8326</v>
      </c>
      <c r="R1268" t="s">
        <v>8327</v>
      </c>
      <c r="S1268" s="10">
        <f t="shared" si="78"/>
        <v>41620.87667824074</v>
      </c>
      <c r="T1268" s="10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8326</v>
      </c>
      <c r="R1269" t="s">
        <v>8327</v>
      </c>
      <c r="S1269" s="10">
        <f t="shared" si="78"/>
        <v>41449.585162037038</v>
      </c>
      <c r="T1269" s="10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8326</v>
      </c>
      <c r="R1270" t="s">
        <v>8327</v>
      </c>
      <c r="S1270" s="10">
        <f t="shared" si="78"/>
        <v>41507.845451388886</v>
      </c>
      <c r="T1270" s="10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8326</v>
      </c>
      <c r="R1271" t="s">
        <v>8327</v>
      </c>
      <c r="S1271" s="10">
        <f t="shared" si="78"/>
        <v>42445.823055555549</v>
      </c>
      <c r="T1271" s="10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8326</v>
      </c>
      <c r="R1272" t="s">
        <v>8327</v>
      </c>
      <c r="S1272" s="10">
        <f t="shared" si="78"/>
        <v>40933.856967592597</v>
      </c>
      <c r="T1272" s="10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8326</v>
      </c>
      <c r="R1273" t="s">
        <v>8327</v>
      </c>
      <c r="S1273" s="10">
        <f t="shared" si="78"/>
        <v>41561.683553240742</v>
      </c>
      <c r="T1273" s="10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8326</v>
      </c>
      <c r="R1274" t="s">
        <v>8327</v>
      </c>
      <c r="S1274" s="10">
        <f t="shared" si="78"/>
        <v>40274.745127314818</v>
      </c>
      <c r="T1274" s="10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8326</v>
      </c>
      <c r="R1275" t="s">
        <v>8327</v>
      </c>
      <c r="S1275" s="10">
        <f t="shared" si="78"/>
        <v>41852.730219907404</v>
      </c>
      <c r="T1275" s="10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8326</v>
      </c>
      <c r="R1276" t="s">
        <v>8327</v>
      </c>
      <c r="S1276" s="10">
        <f t="shared" si="78"/>
        <v>41116.690104166664</v>
      </c>
      <c r="T1276" s="10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8326</v>
      </c>
      <c r="R1277" t="s">
        <v>8327</v>
      </c>
      <c r="S1277" s="10">
        <f t="shared" si="78"/>
        <v>41458.867905092593</v>
      </c>
      <c r="T1277" s="10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8326</v>
      </c>
      <c r="R1278" t="s">
        <v>8327</v>
      </c>
      <c r="S1278" s="10">
        <f t="shared" si="78"/>
        <v>40007.704247685186</v>
      </c>
      <c r="T1278" s="10">
        <f t="shared" si="79"/>
        <v>40057.166666666664</v>
      </c>
    </row>
    <row r="1279" spans="1:20" ht="58" hidden="1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8326</v>
      </c>
      <c r="R1279" t="s">
        <v>8327</v>
      </c>
      <c r="S1279" s="10">
        <f t="shared" si="78"/>
        <v>41121.561886574076</v>
      </c>
      <c r="T1279" s="10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8326</v>
      </c>
      <c r="R1280" t="s">
        <v>8327</v>
      </c>
      <c r="S1280" s="10">
        <f t="shared" si="78"/>
        <v>41786.555162037039</v>
      </c>
      <c r="T1280" s="10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8326</v>
      </c>
      <c r="R1281" t="s">
        <v>8327</v>
      </c>
      <c r="S1281" s="10">
        <f t="shared" si="78"/>
        <v>41682.099189814813</v>
      </c>
      <c r="T1281" s="10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8326</v>
      </c>
      <c r="R1282" t="s">
        <v>8327</v>
      </c>
      <c r="S1282" s="10">
        <f t="shared" si="78"/>
        <v>40513.757569444446</v>
      </c>
      <c r="T1282" s="10">
        <f t="shared" si="79"/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8326</v>
      </c>
      <c r="R1283" t="s">
        <v>8327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8326</v>
      </c>
      <c r="R1284" t="s">
        <v>8327</v>
      </c>
      <c r="S1284" s="10">
        <f t="shared" si="82"/>
        <v>41586.475173611114</v>
      </c>
      <c r="T1284" s="10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8326</v>
      </c>
      <c r="R1285" t="s">
        <v>8327</v>
      </c>
      <c r="S1285" s="10">
        <f t="shared" si="82"/>
        <v>41320.717465277776</v>
      </c>
      <c r="T1285" s="10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8318</v>
      </c>
      <c r="R1286" t="s">
        <v>8319</v>
      </c>
      <c r="S1286" s="10">
        <f t="shared" si="82"/>
        <v>42712.23474537037</v>
      </c>
      <c r="T1286" s="10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8318</v>
      </c>
      <c r="R1287" t="s">
        <v>8319</v>
      </c>
      <c r="S1287" s="10">
        <f t="shared" si="82"/>
        <v>42160.583043981482</v>
      </c>
      <c r="T1287" s="10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8318</v>
      </c>
      <c r="R1288" t="s">
        <v>8319</v>
      </c>
      <c r="S1288" s="10">
        <f t="shared" si="82"/>
        <v>42039.384571759263</v>
      </c>
      <c r="T1288" s="10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8318</v>
      </c>
      <c r="R1289" t="s">
        <v>8319</v>
      </c>
      <c r="S1289" s="10">
        <f t="shared" si="82"/>
        <v>42107.621018518519</v>
      </c>
      <c r="T1289" s="10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8318</v>
      </c>
      <c r="R1290" t="s">
        <v>8319</v>
      </c>
      <c r="S1290" s="10">
        <f t="shared" si="82"/>
        <v>42561.154664351852</v>
      </c>
      <c r="T1290" s="10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8318</v>
      </c>
      <c r="R1291" t="s">
        <v>8319</v>
      </c>
      <c r="S1291" s="10">
        <f t="shared" si="82"/>
        <v>42709.134780092587</v>
      </c>
      <c r="T1291" s="10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8318</v>
      </c>
      <c r="R1292" t="s">
        <v>8319</v>
      </c>
      <c r="S1292" s="10">
        <f t="shared" si="82"/>
        <v>42086.614942129629</v>
      </c>
      <c r="T1292" s="10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8318</v>
      </c>
      <c r="R1293" t="s">
        <v>8319</v>
      </c>
      <c r="S1293" s="10">
        <f t="shared" si="82"/>
        <v>42064.652673611112</v>
      </c>
      <c r="T1293" s="10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8318</v>
      </c>
      <c r="R1294" t="s">
        <v>8319</v>
      </c>
      <c r="S1294" s="10">
        <f t="shared" si="82"/>
        <v>42256.764212962968</v>
      </c>
      <c r="T1294" s="10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8318</v>
      </c>
      <c r="R1295" t="s">
        <v>8319</v>
      </c>
      <c r="S1295" s="10">
        <f t="shared" si="82"/>
        <v>42292.701053240744</v>
      </c>
      <c r="T1295" s="10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8318</v>
      </c>
      <c r="R1296" t="s">
        <v>8319</v>
      </c>
      <c r="S1296" s="10">
        <f t="shared" si="82"/>
        <v>42278.453668981485</v>
      </c>
      <c r="T1296" s="10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8318</v>
      </c>
      <c r="R1297" t="s">
        <v>8319</v>
      </c>
      <c r="S1297" s="10">
        <f t="shared" si="82"/>
        <v>42184.572881944448</v>
      </c>
      <c r="T1297" s="10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8318</v>
      </c>
      <c r="R1298" t="s">
        <v>8319</v>
      </c>
      <c r="S1298" s="10">
        <f t="shared" si="82"/>
        <v>42423.050613425927</v>
      </c>
      <c r="T1298" s="10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8318</v>
      </c>
      <c r="R1299" t="s">
        <v>8319</v>
      </c>
      <c r="S1299" s="10">
        <f t="shared" si="82"/>
        <v>42461.747199074074</v>
      </c>
      <c r="T1299" s="10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8318</v>
      </c>
      <c r="R1300" t="s">
        <v>8319</v>
      </c>
      <c r="S1300" s="10">
        <f t="shared" si="82"/>
        <v>42458.680925925932</v>
      </c>
      <c r="T1300" s="10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8318</v>
      </c>
      <c r="R1301" t="s">
        <v>8319</v>
      </c>
      <c r="S1301" s="10">
        <f t="shared" si="82"/>
        <v>42169.814340277779</v>
      </c>
      <c r="T1301" s="10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8318</v>
      </c>
      <c r="R1302" t="s">
        <v>8319</v>
      </c>
      <c r="S1302" s="10">
        <f t="shared" si="82"/>
        <v>42483.675208333334</v>
      </c>
      <c r="T1302" s="10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8318</v>
      </c>
      <c r="R1303" t="s">
        <v>8319</v>
      </c>
      <c r="S1303" s="10">
        <f t="shared" si="82"/>
        <v>42195.749745370369</v>
      </c>
      <c r="T1303" s="10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8318</v>
      </c>
      <c r="R1304" t="s">
        <v>8319</v>
      </c>
      <c r="S1304" s="10">
        <f t="shared" si="82"/>
        <v>42675.057997685188</v>
      </c>
      <c r="T1304" s="10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8318</v>
      </c>
      <c r="R1305" t="s">
        <v>8319</v>
      </c>
      <c r="S1305" s="10">
        <f t="shared" si="82"/>
        <v>42566.441203703704</v>
      </c>
      <c r="T1305" s="10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8320</v>
      </c>
      <c r="R1306" t="s">
        <v>8322</v>
      </c>
      <c r="S1306" s="10">
        <f t="shared" si="82"/>
        <v>42747.194502314815</v>
      </c>
      <c r="T1306" s="10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8320</v>
      </c>
      <c r="R1307" t="s">
        <v>8322</v>
      </c>
      <c r="S1307" s="10">
        <f t="shared" si="82"/>
        <v>42543.665601851855</v>
      </c>
      <c r="T1307" s="10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8320</v>
      </c>
      <c r="R1308" t="s">
        <v>8322</v>
      </c>
      <c r="S1308" s="10">
        <f t="shared" si="82"/>
        <v>41947.457569444443</v>
      </c>
      <c r="T1308" s="10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8320</v>
      </c>
      <c r="R1309" t="s">
        <v>8322</v>
      </c>
      <c r="S1309" s="10">
        <f t="shared" si="82"/>
        <v>42387.503229166665</v>
      </c>
      <c r="T1309" s="10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8320</v>
      </c>
      <c r="R1310" t="s">
        <v>8322</v>
      </c>
      <c r="S1310" s="10">
        <f t="shared" si="82"/>
        <v>42611.613564814819</v>
      </c>
      <c r="T1310" s="10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8320</v>
      </c>
      <c r="R1311" t="s">
        <v>8322</v>
      </c>
      <c r="S1311" s="10">
        <f t="shared" si="82"/>
        <v>42257.882731481484</v>
      </c>
      <c r="T1311" s="10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8320</v>
      </c>
      <c r="R1312" t="s">
        <v>8322</v>
      </c>
      <c r="S1312" s="10">
        <f t="shared" si="82"/>
        <v>42556.667245370365</v>
      </c>
      <c r="T1312" s="10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8320</v>
      </c>
      <c r="R1313" t="s">
        <v>8322</v>
      </c>
      <c r="S1313" s="10">
        <f t="shared" si="82"/>
        <v>42669.802303240736</v>
      </c>
      <c r="T1313" s="10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8320</v>
      </c>
      <c r="R1314" t="s">
        <v>8322</v>
      </c>
      <c r="S1314" s="10">
        <f t="shared" si="82"/>
        <v>42082.702800925923</v>
      </c>
      <c r="T1314" s="10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8320</v>
      </c>
      <c r="R1315" t="s">
        <v>8322</v>
      </c>
      <c r="S1315" s="10">
        <f t="shared" si="82"/>
        <v>42402.709652777776</v>
      </c>
      <c r="T1315" s="10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8320</v>
      </c>
      <c r="R1316" t="s">
        <v>8322</v>
      </c>
      <c r="S1316" s="10">
        <f t="shared" si="82"/>
        <v>42604.669675925921</v>
      </c>
      <c r="T1316" s="10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8320</v>
      </c>
      <c r="R1317" t="s">
        <v>8322</v>
      </c>
      <c r="S1317" s="10">
        <f t="shared" si="82"/>
        <v>42278.498240740737</v>
      </c>
      <c r="T1317" s="10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8320</v>
      </c>
      <c r="R1318" t="s">
        <v>8322</v>
      </c>
      <c r="S1318" s="10">
        <f t="shared" si="82"/>
        <v>42393.961909722217</v>
      </c>
      <c r="T1318" s="10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8320</v>
      </c>
      <c r="R1319" t="s">
        <v>8322</v>
      </c>
      <c r="S1319" s="10">
        <f t="shared" si="82"/>
        <v>42520.235486111109</v>
      </c>
      <c r="T1319" s="10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8320</v>
      </c>
      <c r="R1320" t="s">
        <v>8322</v>
      </c>
      <c r="S1320" s="10">
        <f t="shared" si="82"/>
        <v>41985.043657407412</v>
      </c>
      <c r="T1320" s="10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8320</v>
      </c>
      <c r="R1321" t="s">
        <v>8322</v>
      </c>
      <c r="S1321" s="10">
        <f t="shared" si="82"/>
        <v>41816.812094907407</v>
      </c>
      <c r="T1321" s="10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8320</v>
      </c>
      <c r="R1322" t="s">
        <v>8322</v>
      </c>
      <c r="S1322" s="10">
        <f t="shared" si="82"/>
        <v>42705.690347222218</v>
      </c>
      <c r="T1322" s="10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8320</v>
      </c>
      <c r="R1323" t="s">
        <v>8322</v>
      </c>
      <c r="S1323" s="10">
        <f t="shared" si="82"/>
        <v>42697.74927083333</v>
      </c>
      <c r="T1323" s="10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8320</v>
      </c>
      <c r="R1324" t="s">
        <v>8322</v>
      </c>
      <c r="S1324" s="10">
        <f t="shared" si="82"/>
        <v>42115.656539351854</v>
      </c>
      <c r="T1324" s="10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8320</v>
      </c>
      <c r="R1325" t="s">
        <v>8322</v>
      </c>
      <c r="S1325" s="10">
        <f t="shared" si="82"/>
        <v>42451.698449074072</v>
      </c>
      <c r="T1325" s="10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8320</v>
      </c>
      <c r="R1326" t="s">
        <v>8322</v>
      </c>
      <c r="S1326" s="10">
        <f t="shared" si="82"/>
        <v>42626.633703703701</v>
      </c>
      <c r="T1326" s="10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8320</v>
      </c>
      <c r="R1327" t="s">
        <v>8322</v>
      </c>
      <c r="S1327" s="10">
        <f t="shared" si="82"/>
        <v>42704.086053240739</v>
      </c>
      <c r="T1327" s="10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8320</v>
      </c>
      <c r="R1328" t="s">
        <v>8322</v>
      </c>
      <c r="S1328" s="10">
        <f t="shared" si="82"/>
        <v>41974.791990740734</v>
      </c>
      <c r="T1328" s="10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8320</v>
      </c>
      <c r="R1329" t="s">
        <v>8322</v>
      </c>
      <c r="S1329" s="10">
        <f t="shared" si="82"/>
        <v>42123.678645833337</v>
      </c>
      <c r="T1329" s="10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8320</v>
      </c>
      <c r="R1330" t="s">
        <v>8322</v>
      </c>
      <c r="S1330" s="10">
        <f t="shared" si="82"/>
        <v>42612.642754629633</v>
      </c>
      <c r="T1330" s="10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8320</v>
      </c>
      <c r="R1331" t="s">
        <v>8322</v>
      </c>
      <c r="S1331" s="10">
        <f t="shared" si="82"/>
        <v>41935.221585648149</v>
      </c>
      <c r="T1331" s="10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8320</v>
      </c>
      <c r="R1332" t="s">
        <v>8322</v>
      </c>
      <c r="S1332" s="10">
        <f t="shared" si="82"/>
        <v>42522.276724537034</v>
      </c>
      <c r="T1332" s="10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8320</v>
      </c>
      <c r="R1333" t="s">
        <v>8322</v>
      </c>
      <c r="S1333" s="10">
        <f t="shared" si="82"/>
        <v>42569.50409722222</v>
      </c>
      <c r="T1333" s="10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8320</v>
      </c>
      <c r="R1334" t="s">
        <v>8322</v>
      </c>
      <c r="S1334" s="10">
        <f t="shared" si="82"/>
        <v>42732.060277777782</v>
      </c>
      <c r="T1334" s="10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8320</v>
      </c>
      <c r="R1335" t="s">
        <v>8322</v>
      </c>
      <c r="S1335" s="10">
        <f t="shared" si="82"/>
        <v>41806.106770833336</v>
      </c>
      <c r="T1335" s="10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8320</v>
      </c>
      <c r="R1336" t="s">
        <v>8322</v>
      </c>
      <c r="S1336" s="10">
        <f t="shared" si="82"/>
        <v>42410.774155092593</v>
      </c>
      <c r="T1336" s="10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8320</v>
      </c>
      <c r="R1337" t="s">
        <v>8322</v>
      </c>
      <c r="S1337" s="10">
        <f t="shared" si="82"/>
        <v>42313.936365740738</v>
      </c>
      <c r="T1337" s="10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8320</v>
      </c>
      <c r="R1338" t="s">
        <v>8322</v>
      </c>
      <c r="S1338" s="10">
        <f t="shared" si="82"/>
        <v>41955.863750000004</v>
      </c>
      <c r="T1338" s="10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8320</v>
      </c>
      <c r="R1339" t="s">
        <v>8322</v>
      </c>
      <c r="S1339" s="10">
        <f t="shared" si="82"/>
        <v>42767.577303240745</v>
      </c>
      <c r="T1339" s="10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8320</v>
      </c>
      <c r="R1340" t="s">
        <v>8322</v>
      </c>
      <c r="S1340" s="10">
        <f t="shared" si="82"/>
        <v>42188.803622685184</v>
      </c>
      <c r="T1340" s="10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8320</v>
      </c>
      <c r="R1341" t="s">
        <v>8322</v>
      </c>
      <c r="S1341" s="10">
        <f t="shared" si="82"/>
        <v>41936.647164351853</v>
      </c>
      <c r="T1341" s="10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8320</v>
      </c>
      <c r="R1342" t="s">
        <v>8322</v>
      </c>
      <c r="S1342" s="10">
        <f t="shared" si="82"/>
        <v>41836.595520833333</v>
      </c>
      <c r="T1342" s="10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8320</v>
      </c>
      <c r="R1343" t="s">
        <v>8322</v>
      </c>
      <c r="S1343" s="10">
        <f t="shared" si="82"/>
        <v>42612.624039351853</v>
      </c>
      <c r="T1343" s="10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8320</v>
      </c>
      <c r="R1344" t="s">
        <v>8322</v>
      </c>
      <c r="S1344" s="10">
        <f t="shared" si="82"/>
        <v>42172.816423611104</v>
      </c>
      <c r="T1344" s="10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8320</v>
      </c>
      <c r="R1345" t="s">
        <v>8322</v>
      </c>
      <c r="S1345" s="10">
        <f t="shared" si="82"/>
        <v>42542.526423611111</v>
      </c>
      <c r="T1345" s="10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8323</v>
      </c>
      <c r="R1346" t="s">
        <v>8324</v>
      </c>
      <c r="S1346" s="10">
        <f t="shared" si="82"/>
        <v>42522.789803240739</v>
      </c>
      <c r="T1346" s="10">
        <f t="shared" si="83"/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8323</v>
      </c>
      <c r="R1347" t="s">
        <v>8324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8323</v>
      </c>
      <c r="R1348" t="s">
        <v>8324</v>
      </c>
      <c r="S1348" s="10">
        <f t="shared" si="86"/>
        <v>41422.075821759259</v>
      </c>
      <c r="T1348" s="10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8323</v>
      </c>
      <c r="R1349" t="s">
        <v>8324</v>
      </c>
      <c r="S1349" s="10">
        <f t="shared" si="86"/>
        <v>42040.638020833328</v>
      </c>
      <c r="T1349" s="10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8323</v>
      </c>
      <c r="R1350" t="s">
        <v>8324</v>
      </c>
      <c r="S1350" s="10">
        <f t="shared" si="86"/>
        <v>41963.506168981476</v>
      </c>
      <c r="T1350" s="10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8323</v>
      </c>
      <c r="R1351" t="s">
        <v>8324</v>
      </c>
      <c r="S1351" s="10">
        <f t="shared" si="86"/>
        <v>42317.33258101852</v>
      </c>
      <c r="T1351" s="10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8323</v>
      </c>
      <c r="R1352" t="s">
        <v>8324</v>
      </c>
      <c r="S1352" s="10">
        <f t="shared" si="86"/>
        <v>42334.013124999998</v>
      </c>
      <c r="T1352" s="10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8323</v>
      </c>
      <c r="R1353" t="s">
        <v>8324</v>
      </c>
      <c r="S1353" s="10">
        <f t="shared" si="86"/>
        <v>42382.74009259259</v>
      </c>
      <c r="T1353" s="10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8323</v>
      </c>
      <c r="R1354" t="s">
        <v>8324</v>
      </c>
      <c r="S1354" s="10">
        <f t="shared" si="86"/>
        <v>42200.578310185185</v>
      </c>
      <c r="T1354" s="10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8323</v>
      </c>
      <c r="R1355" t="s">
        <v>8324</v>
      </c>
      <c r="S1355" s="10">
        <f t="shared" si="86"/>
        <v>41309.11791666667</v>
      </c>
      <c r="T1355" s="10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8323</v>
      </c>
      <c r="R1356" t="s">
        <v>8324</v>
      </c>
      <c r="S1356" s="10">
        <f t="shared" si="86"/>
        <v>42502.807627314818</v>
      </c>
      <c r="T1356" s="10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8323</v>
      </c>
      <c r="R1357" t="s">
        <v>8324</v>
      </c>
      <c r="S1357" s="10">
        <f t="shared" si="86"/>
        <v>41213.254687499997</v>
      </c>
      <c r="T1357" s="10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8323</v>
      </c>
      <c r="R1358" t="s">
        <v>8324</v>
      </c>
      <c r="S1358" s="10">
        <f t="shared" si="86"/>
        <v>41430.038888888892</v>
      </c>
      <c r="T1358" s="10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8323</v>
      </c>
      <c r="R1359" t="s">
        <v>8324</v>
      </c>
      <c r="S1359" s="10">
        <f t="shared" si="86"/>
        <v>41304.962233796294</v>
      </c>
      <c r="T1359" s="10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8323</v>
      </c>
      <c r="R1360" t="s">
        <v>8324</v>
      </c>
      <c r="S1360" s="10">
        <f t="shared" si="86"/>
        <v>40689.570868055554</v>
      </c>
      <c r="T1360" s="10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8323</v>
      </c>
      <c r="R1361" t="s">
        <v>8324</v>
      </c>
      <c r="S1361" s="10">
        <f t="shared" si="86"/>
        <v>40668.814699074072</v>
      </c>
      <c r="T1361" s="10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8323</v>
      </c>
      <c r="R1362" t="s">
        <v>8324</v>
      </c>
      <c r="S1362" s="10">
        <f t="shared" si="86"/>
        <v>41095.900694444441</v>
      </c>
      <c r="T1362" s="10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8323</v>
      </c>
      <c r="R1363" t="s">
        <v>8324</v>
      </c>
      <c r="S1363" s="10">
        <f t="shared" si="86"/>
        <v>41781.717268518521</v>
      </c>
      <c r="T1363" s="10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8323</v>
      </c>
      <c r="R1364" t="s">
        <v>8324</v>
      </c>
      <c r="S1364" s="10">
        <f t="shared" si="86"/>
        <v>41464.934386574074</v>
      </c>
      <c r="T1364" s="10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8323</v>
      </c>
      <c r="R1365" t="s">
        <v>8324</v>
      </c>
      <c r="S1365" s="10">
        <f t="shared" si="86"/>
        <v>42396.8440625</v>
      </c>
      <c r="T1365" s="10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8326</v>
      </c>
      <c r="R1366" t="s">
        <v>8327</v>
      </c>
      <c r="S1366" s="10">
        <f t="shared" si="86"/>
        <v>41951.695671296293</v>
      </c>
      <c r="T1366" s="10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8326</v>
      </c>
      <c r="R1367" t="s">
        <v>8327</v>
      </c>
      <c r="S1367" s="10">
        <f t="shared" si="86"/>
        <v>42049.733240740738</v>
      </c>
      <c r="T1367" s="10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8326</v>
      </c>
      <c r="R1368" t="s">
        <v>8327</v>
      </c>
      <c r="S1368" s="10">
        <f t="shared" si="86"/>
        <v>41924.996099537035</v>
      </c>
      <c r="T1368" s="10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8326</v>
      </c>
      <c r="R1369" t="s">
        <v>8327</v>
      </c>
      <c r="S1369" s="10">
        <f t="shared" si="86"/>
        <v>42292.002893518518</v>
      </c>
      <c r="T1369" s="10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8326</v>
      </c>
      <c r="R1370" t="s">
        <v>8327</v>
      </c>
      <c r="S1370" s="10">
        <f t="shared" si="86"/>
        <v>42146.190902777773</v>
      </c>
      <c r="T1370" s="10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8326</v>
      </c>
      <c r="R1371" t="s">
        <v>8327</v>
      </c>
      <c r="S1371" s="10">
        <f t="shared" si="86"/>
        <v>41710.594282407408</v>
      </c>
      <c r="T1371" s="10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8326</v>
      </c>
      <c r="R1372" t="s">
        <v>8327</v>
      </c>
      <c r="S1372" s="10">
        <f t="shared" si="86"/>
        <v>41548.00335648148</v>
      </c>
      <c r="T1372" s="10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8326</v>
      </c>
      <c r="R1373" t="s">
        <v>8327</v>
      </c>
      <c r="S1373" s="10">
        <f t="shared" si="86"/>
        <v>42101.758587962962</v>
      </c>
      <c r="T1373" s="10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8326</v>
      </c>
      <c r="R1374" t="s">
        <v>8327</v>
      </c>
      <c r="S1374" s="10">
        <f t="shared" si="86"/>
        <v>41072.739953703705</v>
      </c>
      <c r="T1374" s="10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8326</v>
      </c>
      <c r="R1375" t="s">
        <v>8327</v>
      </c>
      <c r="S1375" s="10">
        <f t="shared" si="86"/>
        <v>42704.95177083333</v>
      </c>
      <c r="T1375" s="10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8326</v>
      </c>
      <c r="R1376" t="s">
        <v>8327</v>
      </c>
      <c r="S1376" s="10">
        <f t="shared" si="86"/>
        <v>42424.161898148144</v>
      </c>
      <c r="T1376" s="10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8326</v>
      </c>
      <c r="R1377" t="s">
        <v>8327</v>
      </c>
      <c r="S1377" s="10">
        <f t="shared" si="86"/>
        <v>42720.066192129627</v>
      </c>
      <c r="T1377" s="10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8326</v>
      </c>
      <c r="R1378" t="s">
        <v>8327</v>
      </c>
      <c r="S1378" s="10">
        <f t="shared" si="86"/>
        <v>42677.669050925921</v>
      </c>
      <c r="T1378" s="10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8326</v>
      </c>
      <c r="R1379" t="s">
        <v>8327</v>
      </c>
      <c r="S1379" s="10">
        <f t="shared" si="86"/>
        <v>42747.219560185185</v>
      </c>
      <c r="T1379" s="10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8326</v>
      </c>
      <c r="R1380" t="s">
        <v>8327</v>
      </c>
      <c r="S1380" s="10">
        <f t="shared" si="86"/>
        <v>42568.759374999994</v>
      </c>
      <c r="T1380" s="10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8326</v>
      </c>
      <c r="R1381" t="s">
        <v>8327</v>
      </c>
      <c r="S1381" s="10">
        <f t="shared" si="86"/>
        <v>42130.491620370376</v>
      </c>
      <c r="T1381" s="10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8326</v>
      </c>
      <c r="R1382" t="s">
        <v>8327</v>
      </c>
      <c r="S1382" s="10">
        <f t="shared" si="86"/>
        <v>42141.762800925921</v>
      </c>
      <c r="T1382" s="10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8326</v>
      </c>
      <c r="R1383" t="s">
        <v>8327</v>
      </c>
      <c r="S1383" s="10">
        <f t="shared" si="86"/>
        <v>42703.214409722219</v>
      </c>
      <c r="T1383" s="10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8326</v>
      </c>
      <c r="R1384" t="s">
        <v>8327</v>
      </c>
      <c r="S1384" s="10">
        <f t="shared" si="86"/>
        <v>41370.800185185188</v>
      </c>
      <c r="T1384" s="10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8326</v>
      </c>
      <c r="R1385" t="s">
        <v>8327</v>
      </c>
      <c r="S1385" s="10">
        <f t="shared" si="86"/>
        <v>42707.074976851851</v>
      </c>
      <c r="T1385" s="10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8326</v>
      </c>
      <c r="R1386" t="s">
        <v>8327</v>
      </c>
      <c r="S1386" s="10">
        <f t="shared" si="86"/>
        <v>42160.735208333332</v>
      </c>
      <c r="T1386" s="10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8326</v>
      </c>
      <c r="R1387" t="s">
        <v>8327</v>
      </c>
      <c r="S1387" s="10">
        <f t="shared" si="86"/>
        <v>42433.688900462963</v>
      </c>
      <c r="T1387" s="10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8326</v>
      </c>
      <c r="R1388" t="s">
        <v>8327</v>
      </c>
      <c r="S1388" s="10">
        <f t="shared" si="86"/>
        <v>42184.646863425922</v>
      </c>
      <c r="T1388" s="10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8326</v>
      </c>
      <c r="R1389" t="s">
        <v>8327</v>
      </c>
      <c r="S1389" s="10">
        <f t="shared" si="86"/>
        <v>42126.92123842593</v>
      </c>
      <c r="T1389" s="10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8326</v>
      </c>
      <c r="R1390" t="s">
        <v>8327</v>
      </c>
      <c r="S1390" s="10">
        <f t="shared" si="86"/>
        <v>42634.614780092597</v>
      </c>
      <c r="T1390" s="10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8326</v>
      </c>
      <c r="R1391" t="s">
        <v>8327</v>
      </c>
      <c r="S1391" s="10">
        <f t="shared" si="86"/>
        <v>42565.480983796297</v>
      </c>
      <c r="T1391" s="10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8326</v>
      </c>
      <c r="R1392" t="s">
        <v>8327</v>
      </c>
      <c r="S1392" s="10">
        <f t="shared" si="86"/>
        <v>42087.803310185183</v>
      </c>
      <c r="T1392" s="10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8326</v>
      </c>
      <c r="R1393" t="s">
        <v>8327</v>
      </c>
      <c r="S1393" s="10">
        <f t="shared" si="86"/>
        <v>42193.650671296295</v>
      </c>
      <c r="T1393" s="10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8326</v>
      </c>
      <c r="R1394" t="s">
        <v>8327</v>
      </c>
      <c r="S1394" s="10">
        <f t="shared" si="86"/>
        <v>42401.154930555553</v>
      </c>
      <c r="T1394" s="10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8326</v>
      </c>
      <c r="R1395" t="s">
        <v>8327</v>
      </c>
      <c r="S1395" s="10">
        <f t="shared" si="86"/>
        <v>42553.681979166664</v>
      </c>
      <c r="T1395" s="10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8326</v>
      </c>
      <c r="R1396" t="s">
        <v>8327</v>
      </c>
      <c r="S1396" s="10">
        <f t="shared" si="86"/>
        <v>42752.144976851851</v>
      </c>
      <c r="T1396" s="10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8326</v>
      </c>
      <c r="R1397" t="s">
        <v>8327</v>
      </c>
      <c r="S1397" s="10">
        <f t="shared" si="86"/>
        <v>42719.90834490741</v>
      </c>
      <c r="T1397" s="10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8326</v>
      </c>
      <c r="R1398" t="s">
        <v>8327</v>
      </c>
      <c r="S1398" s="10">
        <f t="shared" si="86"/>
        <v>42018.99863425926</v>
      </c>
      <c r="T1398" s="10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8326</v>
      </c>
      <c r="R1399" t="s">
        <v>8327</v>
      </c>
      <c r="S1399" s="10">
        <f t="shared" si="86"/>
        <v>42640.917939814812</v>
      </c>
      <c r="T1399" s="10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8326</v>
      </c>
      <c r="R1400" t="s">
        <v>8327</v>
      </c>
      <c r="S1400" s="10">
        <f t="shared" si="86"/>
        <v>42526.874236111107</v>
      </c>
      <c r="T1400" s="10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8326</v>
      </c>
      <c r="R1401" t="s">
        <v>8327</v>
      </c>
      <c r="S1401" s="10">
        <f t="shared" si="86"/>
        <v>41889.004317129627</v>
      </c>
      <c r="T1401" s="10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8326</v>
      </c>
      <c r="R1402" t="s">
        <v>8327</v>
      </c>
      <c r="S1402" s="10">
        <f t="shared" si="86"/>
        <v>42498.341122685189</v>
      </c>
      <c r="T1402" s="10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8326</v>
      </c>
      <c r="R1403" t="s">
        <v>8327</v>
      </c>
      <c r="S1403" s="10">
        <f t="shared" si="86"/>
        <v>41399.99622685185</v>
      </c>
      <c r="T1403" s="10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8326</v>
      </c>
      <c r="R1404" t="s">
        <v>8327</v>
      </c>
      <c r="S1404" s="10">
        <f t="shared" si="86"/>
        <v>42065.053368055553</v>
      </c>
      <c r="T1404" s="10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8326</v>
      </c>
      <c r="R1405" t="s">
        <v>8327</v>
      </c>
      <c r="S1405" s="10">
        <f t="shared" si="86"/>
        <v>41451.062905092593</v>
      </c>
      <c r="T1405" s="10">
        <f t="shared" si="87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8323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8323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8323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8323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8323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8323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8323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8323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8323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8323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8323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8323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8323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8323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8323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8323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8323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8323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8323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8323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8323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8323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8323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8323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8323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8323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8323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8323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8323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8323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8323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8323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8323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8323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8323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8323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8323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8323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8323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8323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8323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8323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8323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8323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8323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8323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8323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8323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8323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8323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8323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8323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8323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8323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8323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8323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8323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8323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8323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8323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8323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8323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8323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8323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8323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8323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8323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8323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8323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8323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8323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8323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8323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8323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8323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8323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8323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8323</v>
      </c>
      <c r="R1483" t="s">
        <v>8325</v>
      </c>
      <c r="S1483" s="10">
        <f t="shared" si="94"/>
        <v>41550.922974537039</v>
      </c>
      <c r="T1483" s="10">
        <f t="shared" si="95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8323</v>
      </c>
      <c r="R1484" t="s">
        <v>8325</v>
      </c>
      <c r="S1484" s="10">
        <f t="shared" si="94"/>
        <v>41136.85805555556</v>
      </c>
      <c r="T1484" s="10">
        <f t="shared" si="95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8323</v>
      </c>
      <c r="R1485" t="s">
        <v>8325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8323</v>
      </c>
      <c r="R1486" t="s">
        <v>8325</v>
      </c>
      <c r="S1486" s="10">
        <f t="shared" si="94"/>
        <v>41053.200960648144</v>
      </c>
      <c r="T1486" s="10">
        <f t="shared" si="95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8323</v>
      </c>
      <c r="R1487" t="s">
        <v>8325</v>
      </c>
      <c r="S1487" s="10">
        <f t="shared" si="94"/>
        <v>42130.795983796299</v>
      </c>
      <c r="T1487" s="10">
        <f t="shared" si="95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8323</v>
      </c>
      <c r="R1488" t="s">
        <v>8325</v>
      </c>
      <c r="S1488" s="10">
        <f t="shared" si="94"/>
        <v>42032.168530092589</v>
      </c>
      <c r="T1488" s="10">
        <f t="shared" si="95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8323</v>
      </c>
      <c r="R1489" t="s">
        <v>8325</v>
      </c>
      <c r="S1489" s="10">
        <f t="shared" si="94"/>
        <v>42554.917488425926</v>
      </c>
      <c r="T1489" s="10">
        <f t="shared" si="95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8323</v>
      </c>
      <c r="R1490" t="s">
        <v>8325</v>
      </c>
      <c r="S1490" s="10">
        <f t="shared" si="94"/>
        <v>41614.563194444447</v>
      </c>
      <c r="T1490" s="10">
        <f t="shared" si="95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8323</v>
      </c>
      <c r="R1491" t="s">
        <v>8325</v>
      </c>
      <c r="S1491" s="10">
        <f t="shared" si="94"/>
        <v>41198.611712962964</v>
      </c>
      <c r="T1491" s="10">
        <f t="shared" si="95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8323</v>
      </c>
      <c r="R1492" t="s">
        <v>8325</v>
      </c>
      <c r="S1492" s="10">
        <f t="shared" si="94"/>
        <v>41520.561041666668</v>
      </c>
      <c r="T1492" s="10">
        <f t="shared" si="95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8323</v>
      </c>
      <c r="R1493" t="s">
        <v>8325</v>
      </c>
      <c r="S1493" s="10">
        <f t="shared" si="94"/>
        <v>41991.713460648149</v>
      </c>
      <c r="T1493" s="10">
        <f t="shared" si="95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8323</v>
      </c>
      <c r="R1494" t="s">
        <v>8325</v>
      </c>
      <c r="S1494" s="10">
        <f t="shared" si="94"/>
        <v>40682.884791666671</v>
      </c>
      <c r="T1494" s="10">
        <f t="shared" si="95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8323</v>
      </c>
      <c r="R1495" t="s">
        <v>8325</v>
      </c>
      <c r="S1495" s="10">
        <f t="shared" si="94"/>
        <v>41411.866608796299</v>
      </c>
      <c r="T1495" s="10">
        <f t="shared" si="95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8323</v>
      </c>
      <c r="R1496" t="s">
        <v>8325</v>
      </c>
      <c r="S1496" s="10">
        <f t="shared" si="94"/>
        <v>42067.722372685181</v>
      </c>
      <c r="T1496" s="10">
        <f t="shared" si="95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8323</v>
      </c>
      <c r="R1497" t="s">
        <v>8325</v>
      </c>
      <c r="S1497" s="10">
        <f t="shared" si="94"/>
        <v>40752.789710648147</v>
      </c>
      <c r="T1497" s="10">
        <f t="shared" si="95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8323</v>
      </c>
      <c r="R1498" t="s">
        <v>8325</v>
      </c>
      <c r="S1498" s="10">
        <f t="shared" si="94"/>
        <v>41838.475219907406</v>
      </c>
      <c r="T1498" s="10">
        <f t="shared" si="95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8323</v>
      </c>
      <c r="R1499" t="s">
        <v>8325</v>
      </c>
      <c r="S1499" s="10">
        <f t="shared" si="94"/>
        <v>41444.64261574074</v>
      </c>
      <c r="T1499" s="10">
        <f t="shared" si="95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8323</v>
      </c>
      <c r="R1500" t="s">
        <v>8325</v>
      </c>
      <c r="S1500" s="10">
        <f t="shared" si="94"/>
        <v>41840.983541666668</v>
      </c>
      <c r="T1500" s="10">
        <f t="shared" si="95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8323</v>
      </c>
      <c r="R1501" t="s">
        <v>8325</v>
      </c>
      <c r="S1501" s="10">
        <f t="shared" si="94"/>
        <v>42527.007326388892</v>
      </c>
      <c r="T1501" s="10">
        <f t="shared" si="95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8323</v>
      </c>
      <c r="R1502" t="s">
        <v>8325</v>
      </c>
      <c r="S1502" s="10">
        <f t="shared" si="94"/>
        <v>41365.904594907406</v>
      </c>
      <c r="T1502" s="10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8323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8323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8323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8323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8323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8323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8323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8323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8323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8323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8323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8323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8323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8323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8323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8323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8323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8323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8323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8323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8326</v>
      </c>
      <c r="R1603" t="s">
        <v>8327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8326</v>
      </c>
      <c r="R1604" t="s">
        <v>8327</v>
      </c>
      <c r="S1604" s="10">
        <f t="shared" si="102"/>
        <v>40788.297650462962</v>
      </c>
      <c r="T1604" s="10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8326</v>
      </c>
      <c r="R1605" t="s">
        <v>8327</v>
      </c>
      <c r="S1605" s="10">
        <f t="shared" si="102"/>
        <v>40876.169664351852</v>
      </c>
      <c r="T1605" s="10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8326</v>
      </c>
      <c r="R1606" t="s">
        <v>8327</v>
      </c>
      <c r="S1606" s="10">
        <f t="shared" si="102"/>
        <v>40945.845312500001</v>
      </c>
      <c r="T1606" s="10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8326</v>
      </c>
      <c r="R1607" t="s">
        <v>8327</v>
      </c>
      <c r="S1607" s="10">
        <f t="shared" si="102"/>
        <v>40747.012881944444</v>
      </c>
      <c r="T1607" s="10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8326</v>
      </c>
      <c r="R1608" t="s">
        <v>8327</v>
      </c>
      <c r="S1608" s="10">
        <f t="shared" si="102"/>
        <v>40536.111550925925</v>
      </c>
      <c r="T1608" s="10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8326</v>
      </c>
      <c r="R1609" t="s">
        <v>8327</v>
      </c>
      <c r="S1609" s="10">
        <f t="shared" si="102"/>
        <v>41053.80846064815</v>
      </c>
      <c r="T1609" s="10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8326</v>
      </c>
      <c r="R1610" t="s">
        <v>8327</v>
      </c>
      <c r="S1610" s="10">
        <f t="shared" si="102"/>
        <v>41607.83085648148</v>
      </c>
      <c r="T1610" s="10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8326</v>
      </c>
      <c r="R1611" t="s">
        <v>8327</v>
      </c>
      <c r="S1611" s="10">
        <f t="shared" si="102"/>
        <v>40796.001261574071</v>
      </c>
      <c r="T1611" s="10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8326</v>
      </c>
      <c r="R1612" t="s">
        <v>8327</v>
      </c>
      <c r="S1612" s="10">
        <f t="shared" si="102"/>
        <v>41228.924884259257</v>
      </c>
      <c r="T1612" s="10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8326</v>
      </c>
      <c r="R1613" t="s">
        <v>8327</v>
      </c>
      <c r="S1613" s="10">
        <f t="shared" si="102"/>
        <v>41409.00037037037</v>
      </c>
      <c r="T1613" s="10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8326</v>
      </c>
      <c r="R1614" t="s">
        <v>8327</v>
      </c>
      <c r="S1614" s="10">
        <f t="shared" si="102"/>
        <v>41246.874814814815</v>
      </c>
      <c r="T1614" s="10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8326</v>
      </c>
      <c r="R1615" t="s">
        <v>8327</v>
      </c>
      <c r="S1615" s="10">
        <f t="shared" si="102"/>
        <v>41082.069467592592</v>
      </c>
      <c r="T1615" s="10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8326</v>
      </c>
      <c r="R1616" t="s">
        <v>8327</v>
      </c>
      <c r="S1616" s="10">
        <f t="shared" si="102"/>
        <v>41794.981122685182</v>
      </c>
      <c r="T1616" s="10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8326</v>
      </c>
      <c r="R1617" t="s">
        <v>8327</v>
      </c>
      <c r="S1617" s="10">
        <f t="shared" si="102"/>
        <v>40845.050879629627</v>
      </c>
      <c r="T1617" s="10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8326</v>
      </c>
      <c r="R1618" t="s">
        <v>8327</v>
      </c>
      <c r="S1618" s="10">
        <f t="shared" si="102"/>
        <v>41194.715520833335</v>
      </c>
      <c r="T1618" s="10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8326</v>
      </c>
      <c r="R1619" t="s">
        <v>8327</v>
      </c>
      <c r="S1619" s="10">
        <f t="shared" si="102"/>
        <v>41546.664212962962</v>
      </c>
      <c r="T1619" s="10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8326</v>
      </c>
      <c r="R1620" t="s">
        <v>8327</v>
      </c>
      <c r="S1620" s="10">
        <f t="shared" si="102"/>
        <v>41301.654340277775</v>
      </c>
      <c r="T1620" s="10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8326</v>
      </c>
      <c r="R1621" t="s">
        <v>8327</v>
      </c>
      <c r="S1621" s="10">
        <f t="shared" si="102"/>
        <v>41876.18618055556</v>
      </c>
      <c r="T1621" s="10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8326</v>
      </c>
      <c r="R1622" t="s">
        <v>8327</v>
      </c>
      <c r="S1622" s="10">
        <f t="shared" si="102"/>
        <v>41321.339583333334</v>
      </c>
      <c r="T1622" s="10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8326</v>
      </c>
      <c r="R1623" t="s">
        <v>8327</v>
      </c>
      <c r="S1623" s="10">
        <f t="shared" si="102"/>
        <v>41003.60665509259</v>
      </c>
      <c r="T1623" s="10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8326</v>
      </c>
      <c r="R1624" t="s">
        <v>8327</v>
      </c>
      <c r="S1624" s="10">
        <f t="shared" si="102"/>
        <v>41950.29483796296</v>
      </c>
      <c r="T1624" s="10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8326</v>
      </c>
      <c r="R1625" t="s">
        <v>8327</v>
      </c>
      <c r="S1625" s="10">
        <f t="shared" si="102"/>
        <v>41453.688530092593</v>
      </c>
      <c r="T1625" s="10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8326</v>
      </c>
      <c r="R1626" t="s">
        <v>8327</v>
      </c>
      <c r="S1626" s="10">
        <f t="shared" si="102"/>
        <v>41243.367303240739</v>
      </c>
      <c r="T1626" s="10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8326</v>
      </c>
      <c r="R1627" t="s">
        <v>8327</v>
      </c>
      <c r="S1627" s="10">
        <f t="shared" si="102"/>
        <v>41135.699687500004</v>
      </c>
      <c r="T1627" s="10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8326</v>
      </c>
      <c r="R1628" t="s">
        <v>8327</v>
      </c>
      <c r="S1628" s="10">
        <f t="shared" si="102"/>
        <v>41579.847997685189</v>
      </c>
      <c r="T1628" s="10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8326</v>
      </c>
      <c r="R1629" t="s">
        <v>8327</v>
      </c>
      <c r="S1629" s="10">
        <f t="shared" si="102"/>
        <v>41205.707048611112</v>
      </c>
      <c r="T1629" s="10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8326</v>
      </c>
      <c r="R1630" t="s">
        <v>8327</v>
      </c>
      <c r="S1630" s="10">
        <f t="shared" si="102"/>
        <v>41774.737060185187</v>
      </c>
      <c r="T1630" s="10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8326</v>
      </c>
      <c r="R1631" t="s">
        <v>8327</v>
      </c>
      <c r="S1631" s="10">
        <f t="shared" si="102"/>
        <v>41645.867280092592</v>
      </c>
      <c r="T1631" s="10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8326</v>
      </c>
      <c r="R1632" t="s">
        <v>8327</v>
      </c>
      <c r="S1632" s="10">
        <f t="shared" si="102"/>
        <v>40939.837673611109</v>
      </c>
      <c r="T1632" s="10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8326</v>
      </c>
      <c r="R1633" t="s">
        <v>8327</v>
      </c>
      <c r="S1633" s="10">
        <f t="shared" si="102"/>
        <v>41164.859502314815</v>
      </c>
      <c r="T1633" s="10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8326</v>
      </c>
      <c r="R1634" t="s">
        <v>8327</v>
      </c>
      <c r="S1634" s="10">
        <f t="shared" si="102"/>
        <v>40750.340902777774</v>
      </c>
      <c r="T1634" s="10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8326</v>
      </c>
      <c r="R1635" t="s">
        <v>8327</v>
      </c>
      <c r="S1635" s="10">
        <f t="shared" si="102"/>
        <v>40896.883750000001</v>
      </c>
      <c r="T1635" s="10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8326</v>
      </c>
      <c r="R1636" t="s">
        <v>8327</v>
      </c>
      <c r="S1636" s="10">
        <f t="shared" si="102"/>
        <v>40658.189826388887</v>
      </c>
      <c r="T1636" s="10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8326</v>
      </c>
      <c r="R1637" t="s">
        <v>8327</v>
      </c>
      <c r="S1637" s="10">
        <f t="shared" si="102"/>
        <v>42502.868761574078</v>
      </c>
      <c r="T1637" s="10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8326</v>
      </c>
      <c r="R1638" t="s">
        <v>8327</v>
      </c>
      <c r="S1638" s="10">
        <f t="shared" si="102"/>
        <v>40663.08666666667</v>
      </c>
      <c r="T1638" s="10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8326</v>
      </c>
      <c r="R1639" t="s">
        <v>8327</v>
      </c>
      <c r="S1639" s="10">
        <f t="shared" si="102"/>
        <v>40122.751620370371</v>
      </c>
      <c r="T1639" s="10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8326</v>
      </c>
      <c r="R1640" t="s">
        <v>8327</v>
      </c>
      <c r="S1640" s="10">
        <f t="shared" si="102"/>
        <v>41288.68712962963</v>
      </c>
      <c r="T1640" s="10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8326</v>
      </c>
      <c r="R1641" t="s">
        <v>8327</v>
      </c>
      <c r="S1641" s="10">
        <f t="shared" si="102"/>
        <v>40941.652372685188</v>
      </c>
      <c r="T1641" s="10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8326</v>
      </c>
      <c r="R1642" t="s">
        <v>8327</v>
      </c>
      <c r="S1642" s="10">
        <f t="shared" si="102"/>
        <v>40379.23096064815</v>
      </c>
      <c r="T1642" s="10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8326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8326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8326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8326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8326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8326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8326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8326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8326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8326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8326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8326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8326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8326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8326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8326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8326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8326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8326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8326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8326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8326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8326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8326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8326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8326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8326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8326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8326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8326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8326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8326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8326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8326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8326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8326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8326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8326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8326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8326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8326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8326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8326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8326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8326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8326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8326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8326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8326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8326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8326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8326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58" hidden="1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8326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8326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8326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8326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8326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8326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8326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8326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8326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8326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8326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8326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8326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8326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8326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8326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8326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8326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8326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8326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8326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8326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8326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8326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8326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8326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8326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8326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8326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8326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8326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8326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8326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8326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8326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8326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8326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8326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8326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8326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8326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8326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8326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8326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8326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8326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8326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8326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43.5" hidden="1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8326</v>
      </c>
      <c r="R1823" t="s">
        <v>8327</v>
      </c>
      <c r="S1823" s="10">
        <f t="shared" si="114"/>
        <v>40926.319062499999</v>
      </c>
      <c r="T1823" s="10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8326</v>
      </c>
      <c r="R1824" t="s">
        <v>8327</v>
      </c>
      <c r="S1824" s="10">
        <f t="shared" si="114"/>
        <v>41634.797013888885</v>
      </c>
      <c r="T1824" s="10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8326</v>
      </c>
      <c r="R1825" t="s">
        <v>8327</v>
      </c>
      <c r="S1825" s="10">
        <f t="shared" si="114"/>
        <v>41176.684907407405</v>
      </c>
      <c r="T1825" s="10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8326</v>
      </c>
      <c r="R1826" t="s">
        <v>8327</v>
      </c>
      <c r="S1826" s="10">
        <f t="shared" si="114"/>
        <v>41626.916284722225</v>
      </c>
      <c r="T1826" s="10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8326</v>
      </c>
      <c r="R1827" t="s">
        <v>8327</v>
      </c>
      <c r="S1827" s="10">
        <f t="shared" si="114"/>
        <v>41443.83452546296</v>
      </c>
      <c r="T1827" s="10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8326</v>
      </c>
      <c r="R1828" t="s">
        <v>8327</v>
      </c>
      <c r="S1828" s="10">
        <f t="shared" si="114"/>
        <v>41657.923807870371</v>
      </c>
      <c r="T1828" s="10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8326</v>
      </c>
      <c r="R1829" t="s">
        <v>8327</v>
      </c>
      <c r="S1829" s="10">
        <f t="shared" si="114"/>
        <v>40555.325937499998</v>
      </c>
      <c r="T1829" s="10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8326</v>
      </c>
      <c r="R1830" t="s">
        <v>8327</v>
      </c>
      <c r="S1830" s="10">
        <f t="shared" si="114"/>
        <v>41736.899652777778</v>
      </c>
      <c r="T1830" s="10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8326</v>
      </c>
      <c r="R1831" t="s">
        <v>8327</v>
      </c>
      <c r="S1831" s="10">
        <f t="shared" si="114"/>
        <v>40516.087627314817</v>
      </c>
      <c r="T1831" s="10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8326</v>
      </c>
      <c r="R1832" t="s">
        <v>8327</v>
      </c>
      <c r="S1832" s="10">
        <f t="shared" si="114"/>
        <v>41664.684108796297</v>
      </c>
      <c r="T1832" s="10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8326</v>
      </c>
      <c r="R1833" t="s">
        <v>8327</v>
      </c>
      <c r="S1833" s="10">
        <f t="shared" si="114"/>
        <v>41026.996099537035</v>
      </c>
      <c r="T1833" s="10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8326</v>
      </c>
      <c r="R1834" t="s">
        <v>8327</v>
      </c>
      <c r="S1834" s="10">
        <f t="shared" si="114"/>
        <v>40576.539664351854</v>
      </c>
      <c r="T1834" s="10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8326</v>
      </c>
      <c r="R1835" t="s">
        <v>8327</v>
      </c>
      <c r="S1835" s="10">
        <f t="shared" si="114"/>
        <v>41303.044016203705</v>
      </c>
      <c r="T1835" s="10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8326</v>
      </c>
      <c r="R1836" t="s">
        <v>8327</v>
      </c>
      <c r="S1836" s="10">
        <f t="shared" si="114"/>
        <v>41988.964062500003</v>
      </c>
      <c r="T1836" s="10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8326</v>
      </c>
      <c r="R1837" t="s">
        <v>8327</v>
      </c>
      <c r="S1837" s="10">
        <f t="shared" si="114"/>
        <v>42430.702210648145</v>
      </c>
      <c r="T1837" s="10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8326</v>
      </c>
      <c r="R1838" t="s">
        <v>8327</v>
      </c>
      <c r="S1838" s="10">
        <f t="shared" si="114"/>
        <v>41305.809363425928</v>
      </c>
      <c r="T1838" s="10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8326</v>
      </c>
      <c r="R1839" t="s">
        <v>8327</v>
      </c>
      <c r="S1839" s="10">
        <f t="shared" si="114"/>
        <v>40926.047858796301</v>
      </c>
      <c r="T1839" s="10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8326</v>
      </c>
      <c r="R1840" t="s">
        <v>8327</v>
      </c>
      <c r="S1840" s="10">
        <f t="shared" si="114"/>
        <v>40788.786539351851</v>
      </c>
      <c r="T1840" s="10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8326</v>
      </c>
      <c r="R1841" t="s">
        <v>8327</v>
      </c>
      <c r="S1841" s="10">
        <f t="shared" si="114"/>
        <v>42614.722013888888</v>
      </c>
      <c r="T1841" s="10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8326</v>
      </c>
      <c r="R1842" t="s">
        <v>8327</v>
      </c>
      <c r="S1842" s="10">
        <f t="shared" si="114"/>
        <v>41382.096180555556</v>
      </c>
      <c r="T1842" s="10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8326</v>
      </c>
      <c r="R1843" t="s">
        <v>8327</v>
      </c>
      <c r="S1843" s="10">
        <f t="shared" si="114"/>
        <v>41745.84542824074</v>
      </c>
      <c r="T1843" s="10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8326</v>
      </c>
      <c r="R1844" t="s">
        <v>8327</v>
      </c>
      <c r="S1844" s="10">
        <f t="shared" si="114"/>
        <v>42031.631724537037</v>
      </c>
      <c r="T1844" s="10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8326</v>
      </c>
      <c r="R1845" t="s">
        <v>8327</v>
      </c>
      <c r="S1845" s="10">
        <f t="shared" si="114"/>
        <v>40564.994837962964</v>
      </c>
      <c r="T1845" s="10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8326</v>
      </c>
      <c r="R1846" t="s">
        <v>8327</v>
      </c>
      <c r="S1846" s="10">
        <f t="shared" si="114"/>
        <v>40666.973541666666</v>
      </c>
      <c r="T1846" s="10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8326</v>
      </c>
      <c r="R1847" t="s">
        <v>8327</v>
      </c>
      <c r="S1847" s="10">
        <f t="shared" si="114"/>
        <v>42523.333310185189</v>
      </c>
      <c r="T1847" s="10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8326</v>
      </c>
      <c r="R1848" t="s">
        <v>8327</v>
      </c>
      <c r="S1848" s="10">
        <f t="shared" si="114"/>
        <v>41228.650196759263</v>
      </c>
      <c r="T1848" s="10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8326</v>
      </c>
      <c r="R1849" t="s">
        <v>8327</v>
      </c>
      <c r="S1849" s="10">
        <f t="shared" si="114"/>
        <v>42094.236481481479</v>
      </c>
      <c r="T1849" s="10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8326</v>
      </c>
      <c r="R1850" t="s">
        <v>8327</v>
      </c>
      <c r="S1850" s="10">
        <f t="shared" si="114"/>
        <v>40691.788055555553</v>
      </c>
      <c r="T1850" s="10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8326</v>
      </c>
      <c r="R1851" t="s">
        <v>8327</v>
      </c>
      <c r="S1851" s="10">
        <f t="shared" si="114"/>
        <v>41169.845590277779</v>
      </c>
      <c r="T1851" s="10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8326</v>
      </c>
      <c r="R1852" t="s">
        <v>8327</v>
      </c>
      <c r="S1852" s="10">
        <f t="shared" si="114"/>
        <v>41800.959490740745</v>
      </c>
      <c r="T1852" s="10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8326</v>
      </c>
      <c r="R1853" t="s">
        <v>8327</v>
      </c>
      <c r="S1853" s="10">
        <f t="shared" si="114"/>
        <v>41827.906689814816</v>
      </c>
      <c r="T1853" s="10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8326</v>
      </c>
      <c r="R1854" t="s">
        <v>8327</v>
      </c>
      <c r="S1854" s="10">
        <f t="shared" si="114"/>
        <v>42081.77143518519</v>
      </c>
      <c r="T1854" s="10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8326</v>
      </c>
      <c r="R1855" t="s">
        <v>8327</v>
      </c>
      <c r="S1855" s="10">
        <f t="shared" si="114"/>
        <v>41177.060381944444</v>
      </c>
      <c r="T1855" s="10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8326</v>
      </c>
      <c r="R1856" t="s">
        <v>8327</v>
      </c>
      <c r="S1856" s="10">
        <f t="shared" si="114"/>
        <v>41388.021261574075</v>
      </c>
      <c r="T1856" s="10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8326</v>
      </c>
      <c r="R1857" t="s">
        <v>8327</v>
      </c>
      <c r="S1857" s="10">
        <f t="shared" si="114"/>
        <v>41600.538657407407</v>
      </c>
      <c r="T1857" s="10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8326</v>
      </c>
      <c r="R1858" t="s">
        <v>8327</v>
      </c>
      <c r="S1858" s="10">
        <f t="shared" si="114"/>
        <v>41817.854999999996</v>
      </c>
      <c r="T1858" s="10">
        <f t="shared" si="115"/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8326</v>
      </c>
      <c r="R1859" t="s">
        <v>8327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8326</v>
      </c>
      <c r="R1860" t="s">
        <v>8327</v>
      </c>
      <c r="S1860" s="10">
        <f t="shared" si="118"/>
        <v>40833.200474537036</v>
      </c>
      <c r="T1860" s="10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8326</v>
      </c>
      <c r="R1861" t="s">
        <v>8327</v>
      </c>
      <c r="S1861" s="10">
        <f t="shared" si="118"/>
        <v>40778.770011574074</v>
      </c>
      <c r="T1861" s="10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8326</v>
      </c>
      <c r="R1862" t="s">
        <v>8327</v>
      </c>
      <c r="S1862" s="10">
        <f t="shared" si="118"/>
        <v>41655.709305555552</v>
      </c>
      <c r="T1862" s="10">
        <f t="shared" si="119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8317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8317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8317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8317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8317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8317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8317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8317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8317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8317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8317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8317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8317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8317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8317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8317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8317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8317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8317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8317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8326</v>
      </c>
      <c r="R1883" t="s">
        <v>8330</v>
      </c>
      <c r="S1883" s="10">
        <f t="shared" si="118"/>
        <v>42043.152650462958</v>
      </c>
      <c r="T1883" s="10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8326</v>
      </c>
      <c r="R1884" t="s">
        <v>8330</v>
      </c>
      <c r="S1884" s="10">
        <f t="shared" si="118"/>
        <v>41067.949212962965</v>
      </c>
      <c r="T1884" s="10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8326</v>
      </c>
      <c r="R1885" t="s">
        <v>8330</v>
      </c>
      <c r="S1885" s="10">
        <f t="shared" si="118"/>
        <v>40977.948009259257</v>
      </c>
      <c r="T1885" s="10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8326</v>
      </c>
      <c r="R1886" t="s">
        <v>8330</v>
      </c>
      <c r="S1886" s="10">
        <f t="shared" si="118"/>
        <v>41205.198321759257</v>
      </c>
      <c r="T1886" s="10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8326</v>
      </c>
      <c r="R1887" t="s">
        <v>8330</v>
      </c>
      <c r="S1887" s="10">
        <f t="shared" si="118"/>
        <v>41099.093865740739</v>
      </c>
      <c r="T1887" s="10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8326</v>
      </c>
      <c r="R1888" t="s">
        <v>8330</v>
      </c>
      <c r="S1888" s="10">
        <f t="shared" si="118"/>
        <v>41925.906689814816</v>
      </c>
      <c r="T1888" s="10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8326</v>
      </c>
      <c r="R1889" t="s">
        <v>8330</v>
      </c>
      <c r="S1889" s="10">
        <f t="shared" si="118"/>
        <v>42323.800138888888</v>
      </c>
      <c r="T1889" s="10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8326</v>
      </c>
      <c r="R1890" t="s">
        <v>8330</v>
      </c>
      <c r="S1890" s="10">
        <f t="shared" si="118"/>
        <v>40299.239953703705</v>
      </c>
      <c r="T1890" s="10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8326</v>
      </c>
      <c r="R1891" t="s">
        <v>8330</v>
      </c>
      <c r="S1891" s="10">
        <f t="shared" si="118"/>
        <v>41299.793356481481</v>
      </c>
      <c r="T1891" s="10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8326</v>
      </c>
      <c r="R1892" t="s">
        <v>8330</v>
      </c>
      <c r="S1892" s="10">
        <f t="shared" si="118"/>
        <v>41228.786203703705</v>
      </c>
      <c r="T1892" s="10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8326</v>
      </c>
      <c r="R1893" t="s">
        <v>8330</v>
      </c>
      <c r="S1893" s="10">
        <f t="shared" si="118"/>
        <v>40335.798078703701</v>
      </c>
      <c r="T1893" s="10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8326</v>
      </c>
      <c r="R1894" t="s">
        <v>8330</v>
      </c>
      <c r="S1894" s="10">
        <f t="shared" si="118"/>
        <v>40671.637511574074</v>
      </c>
      <c r="T1894" s="10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8326</v>
      </c>
      <c r="R1895" t="s">
        <v>8330</v>
      </c>
      <c r="S1895" s="10">
        <f t="shared" si="118"/>
        <v>40632.94195601852</v>
      </c>
      <c r="T1895" s="10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8326</v>
      </c>
      <c r="R1896" t="s">
        <v>8330</v>
      </c>
      <c r="S1896" s="10">
        <f t="shared" si="118"/>
        <v>40920.904895833337</v>
      </c>
      <c r="T1896" s="10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8326</v>
      </c>
      <c r="R1897" t="s">
        <v>8330</v>
      </c>
      <c r="S1897" s="10">
        <f t="shared" si="118"/>
        <v>42267.746782407412</v>
      </c>
      <c r="T1897" s="10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8326</v>
      </c>
      <c r="R1898" t="s">
        <v>8330</v>
      </c>
      <c r="S1898" s="10">
        <f t="shared" si="118"/>
        <v>40981.710243055553</v>
      </c>
      <c r="T1898" s="10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8326</v>
      </c>
      <c r="R1899" t="s">
        <v>8330</v>
      </c>
      <c r="S1899" s="10">
        <f t="shared" si="118"/>
        <v>41680.583402777782</v>
      </c>
      <c r="T1899" s="10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8326</v>
      </c>
      <c r="R1900" t="s">
        <v>8330</v>
      </c>
      <c r="S1900" s="10">
        <f t="shared" si="118"/>
        <v>42366.192974537036</v>
      </c>
      <c r="T1900" s="10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8326</v>
      </c>
      <c r="R1901" t="s">
        <v>8330</v>
      </c>
      <c r="S1901" s="10">
        <f t="shared" si="118"/>
        <v>42058.941736111112</v>
      </c>
      <c r="T1901" s="10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8326</v>
      </c>
      <c r="R1902" t="s">
        <v>8330</v>
      </c>
      <c r="S1902" s="10">
        <f t="shared" si="118"/>
        <v>41160.871886574074</v>
      </c>
      <c r="T1902" s="10">
        <f t="shared" si="119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8320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8320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8320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8320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8320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8320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8320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8320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8320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8320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8320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8320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8320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8320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8320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8320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8320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8320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8320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8320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8326</v>
      </c>
      <c r="R1923" t="s">
        <v>8330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8326</v>
      </c>
      <c r="R1924" t="s">
        <v>8330</v>
      </c>
      <c r="S1924" s="10">
        <f t="shared" si="122"/>
        <v>41590.255868055552</v>
      </c>
      <c r="T1924" s="10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8326</v>
      </c>
      <c r="R1925" t="s">
        <v>8330</v>
      </c>
      <c r="S1925" s="10">
        <f t="shared" si="122"/>
        <v>40772.848749999997</v>
      </c>
      <c r="T1925" s="10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8326</v>
      </c>
      <c r="R1926" t="s">
        <v>8330</v>
      </c>
      <c r="S1926" s="10">
        <f t="shared" si="122"/>
        <v>41626.761053240742</v>
      </c>
      <c r="T1926" s="10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8326</v>
      </c>
      <c r="R1927" t="s">
        <v>8330</v>
      </c>
      <c r="S1927" s="10">
        <f t="shared" si="122"/>
        <v>41535.90148148148</v>
      </c>
      <c r="T1927" s="10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8326</v>
      </c>
      <c r="R1928" t="s">
        <v>8330</v>
      </c>
      <c r="S1928" s="10">
        <f t="shared" si="122"/>
        <v>40456.954351851848</v>
      </c>
      <c r="T1928" s="10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8326</v>
      </c>
      <c r="R1929" t="s">
        <v>8330</v>
      </c>
      <c r="S1929" s="10">
        <f t="shared" si="122"/>
        <v>40960.861562500002</v>
      </c>
      <c r="T1929" s="10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8326</v>
      </c>
      <c r="R1930" t="s">
        <v>8330</v>
      </c>
      <c r="S1930" s="10">
        <f t="shared" si="122"/>
        <v>41371.648078703707</v>
      </c>
      <c r="T1930" s="10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8326</v>
      </c>
      <c r="R1931" t="s">
        <v>8330</v>
      </c>
      <c r="S1931" s="10">
        <f t="shared" si="122"/>
        <v>40687.021597222221</v>
      </c>
      <c r="T1931" s="10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8326</v>
      </c>
      <c r="R1932" t="s">
        <v>8330</v>
      </c>
      <c r="S1932" s="10">
        <f t="shared" si="122"/>
        <v>41402.558819444443</v>
      </c>
      <c r="T1932" s="10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8326</v>
      </c>
      <c r="R1933" t="s">
        <v>8330</v>
      </c>
      <c r="S1933" s="10">
        <f t="shared" si="122"/>
        <v>41037.892465277779</v>
      </c>
      <c r="T1933" s="10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8326</v>
      </c>
      <c r="R1934" t="s">
        <v>8330</v>
      </c>
      <c r="S1934" s="10">
        <f t="shared" si="122"/>
        <v>40911.809872685182</v>
      </c>
      <c r="T1934" s="10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8326</v>
      </c>
      <c r="R1935" t="s">
        <v>8330</v>
      </c>
      <c r="S1935" s="10">
        <f t="shared" si="122"/>
        <v>41879.130868055552</v>
      </c>
      <c r="T1935" s="10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8326</v>
      </c>
      <c r="R1936" t="s">
        <v>8330</v>
      </c>
      <c r="S1936" s="10">
        <f t="shared" si="122"/>
        <v>40865.867141203707</v>
      </c>
      <c r="T1936" s="10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8326</v>
      </c>
      <c r="R1937" t="s">
        <v>8330</v>
      </c>
      <c r="S1937" s="10">
        <f t="shared" si="122"/>
        <v>41773.932534722226</v>
      </c>
      <c r="T1937" s="10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8326</v>
      </c>
      <c r="R1938" t="s">
        <v>8330</v>
      </c>
      <c r="S1938" s="10">
        <f t="shared" si="122"/>
        <v>40852.889699074076</v>
      </c>
      <c r="T1938" s="10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8326</v>
      </c>
      <c r="R1939" t="s">
        <v>8330</v>
      </c>
      <c r="S1939" s="10">
        <f t="shared" si="122"/>
        <v>41059.118993055556</v>
      </c>
      <c r="T1939" s="10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8326</v>
      </c>
      <c r="R1940" t="s">
        <v>8330</v>
      </c>
      <c r="S1940" s="10">
        <f t="shared" si="122"/>
        <v>41426.259618055556</v>
      </c>
      <c r="T1940" s="10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8326</v>
      </c>
      <c r="R1941" t="s">
        <v>8330</v>
      </c>
      <c r="S1941" s="10">
        <f t="shared" si="122"/>
        <v>41313.985046296293</v>
      </c>
      <c r="T1941" s="10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8326</v>
      </c>
      <c r="R1942" t="s">
        <v>8330</v>
      </c>
      <c r="S1942" s="10">
        <f t="shared" si="122"/>
        <v>40670.507326388892</v>
      </c>
      <c r="T1942" s="10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8320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8320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8320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8320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8320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8320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8320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8320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8320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8320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8320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8320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8320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8320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8320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8320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8320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8320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8320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8320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8320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8320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8320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8320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8320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58" hidden="1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8320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8320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8320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8320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8320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8320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8320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8320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8320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8320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8320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8320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8320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8320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8320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8320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8320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8320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8320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8320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8320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8320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8320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8320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8320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8320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8320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8320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8320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8320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8320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8320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8320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8320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8320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8320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8320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8320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8320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8320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8320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8320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8320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8320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8320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8320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8320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8320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8320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8320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8320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8320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8320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8320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8320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8320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8320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58" hidden="1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8320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8320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8320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8320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8320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8320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8320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8320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8320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8320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8320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8320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8320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8320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8320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8320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8320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8320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8320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8320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8320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8320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8320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8320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8320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8320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8320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8320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8320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8320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8320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8320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8320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8320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8320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8320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8320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8320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8326</v>
      </c>
      <c r="R2083" t="s">
        <v>8330</v>
      </c>
      <c r="S2083" s="10">
        <f t="shared" si="130"/>
        <v>41004.156886574077</v>
      </c>
      <c r="T2083" s="10">
        <f t="shared" si="131"/>
        <v>41045.207638888889</v>
      </c>
    </row>
    <row r="2084" spans="1:20" ht="58" hidden="1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8326</v>
      </c>
      <c r="R2084" t="s">
        <v>8330</v>
      </c>
      <c r="S2084" s="10">
        <f t="shared" si="130"/>
        <v>40811.120324074072</v>
      </c>
      <c r="T2084" s="10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8326</v>
      </c>
      <c r="R2085" t="s">
        <v>8330</v>
      </c>
      <c r="S2085" s="10">
        <f t="shared" si="130"/>
        <v>41034.72216435185</v>
      </c>
      <c r="T2085" s="10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8326</v>
      </c>
      <c r="R2086" t="s">
        <v>8330</v>
      </c>
      <c r="S2086" s="10">
        <f t="shared" si="130"/>
        <v>41731.833124999997</v>
      </c>
      <c r="T2086" s="10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8326</v>
      </c>
      <c r="R2087" t="s">
        <v>8330</v>
      </c>
      <c r="S2087" s="10">
        <f t="shared" si="130"/>
        <v>41075.835497685184</v>
      </c>
      <c r="T2087" s="10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8326</v>
      </c>
      <c r="R2088" t="s">
        <v>8330</v>
      </c>
      <c r="S2088" s="10">
        <f t="shared" si="130"/>
        <v>40860.67050925926</v>
      </c>
      <c r="T2088" s="10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8326</v>
      </c>
      <c r="R2089" t="s">
        <v>8330</v>
      </c>
      <c r="S2089" s="10">
        <f t="shared" si="130"/>
        <v>40764.204375000001</v>
      </c>
      <c r="T2089" s="10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8326</v>
      </c>
      <c r="R2090" t="s">
        <v>8330</v>
      </c>
      <c r="S2090" s="10">
        <f t="shared" si="130"/>
        <v>40395.714722222219</v>
      </c>
      <c r="T2090" s="10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8326</v>
      </c>
      <c r="R2091" t="s">
        <v>8330</v>
      </c>
      <c r="S2091" s="10">
        <f t="shared" si="130"/>
        <v>41453.076319444444</v>
      </c>
      <c r="T2091" s="10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8326</v>
      </c>
      <c r="R2092" t="s">
        <v>8330</v>
      </c>
      <c r="S2092" s="10">
        <f t="shared" si="130"/>
        <v>41299.381423611114</v>
      </c>
      <c r="T2092" s="10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8326</v>
      </c>
      <c r="R2093" t="s">
        <v>8330</v>
      </c>
      <c r="S2093" s="10">
        <f t="shared" si="130"/>
        <v>40555.322662037033</v>
      </c>
      <c r="T2093" s="10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8326</v>
      </c>
      <c r="R2094" t="s">
        <v>8330</v>
      </c>
      <c r="S2094" s="10">
        <f t="shared" si="130"/>
        <v>40763.707546296297</v>
      </c>
      <c r="T2094" s="10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8326</v>
      </c>
      <c r="R2095" t="s">
        <v>8330</v>
      </c>
      <c r="S2095" s="10">
        <f t="shared" si="130"/>
        <v>41205.854537037041</v>
      </c>
      <c r="T2095" s="10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8326</v>
      </c>
      <c r="R2096" t="s">
        <v>8330</v>
      </c>
      <c r="S2096" s="10">
        <f t="shared" si="130"/>
        <v>40939.02002314815</v>
      </c>
      <c r="T2096" s="10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8326</v>
      </c>
      <c r="R2097" t="s">
        <v>8330</v>
      </c>
      <c r="S2097" s="10">
        <f t="shared" si="130"/>
        <v>40758.733483796292</v>
      </c>
      <c r="T2097" s="10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8326</v>
      </c>
      <c r="R2098" t="s">
        <v>8330</v>
      </c>
      <c r="S2098" s="10">
        <f t="shared" si="130"/>
        <v>41192.758506944447</v>
      </c>
      <c r="T2098" s="10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8326</v>
      </c>
      <c r="R2099" t="s">
        <v>8330</v>
      </c>
      <c r="S2099" s="10">
        <f t="shared" si="130"/>
        <v>40818.58489583333</v>
      </c>
      <c r="T2099" s="10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8326</v>
      </c>
      <c r="R2100" t="s">
        <v>8330</v>
      </c>
      <c r="S2100" s="10">
        <f t="shared" si="130"/>
        <v>40946.11383101852</v>
      </c>
      <c r="T2100" s="10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8326</v>
      </c>
      <c r="R2101" t="s">
        <v>8330</v>
      </c>
      <c r="S2101" s="10">
        <f t="shared" si="130"/>
        <v>42173.746342592596</v>
      </c>
      <c r="T2101" s="10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8326</v>
      </c>
      <c r="R2102" t="s">
        <v>8330</v>
      </c>
      <c r="S2102" s="10">
        <f t="shared" si="130"/>
        <v>41074.834965277776</v>
      </c>
      <c r="T2102" s="10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8326</v>
      </c>
      <c r="R2103" t="s">
        <v>8330</v>
      </c>
      <c r="S2103" s="10">
        <f t="shared" si="130"/>
        <v>40892.149467592593</v>
      </c>
      <c r="T2103" s="10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8326</v>
      </c>
      <c r="R2104" t="s">
        <v>8330</v>
      </c>
      <c r="S2104" s="10">
        <f t="shared" si="130"/>
        <v>40638.868611111109</v>
      </c>
      <c r="T2104" s="10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8326</v>
      </c>
      <c r="R2105" t="s">
        <v>8330</v>
      </c>
      <c r="S2105" s="10">
        <f t="shared" si="130"/>
        <v>41192.754942129628</v>
      </c>
      <c r="T2105" s="10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8326</v>
      </c>
      <c r="R2106" t="s">
        <v>8330</v>
      </c>
      <c r="S2106" s="10">
        <f t="shared" si="130"/>
        <v>41394.074467592596</v>
      </c>
      <c r="T2106" s="10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8326</v>
      </c>
      <c r="R2107" t="s">
        <v>8330</v>
      </c>
      <c r="S2107" s="10">
        <f t="shared" si="130"/>
        <v>41951.788807870369</v>
      </c>
      <c r="T2107" s="10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8326</v>
      </c>
      <c r="R2108" t="s">
        <v>8330</v>
      </c>
      <c r="S2108" s="10">
        <f t="shared" si="130"/>
        <v>41270.21497685185</v>
      </c>
      <c r="T2108" s="10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8326</v>
      </c>
      <c r="R2109" t="s">
        <v>8330</v>
      </c>
      <c r="S2109" s="10">
        <f t="shared" si="130"/>
        <v>41934.71056712963</v>
      </c>
      <c r="T2109" s="10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8326</v>
      </c>
      <c r="R2110" t="s">
        <v>8330</v>
      </c>
      <c r="S2110" s="10">
        <f t="shared" si="130"/>
        <v>41135.175694444442</v>
      </c>
      <c r="T2110" s="10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8326</v>
      </c>
      <c r="R2111" t="s">
        <v>8330</v>
      </c>
      <c r="S2111" s="10">
        <f t="shared" si="130"/>
        <v>42160.708530092597</v>
      </c>
      <c r="T2111" s="10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8326</v>
      </c>
      <c r="R2112" t="s">
        <v>8330</v>
      </c>
      <c r="S2112" s="10">
        <f t="shared" si="130"/>
        <v>41759.670937499999</v>
      </c>
      <c r="T2112" s="10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8326</v>
      </c>
      <c r="R2113" t="s">
        <v>8330</v>
      </c>
      <c r="S2113" s="10">
        <f t="shared" si="130"/>
        <v>40703.197048611109</v>
      </c>
      <c r="T2113" s="10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8326</v>
      </c>
      <c r="R2114" t="s">
        <v>8330</v>
      </c>
      <c r="S2114" s="10">
        <f t="shared" si="130"/>
        <v>41365.928159722222</v>
      </c>
      <c r="T2114" s="10">
        <f t="shared" si="131"/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8326</v>
      </c>
      <c r="R2115" t="s">
        <v>8330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8326</v>
      </c>
      <c r="R2116" t="s">
        <v>8330</v>
      </c>
      <c r="S2116" s="10">
        <f t="shared" si="134"/>
        <v>40458.815625000003</v>
      </c>
      <c r="T2116" s="10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8326</v>
      </c>
      <c r="R2117" t="s">
        <v>8330</v>
      </c>
      <c r="S2117" s="10">
        <f t="shared" si="134"/>
        <v>40564.081030092595</v>
      </c>
      <c r="T2117" s="10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8326</v>
      </c>
      <c r="R2118" t="s">
        <v>8330</v>
      </c>
      <c r="S2118" s="10">
        <f t="shared" si="134"/>
        <v>41136.777812500004</v>
      </c>
      <c r="T2118" s="10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8326</v>
      </c>
      <c r="R2119" t="s">
        <v>8330</v>
      </c>
      <c r="S2119" s="10">
        <f t="shared" si="134"/>
        <v>42290.059594907405</v>
      </c>
      <c r="T2119" s="10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8326</v>
      </c>
      <c r="R2120" t="s">
        <v>8330</v>
      </c>
      <c r="S2120" s="10">
        <f t="shared" si="134"/>
        <v>40718.839537037034</v>
      </c>
      <c r="T2120" s="10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8326</v>
      </c>
      <c r="R2121" t="s">
        <v>8330</v>
      </c>
      <c r="S2121" s="10">
        <f t="shared" si="134"/>
        <v>41107.130150462966</v>
      </c>
      <c r="T2121" s="10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8326</v>
      </c>
      <c r="R2122" t="s">
        <v>8330</v>
      </c>
      <c r="S2122" s="10">
        <f t="shared" si="134"/>
        <v>41591.964537037034</v>
      </c>
      <c r="T2122" s="10">
        <f t="shared" si="135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8317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8317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8317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8317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8317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8317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8317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8317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8317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8317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8317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8317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8317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8317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8317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8317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8317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8317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8317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8317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8317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8317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8317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8317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8317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8317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8317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8317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8317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8317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8317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8317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8317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8317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8317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8317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8317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8317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8317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8317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8326</v>
      </c>
      <c r="R2163" t="s">
        <v>8327</v>
      </c>
      <c r="S2163" s="10">
        <f t="shared" si="134"/>
        <v>42240.852534722217</v>
      </c>
      <c r="T2163" s="10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8326</v>
      </c>
      <c r="R2164" t="s">
        <v>8327</v>
      </c>
      <c r="S2164" s="10">
        <f t="shared" si="134"/>
        <v>41813.766099537039</v>
      </c>
      <c r="T2164" s="10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8326</v>
      </c>
      <c r="R2165" t="s">
        <v>8327</v>
      </c>
      <c r="S2165" s="10">
        <f t="shared" si="134"/>
        <v>42111.899537037039</v>
      </c>
      <c r="T2165" s="10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8326</v>
      </c>
      <c r="R2166" t="s">
        <v>8327</v>
      </c>
      <c r="S2166" s="10">
        <f t="shared" si="134"/>
        <v>42515.71775462963</v>
      </c>
      <c r="T2166" s="10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8326</v>
      </c>
      <c r="R2167" t="s">
        <v>8327</v>
      </c>
      <c r="S2167" s="10">
        <f t="shared" si="134"/>
        <v>42438.667071759264</v>
      </c>
      <c r="T2167" s="10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8326</v>
      </c>
      <c r="R2168" t="s">
        <v>8327</v>
      </c>
      <c r="S2168" s="10">
        <f t="shared" si="134"/>
        <v>41933.838171296295</v>
      </c>
      <c r="T2168" s="10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8326</v>
      </c>
      <c r="R2169" t="s">
        <v>8327</v>
      </c>
      <c r="S2169" s="10">
        <f t="shared" si="134"/>
        <v>41153.066400462965</v>
      </c>
      <c r="T2169" s="10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8326</v>
      </c>
      <c r="R2170" t="s">
        <v>8327</v>
      </c>
      <c r="S2170" s="10">
        <f t="shared" si="134"/>
        <v>42745.600243055553</v>
      </c>
      <c r="T2170" s="10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8326</v>
      </c>
      <c r="R2171" t="s">
        <v>8327</v>
      </c>
      <c r="S2171" s="10">
        <f t="shared" si="134"/>
        <v>42793.700821759259</v>
      </c>
      <c r="T2171" s="10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8326</v>
      </c>
      <c r="R2172" t="s">
        <v>8327</v>
      </c>
      <c r="S2172" s="10">
        <f t="shared" si="134"/>
        <v>42198.750254629631</v>
      </c>
      <c r="T2172" s="10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8326</v>
      </c>
      <c r="R2173" t="s">
        <v>8327</v>
      </c>
      <c r="S2173" s="10">
        <f t="shared" si="134"/>
        <v>42141.95711805555</v>
      </c>
      <c r="T2173" s="10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8326</v>
      </c>
      <c r="R2174" t="s">
        <v>8327</v>
      </c>
      <c r="S2174" s="10">
        <f t="shared" si="134"/>
        <v>42082.580092592587</v>
      </c>
      <c r="T2174" s="10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8326</v>
      </c>
      <c r="R2175" t="s">
        <v>8327</v>
      </c>
      <c r="S2175" s="10">
        <f t="shared" si="134"/>
        <v>41495.692627314813</v>
      </c>
      <c r="T2175" s="10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8326</v>
      </c>
      <c r="R2176" t="s">
        <v>8327</v>
      </c>
      <c r="S2176" s="10">
        <f t="shared" si="134"/>
        <v>42465.542905092589</v>
      </c>
      <c r="T2176" s="10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8326</v>
      </c>
      <c r="R2177" t="s">
        <v>8327</v>
      </c>
      <c r="S2177" s="10">
        <f t="shared" si="134"/>
        <v>42565.009097222224</v>
      </c>
      <c r="T2177" s="10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8326</v>
      </c>
      <c r="R2178" t="s">
        <v>8327</v>
      </c>
      <c r="S2178" s="10">
        <f t="shared" si="134"/>
        <v>42096.633206018523</v>
      </c>
      <c r="T2178" s="10">
        <f t="shared" si="135"/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8326</v>
      </c>
      <c r="R2179" t="s">
        <v>8327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8326</v>
      </c>
      <c r="R2180" t="s">
        <v>8327</v>
      </c>
      <c r="S2180" s="10">
        <f t="shared" si="138"/>
        <v>42723.63653935185</v>
      </c>
      <c r="T2180" s="10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8326</v>
      </c>
      <c r="R2181" t="s">
        <v>8327</v>
      </c>
      <c r="S2181" s="10">
        <f t="shared" si="138"/>
        <v>42075.171203703707</v>
      </c>
      <c r="T2181" s="10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8326</v>
      </c>
      <c r="R2182" t="s">
        <v>8327</v>
      </c>
      <c r="S2182" s="10">
        <f t="shared" si="138"/>
        <v>42279.669768518521</v>
      </c>
      <c r="T2182" s="10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8317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8317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8317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8317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8317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8317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8317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8317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8317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8317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8317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8317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8317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8317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8317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8317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8317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8317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8317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8317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8326</v>
      </c>
      <c r="R2203" t="s">
        <v>8331</v>
      </c>
      <c r="S2203" s="10">
        <f t="shared" si="138"/>
        <v>41276.846817129634</v>
      </c>
      <c r="T2203" s="10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8326</v>
      </c>
      <c r="R2204" t="s">
        <v>8331</v>
      </c>
      <c r="S2204" s="10">
        <f t="shared" si="138"/>
        <v>41184.849166666667</v>
      </c>
      <c r="T2204" s="10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8326</v>
      </c>
      <c r="R2205" t="s">
        <v>8331</v>
      </c>
      <c r="S2205" s="10">
        <f t="shared" si="138"/>
        <v>42241.85974537037</v>
      </c>
      <c r="T2205" s="10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8326</v>
      </c>
      <c r="R2206" t="s">
        <v>8331</v>
      </c>
      <c r="S2206" s="10">
        <f t="shared" si="138"/>
        <v>41312.311562499999</v>
      </c>
      <c r="T2206" s="10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8326</v>
      </c>
      <c r="R2207" t="s">
        <v>8331</v>
      </c>
      <c r="S2207" s="10">
        <f t="shared" si="138"/>
        <v>41031.82163194444</v>
      </c>
      <c r="T2207" s="10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8326</v>
      </c>
      <c r="R2208" t="s">
        <v>8331</v>
      </c>
      <c r="S2208" s="10">
        <f t="shared" si="138"/>
        <v>40997.257222222222</v>
      </c>
      <c r="T2208" s="10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8326</v>
      </c>
      <c r="R2209" t="s">
        <v>8331</v>
      </c>
      <c r="S2209" s="10">
        <f t="shared" si="138"/>
        <v>41564.194131944445</v>
      </c>
      <c r="T2209" s="10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8326</v>
      </c>
      <c r="R2210" t="s">
        <v>8331</v>
      </c>
      <c r="S2210" s="10">
        <f t="shared" si="138"/>
        <v>40946.882245370369</v>
      </c>
      <c r="T2210" s="10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8326</v>
      </c>
      <c r="R2211" t="s">
        <v>8331</v>
      </c>
      <c r="S2211" s="10">
        <f t="shared" si="138"/>
        <v>41732.479675925926</v>
      </c>
      <c r="T2211" s="10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8326</v>
      </c>
      <c r="R2212" t="s">
        <v>8331</v>
      </c>
      <c r="S2212" s="10">
        <f t="shared" si="138"/>
        <v>40956.066087962965</v>
      </c>
      <c r="T2212" s="10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8326</v>
      </c>
      <c r="R2213" t="s">
        <v>8331</v>
      </c>
      <c r="S2213" s="10">
        <f t="shared" si="138"/>
        <v>41716.785011574073</v>
      </c>
      <c r="T2213" s="10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8326</v>
      </c>
      <c r="R2214" t="s">
        <v>8331</v>
      </c>
      <c r="S2214" s="10">
        <f t="shared" si="138"/>
        <v>41548.747418981482</v>
      </c>
      <c r="T2214" s="10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8326</v>
      </c>
      <c r="R2215" t="s">
        <v>8331</v>
      </c>
      <c r="S2215" s="10">
        <f t="shared" si="138"/>
        <v>42109.826145833329</v>
      </c>
      <c r="T2215" s="10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8326</v>
      </c>
      <c r="R2216" t="s">
        <v>8331</v>
      </c>
      <c r="S2216" s="10">
        <f t="shared" si="138"/>
        <v>41646.792222222226</v>
      </c>
      <c r="T2216" s="10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8326</v>
      </c>
      <c r="R2217" t="s">
        <v>8331</v>
      </c>
      <c r="S2217" s="10">
        <f t="shared" si="138"/>
        <v>40958.717268518521</v>
      </c>
      <c r="T2217" s="10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8326</v>
      </c>
      <c r="R2218" t="s">
        <v>8331</v>
      </c>
      <c r="S2218" s="10">
        <f t="shared" si="138"/>
        <v>42194.751678240747</v>
      </c>
      <c r="T2218" s="10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8326</v>
      </c>
      <c r="R2219" t="s">
        <v>8331</v>
      </c>
      <c r="S2219" s="10">
        <f t="shared" si="138"/>
        <v>42299.776770833334</v>
      </c>
      <c r="T2219" s="10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8326</v>
      </c>
      <c r="R2220" t="s">
        <v>8331</v>
      </c>
      <c r="S2220" s="10">
        <f t="shared" si="138"/>
        <v>41127.812303240738</v>
      </c>
      <c r="T2220" s="10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8326</v>
      </c>
      <c r="R2221" t="s">
        <v>8331</v>
      </c>
      <c r="S2221" s="10">
        <f t="shared" si="138"/>
        <v>42205.718888888892</v>
      </c>
      <c r="T2221" s="10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8326</v>
      </c>
      <c r="R2222" t="s">
        <v>8331</v>
      </c>
      <c r="S2222" s="10">
        <f t="shared" si="138"/>
        <v>41452.060601851852</v>
      </c>
      <c r="T2222" s="10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8317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8317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8317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8317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8317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8317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8317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8317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8317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8317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8317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8317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8317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8317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8317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8317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8317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8317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8317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8317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8317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8317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8317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8317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8317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8317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8317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8317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8317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8317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8317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8317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8317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8317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8317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8317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8317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8317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8317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8317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8317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8317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8317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8317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8317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8317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8317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8317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8317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8317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8317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8317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8317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8317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8317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8317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8317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8317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8317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8317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8326</v>
      </c>
      <c r="R2283" t="s">
        <v>8327</v>
      </c>
      <c r="S2283" s="10">
        <f t="shared" si="142"/>
        <v>40687.285844907405</v>
      </c>
      <c r="T2283" s="10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8326</v>
      </c>
      <c r="R2284" t="s">
        <v>8327</v>
      </c>
      <c r="S2284" s="10">
        <f t="shared" si="142"/>
        <v>42323.17460648148</v>
      </c>
      <c r="T2284" s="10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8326</v>
      </c>
      <c r="R2285" t="s">
        <v>8327</v>
      </c>
      <c r="S2285" s="10">
        <f t="shared" si="142"/>
        <v>40978.125046296293</v>
      </c>
      <c r="T2285" s="10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8326</v>
      </c>
      <c r="R2286" t="s">
        <v>8327</v>
      </c>
      <c r="S2286" s="10">
        <f t="shared" si="142"/>
        <v>40585.796817129631</v>
      </c>
      <c r="T2286" s="10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8326</v>
      </c>
      <c r="R2287" t="s">
        <v>8327</v>
      </c>
      <c r="S2287" s="10">
        <f t="shared" si="142"/>
        <v>41059.185682870368</v>
      </c>
      <c r="T2287" s="10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8326</v>
      </c>
      <c r="R2288" t="s">
        <v>8327</v>
      </c>
      <c r="S2288" s="10">
        <f t="shared" si="142"/>
        <v>41494.963587962964</v>
      </c>
      <c r="T2288" s="10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8326</v>
      </c>
      <c r="R2289" t="s">
        <v>8327</v>
      </c>
      <c r="S2289" s="10">
        <f t="shared" si="142"/>
        <v>41792.667361111111</v>
      </c>
      <c r="T2289" s="10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8326</v>
      </c>
      <c r="R2290" t="s">
        <v>8327</v>
      </c>
      <c r="S2290" s="10">
        <f t="shared" si="142"/>
        <v>41067.827418981484</v>
      </c>
      <c r="T2290" s="10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8326</v>
      </c>
      <c r="R2291" t="s">
        <v>8327</v>
      </c>
      <c r="S2291" s="10">
        <f t="shared" si="142"/>
        <v>41571.998379629629</v>
      </c>
      <c r="T2291" s="10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8326</v>
      </c>
      <c r="R2292" t="s">
        <v>8327</v>
      </c>
      <c r="S2292" s="10">
        <f t="shared" si="142"/>
        <v>40070.253819444442</v>
      </c>
      <c r="T2292" s="10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8326</v>
      </c>
      <c r="R2293" t="s">
        <v>8327</v>
      </c>
      <c r="S2293" s="10">
        <f t="shared" si="142"/>
        <v>40987.977060185185</v>
      </c>
      <c r="T2293" s="10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8326</v>
      </c>
      <c r="R2294" t="s">
        <v>8327</v>
      </c>
      <c r="S2294" s="10">
        <f t="shared" si="142"/>
        <v>40987.697638888887</v>
      </c>
      <c r="T2294" s="10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8326</v>
      </c>
      <c r="R2295" t="s">
        <v>8327</v>
      </c>
      <c r="S2295" s="10">
        <f t="shared" si="142"/>
        <v>41151.708321759259</v>
      </c>
      <c r="T2295" s="10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8326</v>
      </c>
      <c r="R2296" t="s">
        <v>8327</v>
      </c>
      <c r="S2296" s="10">
        <f t="shared" si="142"/>
        <v>41264.72314814815</v>
      </c>
      <c r="T2296" s="10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8326</v>
      </c>
      <c r="R2297" t="s">
        <v>8327</v>
      </c>
      <c r="S2297" s="10">
        <f t="shared" si="142"/>
        <v>41270.954351851848</v>
      </c>
      <c r="T2297" s="10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8326</v>
      </c>
      <c r="R2298" t="s">
        <v>8327</v>
      </c>
      <c r="S2298" s="10">
        <f t="shared" si="142"/>
        <v>40927.731782407405</v>
      </c>
      <c r="T2298" s="10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8326</v>
      </c>
      <c r="R2299" t="s">
        <v>8327</v>
      </c>
      <c r="S2299" s="10">
        <f t="shared" si="142"/>
        <v>40948.042233796295</v>
      </c>
      <c r="T2299" s="10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8326</v>
      </c>
      <c r="R2300" t="s">
        <v>8327</v>
      </c>
      <c r="S2300" s="10">
        <f t="shared" si="142"/>
        <v>41694.84065972222</v>
      </c>
      <c r="T2300" s="10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8326</v>
      </c>
      <c r="R2301" t="s">
        <v>8327</v>
      </c>
      <c r="S2301" s="10">
        <f t="shared" si="142"/>
        <v>40565.032511574071</v>
      </c>
      <c r="T2301" s="10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8326</v>
      </c>
      <c r="R2302" t="s">
        <v>8327</v>
      </c>
      <c r="S2302" s="10">
        <f t="shared" si="142"/>
        <v>41074.727037037039</v>
      </c>
      <c r="T2302" s="10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8326</v>
      </c>
      <c r="R2303" t="s">
        <v>8330</v>
      </c>
      <c r="S2303" s="10">
        <f t="shared" si="142"/>
        <v>41416.146944444445</v>
      </c>
      <c r="T2303" s="10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8326</v>
      </c>
      <c r="R2304" t="s">
        <v>8330</v>
      </c>
      <c r="S2304" s="10">
        <f t="shared" si="142"/>
        <v>41605.868449074071</v>
      </c>
      <c r="T2304" s="10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8326</v>
      </c>
      <c r="R2305" t="s">
        <v>8330</v>
      </c>
      <c r="S2305" s="10">
        <f t="shared" si="142"/>
        <v>40850.111064814817</v>
      </c>
      <c r="T2305" s="10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8326</v>
      </c>
      <c r="R2306" t="s">
        <v>8330</v>
      </c>
      <c r="S2306" s="10">
        <f t="shared" si="142"/>
        <v>40502.815868055557</v>
      </c>
      <c r="T2306" s="10">
        <f t="shared" si="143"/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8326</v>
      </c>
      <c r="R2307" t="s">
        <v>8330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8326</v>
      </c>
      <c r="R2308" t="s">
        <v>8330</v>
      </c>
      <c r="S2308" s="10">
        <f t="shared" si="146"/>
        <v>40948.16815972222</v>
      </c>
      <c r="T2308" s="10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8326</v>
      </c>
      <c r="R2309" t="s">
        <v>8330</v>
      </c>
      <c r="S2309" s="10">
        <f t="shared" si="146"/>
        <v>41004.802465277775</v>
      </c>
      <c r="T2309" s="10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8326</v>
      </c>
      <c r="R2310" t="s">
        <v>8330</v>
      </c>
      <c r="S2310" s="10">
        <f t="shared" si="146"/>
        <v>41851.962916666671</v>
      </c>
      <c r="T2310" s="10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8326</v>
      </c>
      <c r="R2311" t="s">
        <v>8330</v>
      </c>
      <c r="S2311" s="10">
        <f t="shared" si="146"/>
        <v>41307.987696759257</v>
      </c>
      <c r="T2311" s="10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8326</v>
      </c>
      <c r="R2312" t="s">
        <v>8330</v>
      </c>
      <c r="S2312" s="10">
        <f t="shared" si="146"/>
        <v>41324.79415509259</v>
      </c>
      <c r="T2312" s="10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8326</v>
      </c>
      <c r="R2313" t="s">
        <v>8330</v>
      </c>
      <c r="S2313" s="10">
        <f t="shared" si="146"/>
        <v>41736.004502314812</v>
      </c>
      <c r="T2313" s="10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8326</v>
      </c>
      <c r="R2314" t="s">
        <v>8330</v>
      </c>
      <c r="S2314" s="10">
        <f t="shared" si="146"/>
        <v>41716.632847222223</v>
      </c>
      <c r="T2314" s="10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8326</v>
      </c>
      <c r="R2315" t="s">
        <v>8330</v>
      </c>
      <c r="S2315" s="10">
        <f t="shared" si="146"/>
        <v>41002.958634259259</v>
      </c>
      <c r="T2315" s="10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8326</v>
      </c>
      <c r="R2316" t="s">
        <v>8330</v>
      </c>
      <c r="S2316" s="10">
        <f t="shared" si="146"/>
        <v>41037.551585648151</v>
      </c>
      <c r="T2316" s="10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8326</v>
      </c>
      <c r="R2317" t="s">
        <v>8330</v>
      </c>
      <c r="S2317" s="10">
        <f t="shared" si="146"/>
        <v>41004.72619212963</v>
      </c>
      <c r="T2317" s="10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8326</v>
      </c>
      <c r="R2318" t="s">
        <v>8330</v>
      </c>
      <c r="S2318" s="10">
        <f t="shared" si="146"/>
        <v>40079.725115740745</v>
      </c>
      <c r="T2318" s="10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8326</v>
      </c>
      <c r="R2319" t="s">
        <v>8330</v>
      </c>
      <c r="S2319" s="10">
        <f t="shared" si="146"/>
        <v>40192.542233796295</v>
      </c>
      <c r="T2319" s="10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8326</v>
      </c>
      <c r="R2320" t="s">
        <v>8330</v>
      </c>
      <c r="S2320" s="10">
        <f t="shared" si="146"/>
        <v>40050.643680555557</v>
      </c>
      <c r="T2320" s="10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8326</v>
      </c>
      <c r="R2321" t="s">
        <v>8330</v>
      </c>
      <c r="S2321" s="10">
        <f t="shared" si="146"/>
        <v>41593.082002314812</v>
      </c>
      <c r="T2321" s="10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8326</v>
      </c>
      <c r="R2322" t="s">
        <v>8330</v>
      </c>
      <c r="S2322" s="10">
        <f t="shared" si="146"/>
        <v>41696.817129629628</v>
      </c>
      <c r="T2322" s="10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58" hidden="1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8320</v>
      </c>
      <c r="R2343" t="s">
        <v>8321</v>
      </c>
      <c r="S2343" s="10">
        <f t="shared" si="146"/>
        <v>42167.813703703709</v>
      </c>
      <c r="T2343" s="10">
        <f t="shared" si="147"/>
        <v>42197.813703703709</v>
      </c>
    </row>
    <row r="2344" spans="1:20" ht="58" hidden="1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8320</v>
      </c>
      <c r="R2344" t="s">
        <v>8321</v>
      </c>
      <c r="S2344" s="10">
        <f t="shared" si="146"/>
        <v>41897.702199074076</v>
      </c>
      <c r="T2344" s="10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8320</v>
      </c>
      <c r="R2345" t="s">
        <v>8321</v>
      </c>
      <c r="S2345" s="10">
        <f t="shared" si="146"/>
        <v>42327.825289351851</v>
      </c>
      <c r="T2345" s="10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8320</v>
      </c>
      <c r="R2346" t="s">
        <v>8321</v>
      </c>
      <c r="S2346" s="10">
        <f t="shared" si="146"/>
        <v>42515.727650462963</v>
      </c>
      <c r="T2346" s="10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8320</v>
      </c>
      <c r="R2347" t="s">
        <v>8321</v>
      </c>
      <c r="S2347" s="10">
        <f t="shared" si="146"/>
        <v>42060.001805555556</v>
      </c>
      <c r="T2347" s="10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8320</v>
      </c>
      <c r="R2348" t="s">
        <v>8321</v>
      </c>
      <c r="S2348" s="10">
        <f t="shared" si="146"/>
        <v>42615.79896990741</v>
      </c>
      <c r="T2348" s="10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8320</v>
      </c>
      <c r="R2349" t="s">
        <v>8321</v>
      </c>
      <c r="S2349" s="10">
        <f t="shared" si="146"/>
        <v>42577.607361111113</v>
      </c>
      <c r="T2349" s="10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8320</v>
      </c>
      <c r="R2350" t="s">
        <v>8321</v>
      </c>
      <c r="S2350" s="10">
        <f t="shared" si="146"/>
        <v>42360.932152777779</v>
      </c>
      <c r="T2350" s="10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8320</v>
      </c>
      <c r="R2351" t="s">
        <v>8321</v>
      </c>
      <c r="S2351" s="10">
        <f t="shared" si="146"/>
        <v>42198.775787037041</v>
      </c>
      <c r="T2351" s="10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8320</v>
      </c>
      <c r="R2352" t="s">
        <v>8321</v>
      </c>
      <c r="S2352" s="10">
        <f t="shared" si="146"/>
        <v>42708.842245370368</v>
      </c>
      <c r="T2352" s="10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8320</v>
      </c>
      <c r="R2353" t="s">
        <v>8321</v>
      </c>
      <c r="S2353" s="10">
        <f t="shared" si="146"/>
        <v>42094.101145833338</v>
      </c>
      <c r="T2353" s="10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8320</v>
      </c>
      <c r="R2354" t="s">
        <v>8321</v>
      </c>
      <c r="S2354" s="10">
        <f t="shared" si="146"/>
        <v>42101.633703703701</v>
      </c>
      <c r="T2354" s="10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8320</v>
      </c>
      <c r="R2355" t="s">
        <v>8321</v>
      </c>
      <c r="S2355" s="10">
        <f t="shared" si="146"/>
        <v>42103.676180555558</v>
      </c>
      <c r="T2355" s="10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8320</v>
      </c>
      <c r="R2356" t="s">
        <v>8321</v>
      </c>
      <c r="S2356" s="10">
        <f t="shared" si="146"/>
        <v>41954.722916666666</v>
      </c>
      <c r="T2356" s="10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8320</v>
      </c>
      <c r="R2357" t="s">
        <v>8321</v>
      </c>
      <c r="S2357" s="10">
        <f t="shared" si="146"/>
        <v>42096.918240740735</v>
      </c>
      <c r="T2357" s="10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8320</v>
      </c>
      <c r="R2358" t="s">
        <v>8321</v>
      </c>
      <c r="S2358" s="10">
        <f t="shared" si="146"/>
        <v>42130.78361111111</v>
      </c>
      <c r="T2358" s="10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8320</v>
      </c>
      <c r="R2359" t="s">
        <v>8321</v>
      </c>
      <c r="S2359" s="10">
        <f t="shared" si="146"/>
        <v>42264.620115740734</v>
      </c>
      <c r="T2359" s="10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8320</v>
      </c>
      <c r="R2360" t="s">
        <v>8321</v>
      </c>
      <c r="S2360" s="10">
        <f t="shared" si="146"/>
        <v>41978.930972222224</v>
      </c>
      <c r="T2360" s="10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8320</v>
      </c>
      <c r="R2361" t="s">
        <v>8321</v>
      </c>
      <c r="S2361" s="10">
        <f t="shared" si="146"/>
        <v>42159.649583333332</v>
      </c>
      <c r="T2361" s="10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8320</v>
      </c>
      <c r="R2362" t="s">
        <v>8321</v>
      </c>
      <c r="S2362" s="10">
        <f t="shared" si="146"/>
        <v>42377.70694444445</v>
      </c>
      <c r="T2362" s="10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8320</v>
      </c>
      <c r="R2363" t="s">
        <v>8321</v>
      </c>
      <c r="S2363" s="10">
        <f t="shared" si="146"/>
        <v>42466.858888888892</v>
      </c>
      <c r="T2363" s="10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8320</v>
      </c>
      <c r="R2364" t="s">
        <v>8321</v>
      </c>
      <c r="S2364" s="10">
        <f t="shared" si="146"/>
        <v>41954.688310185185</v>
      </c>
      <c r="T2364" s="10">
        <f t="shared" si="147"/>
        <v>41984.688310185185</v>
      </c>
    </row>
    <row r="2365" spans="1:20" ht="58" hidden="1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8320</v>
      </c>
      <c r="R2365" t="s">
        <v>8321</v>
      </c>
      <c r="S2365" s="10">
        <f t="shared" si="146"/>
        <v>42322.011574074073</v>
      </c>
      <c r="T2365" s="10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8320</v>
      </c>
      <c r="R2366" t="s">
        <v>8321</v>
      </c>
      <c r="S2366" s="10">
        <f t="shared" si="146"/>
        <v>42248.934675925921</v>
      </c>
      <c r="T2366" s="10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8320</v>
      </c>
      <c r="R2367" t="s">
        <v>8321</v>
      </c>
      <c r="S2367" s="10">
        <f t="shared" si="146"/>
        <v>42346.736400462964</v>
      </c>
      <c r="T2367" s="10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8320</v>
      </c>
      <c r="R2368" t="s">
        <v>8321</v>
      </c>
      <c r="S2368" s="10">
        <f t="shared" si="146"/>
        <v>42268.531631944439</v>
      </c>
      <c r="T2368" s="10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8320</v>
      </c>
      <c r="R2369" t="s">
        <v>8321</v>
      </c>
      <c r="S2369" s="10">
        <f t="shared" si="146"/>
        <v>42425.970092592594</v>
      </c>
      <c r="T2369" s="10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8320</v>
      </c>
      <c r="R2370" t="s">
        <v>8321</v>
      </c>
      <c r="S2370" s="10">
        <f t="shared" si="146"/>
        <v>42063.721817129626</v>
      </c>
      <c r="T2370" s="10">
        <f t="shared" si="147"/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8320</v>
      </c>
      <c r="R2371" t="s">
        <v>8321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8320</v>
      </c>
      <c r="R2372" t="s">
        <v>8321</v>
      </c>
      <c r="S2372" s="10">
        <f t="shared" si="150"/>
        <v>41961.18913194444</v>
      </c>
      <c r="T2372" s="10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8320</v>
      </c>
      <c r="R2373" t="s">
        <v>8321</v>
      </c>
      <c r="S2373" s="10">
        <f t="shared" si="150"/>
        <v>42150.777731481481</v>
      </c>
      <c r="T2373" s="10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8320</v>
      </c>
      <c r="R2374" t="s">
        <v>8321</v>
      </c>
      <c r="S2374" s="10">
        <f t="shared" si="150"/>
        <v>42088.069108796291</v>
      </c>
      <c r="T2374" s="10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8320</v>
      </c>
      <c r="R2375" t="s">
        <v>8321</v>
      </c>
      <c r="S2375" s="10">
        <f t="shared" si="150"/>
        <v>42215.662314814821</v>
      </c>
      <c r="T2375" s="10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8320</v>
      </c>
      <c r="R2376" t="s">
        <v>8321</v>
      </c>
      <c r="S2376" s="10">
        <f t="shared" si="150"/>
        <v>42017.843287037031</v>
      </c>
      <c r="T2376" s="10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8320</v>
      </c>
      <c r="R2377" t="s">
        <v>8321</v>
      </c>
      <c r="S2377" s="10">
        <f t="shared" si="150"/>
        <v>42592.836076388892</v>
      </c>
      <c r="T2377" s="10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8320</v>
      </c>
      <c r="R2378" t="s">
        <v>8321</v>
      </c>
      <c r="S2378" s="10">
        <f t="shared" si="150"/>
        <v>42318.925532407404</v>
      </c>
      <c r="T2378" s="10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8320</v>
      </c>
      <c r="R2379" t="s">
        <v>8321</v>
      </c>
      <c r="S2379" s="10">
        <f t="shared" si="150"/>
        <v>42669.870173611111</v>
      </c>
      <c r="T2379" s="10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8320</v>
      </c>
      <c r="R2380" t="s">
        <v>8321</v>
      </c>
      <c r="S2380" s="10">
        <f t="shared" si="150"/>
        <v>42213.013078703705</v>
      </c>
      <c r="T2380" s="10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8320</v>
      </c>
      <c r="R2381" t="s">
        <v>8321</v>
      </c>
      <c r="S2381" s="10">
        <f t="shared" si="150"/>
        <v>42237.016388888893</v>
      </c>
      <c r="T2381" s="10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8320</v>
      </c>
      <c r="R2382" t="s">
        <v>8321</v>
      </c>
      <c r="S2382" s="10">
        <f t="shared" si="150"/>
        <v>42248.793310185181</v>
      </c>
      <c r="T2382" s="10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8320</v>
      </c>
      <c r="R2383" t="s">
        <v>8321</v>
      </c>
      <c r="S2383" s="10">
        <f t="shared" si="150"/>
        <v>42074.935740740737</v>
      </c>
      <c r="T2383" s="10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8320</v>
      </c>
      <c r="R2384" t="s">
        <v>8321</v>
      </c>
      <c r="S2384" s="10">
        <f t="shared" si="150"/>
        <v>42195.187534722223</v>
      </c>
      <c r="T2384" s="10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8320</v>
      </c>
      <c r="R2385" t="s">
        <v>8321</v>
      </c>
      <c r="S2385" s="10">
        <f t="shared" si="150"/>
        <v>42027.056793981479</v>
      </c>
      <c r="T2385" s="10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8320</v>
      </c>
      <c r="R2386" t="s">
        <v>8321</v>
      </c>
      <c r="S2386" s="10">
        <f t="shared" si="150"/>
        <v>41927.067627314813</v>
      </c>
      <c r="T2386" s="10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8320</v>
      </c>
      <c r="R2387" t="s">
        <v>8321</v>
      </c>
      <c r="S2387" s="10">
        <f t="shared" si="150"/>
        <v>42191.70175925926</v>
      </c>
      <c r="T2387" s="10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8320</v>
      </c>
      <c r="R2388" t="s">
        <v>8321</v>
      </c>
      <c r="S2388" s="10">
        <f t="shared" si="150"/>
        <v>41954.838240740741</v>
      </c>
      <c r="T2388" s="10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8320</v>
      </c>
      <c r="R2389" t="s">
        <v>8321</v>
      </c>
      <c r="S2389" s="10">
        <f t="shared" si="150"/>
        <v>42528.626620370371</v>
      </c>
      <c r="T2389" s="10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8320</v>
      </c>
      <c r="R2390" t="s">
        <v>8321</v>
      </c>
      <c r="S2390" s="10">
        <f t="shared" si="150"/>
        <v>41989.853692129633</v>
      </c>
      <c r="T2390" s="10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8320</v>
      </c>
      <c r="R2391" t="s">
        <v>8321</v>
      </c>
      <c r="S2391" s="10">
        <f t="shared" si="150"/>
        <v>42179.653379629628</v>
      </c>
      <c r="T2391" s="10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8320</v>
      </c>
      <c r="R2392" t="s">
        <v>8321</v>
      </c>
      <c r="S2392" s="10">
        <f t="shared" si="150"/>
        <v>41968.262314814812</v>
      </c>
      <c r="T2392" s="10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8320</v>
      </c>
      <c r="R2393" t="s">
        <v>8321</v>
      </c>
      <c r="S2393" s="10">
        <f t="shared" si="150"/>
        <v>42064.794490740736</v>
      </c>
      <c r="T2393" s="10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8320</v>
      </c>
      <c r="R2394" t="s">
        <v>8321</v>
      </c>
      <c r="S2394" s="10">
        <f t="shared" si="150"/>
        <v>42276.120636574073</v>
      </c>
      <c r="T2394" s="10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8320</v>
      </c>
      <c r="R2395" t="s">
        <v>8321</v>
      </c>
      <c r="S2395" s="10">
        <f t="shared" si="150"/>
        <v>42194.648344907408</v>
      </c>
      <c r="T2395" s="10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8320</v>
      </c>
      <c r="R2396" t="s">
        <v>8321</v>
      </c>
      <c r="S2396" s="10">
        <f t="shared" si="150"/>
        <v>42031.362187499995</v>
      </c>
      <c r="T2396" s="10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8320</v>
      </c>
      <c r="R2397" t="s">
        <v>8321</v>
      </c>
      <c r="S2397" s="10">
        <f t="shared" si="150"/>
        <v>42717.121377314819</v>
      </c>
      <c r="T2397" s="10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8320</v>
      </c>
      <c r="R2398" t="s">
        <v>8321</v>
      </c>
      <c r="S2398" s="10">
        <f t="shared" si="150"/>
        <v>42262.849050925928</v>
      </c>
      <c r="T2398" s="10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8320</v>
      </c>
      <c r="R2399" t="s">
        <v>8321</v>
      </c>
      <c r="S2399" s="10">
        <f t="shared" si="150"/>
        <v>41976.88490740741</v>
      </c>
      <c r="T2399" s="10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8320</v>
      </c>
      <c r="R2400" t="s">
        <v>8321</v>
      </c>
      <c r="S2400" s="10">
        <f t="shared" si="150"/>
        <v>42157.916481481487</v>
      </c>
      <c r="T2400" s="10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8320</v>
      </c>
      <c r="R2401" t="s">
        <v>8321</v>
      </c>
      <c r="S2401" s="10">
        <f t="shared" si="150"/>
        <v>41956.853078703702</v>
      </c>
      <c r="T2401" s="10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8320</v>
      </c>
      <c r="R2402" t="s">
        <v>8321</v>
      </c>
      <c r="S2402" s="10">
        <f t="shared" si="150"/>
        <v>42444.268101851849</v>
      </c>
      <c r="T2402" s="10">
        <f t="shared" si="151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58" hidden="1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8326</v>
      </c>
      <c r="R2463" t="s">
        <v>8330</v>
      </c>
      <c r="S2463" s="10">
        <f t="shared" si="154"/>
        <v>40784.012696759259</v>
      </c>
      <c r="T2463" s="10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8326</v>
      </c>
      <c r="R2464" t="s">
        <v>8330</v>
      </c>
      <c r="S2464" s="10">
        <f t="shared" si="154"/>
        <v>41089.186296296299</v>
      </c>
      <c r="T2464" s="10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8326</v>
      </c>
      <c r="R2465" t="s">
        <v>8330</v>
      </c>
      <c r="S2465" s="10">
        <f t="shared" si="154"/>
        <v>41341.111400462964</v>
      </c>
      <c r="T2465" s="10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8326</v>
      </c>
      <c r="R2466" t="s">
        <v>8330</v>
      </c>
      <c r="S2466" s="10">
        <f t="shared" si="154"/>
        <v>42248.90042824074</v>
      </c>
      <c r="T2466" s="10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8326</v>
      </c>
      <c r="R2467" t="s">
        <v>8330</v>
      </c>
      <c r="S2467" s="10">
        <f t="shared" si="154"/>
        <v>41145.719305555554</v>
      </c>
      <c r="T2467" s="10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8326</v>
      </c>
      <c r="R2468" t="s">
        <v>8330</v>
      </c>
      <c r="S2468" s="10">
        <f t="shared" si="154"/>
        <v>41373.102465277778</v>
      </c>
      <c r="T2468" s="10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8326</v>
      </c>
      <c r="R2469" t="s">
        <v>8330</v>
      </c>
      <c r="S2469" s="10">
        <f t="shared" si="154"/>
        <v>41025.874201388891</v>
      </c>
      <c r="T2469" s="10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8326</v>
      </c>
      <c r="R2470" t="s">
        <v>8330</v>
      </c>
      <c r="S2470" s="10">
        <f t="shared" si="154"/>
        <v>41174.154178240737</v>
      </c>
      <c r="T2470" s="10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8326</v>
      </c>
      <c r="R2471" t="s">
        <v>8330</v>
      </c>
      <c r="S2471" s="10">
        <f t="shared" si="154"/>
        <v>40557.429733796293</v>
      </c>
      <c r="T2471" s="10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8326</v>
      </c>
      <c r="R2472" t="s">
        <v>8330</v>
      </c>
      <c r="S2472" s="10">
        <f t="shared" si="154"/>
        <v>41023.07471064815</v>
      </c>
      <c r="T2472" s="10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8326</v>
      </c>
      <c r="R2473" t="s">
        <v>8330</v>
      </c>
      <c r="S2473" s="10">
        <f t="shared" si="154"/>
        <v>40893.992962962962</v>
      </c>
      <c r="T2473" s="10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8326</v>
      </c>
      <c r="R2474" t="s">
        <v>8330</v>
      </c>
      <c r="S2474" s="10">
        <f t="shared" si="154"/>
        <v>40354.11550925926</v>
      </c>
      <c r="T2474" s="10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8326</v>
      </c>
      <c r="R2475" t="s">
        <v>8330</v>
      </c>
      <c r="S2475" s="10">
        <f t="shared" si="154"/>
        <v>41193.748483796298</v>
      </c>
      <c r="T2475" s="10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8326</v>
      </c>
      <c r="R2476" t="s">
        <v>8330</v>
      </c>
      <c r="S2476" s="10">
        <f t="shared" si="154"/>
        <v>40417.011296296296</v>
      </c>
      <c r="T2476" s="10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8326</v>
      </c>
      <c r="R2477" t="s">
        <v>8330</v>
      </c>
      <c r="S2477" s="10">
        <f t="shared" si="154"/>
        <v>40310.287673611114</v>
      </c>
      <c r="T2477" s="10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8326</v>
      </c>
      <c r="R2478" t="s">
        <v>8330</v>
      </c>
      <c r="S2478" s="10">
        <f t="shared" si="154"/>
        <v>41913.328356481477</v>
      </c>
      <c r="T2478" s="10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8326</v>
      </c>
      <c r="R2479" t="s">
        <v>8330</v>
      </c>
      <c r="S2479" s="10">
        <f t="shared" si="154"/>
        <v>41088.691493055558</v>
      </c>
      <c r="T2479" s="10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8326</v>
      </c>
      <c r="R2480" t="s">
        <v>8330</v>
      </c>
      <c r="S2480" s="10">
        <f t="shared" si="154"/>
        <v>41257.950381944444</v>
      </c>
      <c r="T2480" s="10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8326</v>
      </c>
      <c r="R2481" t="s">
        <v>8330</v>
      </c>
      <c r="S2481" s="10">
        <f t="shared" si="154"/>
        <v>41107.726782407408</v>
      </c>
      <c r="T2481" s="10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8326</v>
      </c>
      <c r="R2482" t="s">
        <v>8330</v>
      </c>
      <c r="S2482" s="10">
        <f t="shared" si="154"/>
        <v>42227.936157407406</v>
      </c>
      <c r="T2482" s="10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8326</v>
      </c>
      <c r="R2483" t="s">
        <v>8330</v>
      </c>
      <c r="S2483" s="10">
        <f t="shared" si="154"/>
        <v>40999.645925925928</v>
      </c>
      <c r="T2483" s="10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8326</v>
      </c>
      <c r="R2484" t="s">
        <v>8330</v>
      </c>
      <c r="S2484" s="10">
        <f t="shared" si="154"/>
        <v>40711.782210648147</v>
      </c>
      <c r="T2484" s="10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8326</v>
      </c>
      <c r="R2485" t="s">
        <v>8330</v>
      </c>
      <c r="S2485" s="10">
        <f t="shared" si="154"/>
        <v>40970.750034722223</v>
      </c>
      <c r="T2485" s="10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8326</v>
      </c>
      <c r="R2486" t="s">
        <v>8330</v>
      </c>
      <c r="S2486" s="10">
        <f t="shared" si="154"/>
        <v>40771.916701388887</v>
      </c>
      <c r="T2486" s="10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8326</v>
      </c>
      <c r="R2487" t="s">
        <v>8330</v>
      </c>
      <c r="S2487" s="10">
        <f t="shared" si="154"/>
        <v>40793.998599537037</v>
      </c>
      <c r="T2487" s="10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8326</v>
      </c>
      <c r="R2488" t="s">
        <v>8330</v>
      </c>
      <c r="S2488" s="10">
        <f t="shared" si="154"/>
        <v>40991.708055555559</v>
      </c>
      <c r="T2488" s="10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8326</v>
      </c>
      <c r="R2489" t="s">
        <v>8330</v>
      </c>
      <c r="S2489" s="10">
        <f t="shared" si="154"/>
        <v>41026.083298611113</v>
      </c>
      <c r="T2489" s="10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8326</v>
      </c>
      <c r="R2490" t="s">
        <v>8330</v>
      </c>
      <c r="S2490" s="10">
        <f t="shared" si="154"/>
        <v>40833.633194444446</v>
      </c>
      <c r="T2490" s="10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8326</v>
      </c>
      <c r="R2491" t="s">
        <v>8330</v>
      </c>
      <c r="S2491" s="10">
        <f t="shared" si="154"/>
        <v>41373.690266203703</v>
      </c>
      <c r="T2491" s="10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8326</v>
      </c>
      <c r="R2492" t="s">
        <v>8330</v>
      </c>
      <c r="S2492" s="10">
        <f t="shared" si="154"/>
        <v>41023.227731481478</v>
      </c>
      <c r="T2492" s="10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8326</v>
      </c>
      <c r="R2493" t="s">
        <v>8330</v>
      </c>
      <c r="S2493" s="10">
        <f t="shared" si="154"/>
        <v>40542.839282407411</v>
      </c>
      <c r="T2493" s="10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8326</v>
      </c>
      <c r="R2494" t="s">
        <v>8330</v>
      </c>
      <c r="S2494" s="10">
        <f t="shared" si="154"/>
        <v>41024.985972222225</v>
      </c>
      <c r="T2494" s="10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8326</v>
      </c>
      <c r="R2495" t="s">
        <v>8330</v>
      </c>
      <c r="S2495" s="10">
        <f t="shared" si="154"/>
        <v>41348.168287037035</v>
      </c>
      <c r="T2495" s="10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8326</v>
      </c>
      <c r="R2496" t="s">
        <v>8330</v>
      </c>
      <c r="S2496" s="10">
        <f t="shared" si="154"/>
        <v>41022.645185185182</v>
      </c>
      <c r="T2496" s="10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8326</v>
      </c>
      <c r="R2497" t="s">
        <v>8330</v>
      </c>
      <c r="S2497" s="10">
        <f t="shared" si="154"/>
        <v>41036.946469907409</v>
      </c>
      <c r="T2497" s="10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8326</v>
      </c>
      <c r="R2498" t="s">
        <v>8330</v>
      </c>
      <c r="S2498" s="10">
        <f t="shared" si="154"/>
        <v>41327.996435185189</v>
      </c>
      <c r="T2498" s="10">
        <f t="shared" si="155"/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8326</v>
      </c>
      <c r="R2499" t="s">
        <v>8330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8326</v>
      </c>
      <c r="R2500" t="s">
        <v>8330</v>
      </c>
      <c r="S2500" s="10">
        <f t="shared" si="158"/>
        <v>42017.967442129629</v>
      </c>
      <c r="T2500" s="10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8326</v>
      </c>
      <c r="R2501" t="s">
        <v>8330</v>
      </c>
      <c r="S2501" s="10">
        <f t="shared" si="158"/>
        <v>41226.648576388885</v>
      </c>
      <c r="T2501" s="10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8326</v>
      </c>
      <c r="R2502" t="s">
        <v>8330</v>
      </c>
      <c r="S2502" s="10">
        <f t="shared" si="158"/>
        <v>41053.772858796299</v>
      </c>
      <c r="T2502" s="10">
        <f t="shared" si="159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8326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8326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8326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8326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8326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8326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8326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8326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8326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8326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8326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8326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8326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8326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8326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8326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8326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8326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8326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8326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8326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8326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8326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8326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8326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8326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8326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8326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8326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8326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8326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8326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8326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8326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8326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8326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8326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8326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8326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8326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8320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8320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8320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8320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8320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8320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8320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8320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8320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8320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8320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8320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8320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8320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8320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8320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8320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8320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8320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8320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8320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8320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8320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8320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8320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8320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8320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8320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8320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8320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8320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8320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8320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8320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8320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8320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8320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8320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8320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8320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8320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8320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8320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8320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8320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8320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8320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8320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8320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8320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8320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8320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8320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8320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8320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8320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8320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8320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8320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8320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8320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8320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8320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8320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58" hidden="1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8320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8320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8320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8320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8320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8320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8320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8320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8320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8320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8320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8320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8320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8320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8320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8320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8318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8318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8318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8318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8318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8318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8318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8318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8318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8318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8318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8318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8318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8318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8318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8318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8318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8318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8318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8318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8320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8320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8320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8320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8320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8320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8320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8320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8320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8320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8320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8320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8320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58" hidden="1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8320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8320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8320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8320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8320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8320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8320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8323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8323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8323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8323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8323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8323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8323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8323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8323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8323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8323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8323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8323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8323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8323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8323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8323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8323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8323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8323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8323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8323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8323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8323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8323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8323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8323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8323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8323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8323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8323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8323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8323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8323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8323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8323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8323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8323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8323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8323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8318</v>
      </c>
      <c r="R2783" t="s">
        <v>8319</v>
      </c>
      <c r="S2783" s="10">
        <f t="shared" si="174"/>
        <v>42018.94159722222</v>
      </c>
      <c r="T2783" s="10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8318</v>
      </c>
      <c r="R2784" t="s">
        <v>8319</v>
      </c>
      <c r="S2784" s="10">
        <f t="shared" si="174"/>
        <v>42026.924976851849</v>
      </c>
      <c r="T2784" s="10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8318</v>
      </c>
      <c r="R2785" t="s">
        <v>8319</v>
      </c>
      <c r="S2785" s="10">
        <f t="shared" si="174"/>
        <v>42103.535254629634</v>
      </c>
      <c r="T2785" s="10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8318</v>
      </c>
      <c r="R2786" t="s">
        <v>8319</v>
      </c>
      <c r="S2786" s="10">
        <f t="shared" si="174"/>
        <v>41920.787534722222</v>
      </c>
      <c r="T2786" s="10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8318</v>
      </c>
      <c r="R2787" t="s">
        <v>8319</v>
      </c>
      <c r="S2787" s="10">
        <f t="shared" si="174"/>
        <v>42558.189432870371</v>
      </c>
      <c r="T2787" s="10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8318</v>
      </c>
      <c r="R2788" t="s">
        <v>8319</v>
      </c>
      <c r="S2788" s="10">
        <f t="shared" si="174"/>
        <v>41815.569212962961</v>
      </c>
      <c r="T2788" s="10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8318</v>
      </c>
      <c r="R2789" t="s">
        <v>8319</v>
      </c>
      <c r="S2789" s="10">
        <f t="shared" si="174"/>
        <v>41808.198518518519</v>
      </c>
      <c r="T2789" s="10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8318</v>
      </c>
      <c r="R2790" t="s">
        <v>8319</v>
      </c>
      <c r="S2790" s="10">
        <f t="shared" si="174"/>
        <v>42550.701886574068</v>
      </c>
      <c r="T2790" s="10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8318</v>
      </c>
      <c r="R2791" t="s">
        <v>8319</v>
      </c>
      <c r="S2791" s="10">
        <f t="shared" si="174"/>
        <v>42056.013124999998</v>
      </c>
      <c r="T2791" s="10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8318</v>
      </c>
      <c r="R2792" t="s">
        <v>8319</v>
      </c>
      <c r="S2792" s="10">
        <f t="shared" si="174"/>
        <v>42016.938692129625</v>
      </c>
      <c r="T2792" s="10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8318</v>
      </c>
      <c r="R2793" t="s">
        <v>8319</v>
      </c>
      <c r="S2793" s="10">
        <f t="shared" si="174"/>
        <v>42591.899988425925</v>
      </c>
      <c r="T2793" s="10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8318</v>
      </c>
      <c r="R2794" t="s">
        <v>8319</v>
      </c>
      <c r="S2794" s="10">
        <f t="shared" si="174"/>
        <v>42183.231006944443</v>
      </c>
      <c r="T2794" s="10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8318</v>
      </c>
      <c r="R2795" t="s">
        <v>8319</v>
      </c>
      <c r="S2795" s="10">
        <f t="shared" si="174"/>
        <v>42176.419039351851</v>
      </c>
      <c r="T2795" s="10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8318</v>
      </c>
      <c r="R2796" t="s">
        <v>8319</v>
      </c>
      <c r="S2796" s="10">
        <f t="shared" si="174"/>
        <v>42416.691655092596</v>
      </c>
      <c r="T2796" s="10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8318</v>
      </c>
      <c r="R2797" t="s">
        <v>8319</v>
      </c>
      <c r="S2797" s="10">
        <f t="shared" si="174"/>
        <v>41780.525937500002</v>
      </c>
      <c r="T2797" s="10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8318</v>
      </c>
      <c r="R2798" t="s">
        <v>8319</v>
      </c>
      <c r="S2798" s="10">
        <f t="shared" si="174"/>
        <v>41795.528101851851</v>
      </c>
      <c r="T2798" s="10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8318</v>
      </c>
      <c r="R2799" t="s">
        <v>8319</v>
      </c>
      <c r="S2799" s="10">
        <f t="shared" si="174"/>
        <v>41798.94027777778</v>
      </c>
      <c r="T2799" s="10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8318</v>
      </c>
      <c r="R2800" t="s">
        <v>8319</v>
      </c>
      <c r="S2800" s="10">
        <f t="shared" si="174"/>
        <v>42201.675011574072</v>
      </c>
      <c r="T2800" s="10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8318</v>
      </c>
      <c r="R2801" t="s">
        <v>8319</v>
      </c>
      <c r="S2801" s="10">
        <f t="shared" si="174"/>
        <v>42507.264699074076</v>
      </c>
      <c r="T2801" s="10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8318</v>
      </c>
      <c r="R2802" t="s">
        <v>8319</v>
      </c>
      <c r="S2802" s="10">
        <f t="shared" si="174"/>
        <v>41948.552847222221</v>
      </c>
      <c r="T2802" s="10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8318</v>
      </c>
      <c r="R2803" t="s">
        <v>8319</v>
      </c>
      <c r="S2803" s="10">
        <f t="shared" si="174"/>
        <v>41900.243159722224</v>
      </c>
      <c r="T2803" s="10">
        <f t="shared" si="175"/>
        <v>41922.458333333336</v>
      </c>
    </row>
    <row r="2804" spans="1:20" ht="58" hidden="1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8318</v>
      </c>
      <c r="R2804" t="s">
        <v>8319</v>
      </c>
      <c r="S2804" s="10">
        <f t="shared" si="174"/>
        <v>42192.64707175926</v>
      </c>
      <c r="T2804" s="10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8318</v>
      </c>
      <c r="R2805" t="s">
        <v>8319</v>
      </c>
      <c r="S2805" s="10">
        <f t="shared" si="174"/>
        <v>42158.065694444449</v>
      </c>
      <c r="T2805" s="10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8318</v>
      </c>
      <c r="R2806" t="s">
        <v>8319</v>
      </c>
      <c r="S2806" s="10">
        <f t="shared" si="174"/>
        <v>41881.453587962962</v>
      </c>
      <c r="T2806" s="10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8318</v>
      </c>
      <c r="R2807" t="s">
        <v>8319</v>
      </c>
      <c r="S2807" s="10">
        <f t="shared" si="174"/>
        <v>42213.505474537036</v>
      </c>
      <c r="T2807" s="10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8318</v>
      </c>
      <c r="R2808" t="s">
        <v>8319</v>
      </c>
      <c r="S2808" s="10">
        <f t="shared" si="174"/>
        <v>42185.267245370371</v>
      </c>
      <c r="T2808" s="10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8318</v>
      </c>
      <c r="R2809" t="s">
        <v>8319</v>
      </c>
      <c r="S2809" s="10">
        <f t="shared" si="174"/>
        <v>42154.873124999998</v>
      </c>
      <c r="T2809" s="10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8318</v>
      </c>
      <c r="R2810" t="s">
        <v>8319</v>
      </c>
      <c r="S2810" s="10">
        <f t="shared" si="174"/>
        <v>42208.84646990741</v>
      </c>
      <c r="T2810" s="10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8318</v>
      </c>
      <c r="R2811" t="s">
        <v>8319</v>
      </c>
      <c r="S2811" s="10">
        <f t="shared" si="174"/>
        <v>42451.496817129635</v>
      </c>
      <c r="T2811" s="10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8318</v>
      </c>
      <c r="R2812" t="s">
        <v>8319</v>
      </c>
      <c r="S2812" s="10">
        <f t="shared" si="174"/>
        <v>41759.13962962963</v>
      </c>
      <c r="T2812" s="10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8318</v>
      </c>
      <c r="R2813" t="s">
        <v>8319</v>
      </c>
      <c r="S2813" s="10">
        <f t="shared" si="174"/>
        <v>42028.496562500004</v>
      </c>
      <c r="T2813" s="10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8318</v>
      </c>
      <c r="R2814" t="s">
        <v>8319</v>
      </c>
      <c r="S2814" s="10">
        <f t="shared" si="174"/>
        <v>42054.74418981481</v>
      </c>
      <c r="T2814" s="10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8318</v>
      </c>
      <c r="R2815" t="s">
        <v>8319</v>
      </c>
      <c r="S2815" s="10">
        <f t="shared" si="174"/>
        <v>42693.742604166662</v>
      </c>
      <c r="T2815" s="10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8318</v>
      </c>
      <c r="R2816" t="s">
        <v>8319</v>
      </c>
      <c r="S2816" s="10">
        <f t="shared" si="174"/>
        <v>42103.399479166663</v>
      </c>
      <c r="T2816" s="10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8318</v>
      </c>
      <c r="R2817" t="s">
        <v>8319</v>
      </c>
      <c r="S2817" s="10">
        <f t="shared" si="174"/>
        <v>42559.776724537034</v>
      </c>
      <c r="T2817" s="10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8318</v>
      </c>
      <c r="R2818" t="s">
        <v>8319</v>
      </c>
      <c r="S2818" s="10">
        <f t="shared" si="174"/>
        <v>42188.467499999999</v>
      </c>
      <c r="T2818" s="10">
        <f t="shared" si="175"/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8318</v>
      </c>
      <c r="R2819" t="s">
        <v>8319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8318</v>
      </c>
      <c r="R2820" t="s">
        <v>8319</v>
      </c>
      <c r="S2820" s="10">
        <f t="shared" si="178"/>
        <v>42250.598217592589</v>
      </c>
      <c r="T2820" s="10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8318</v>
      </c>
      <c r="R2821" t="s">
        <v>8319</v>
      </c>
      <c r="S2821" s="10">
        <f t="shared" si="178"/>
        <v>42139.525567129633</v>
      </c>
      <c r="T2821" s="10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8318</v>
      </c>
      <c r="R2822" t="s">
        <v>8319</v>
      </c>
      <c r="S2822" s="10">
        <f t="shared" si="178"/>
        <v>42401.610983796301</v>
      </c>
      <c r="T2822" s="10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8318</v>
      </c>
      <c r="R2823" t="s">
        <v>8319</v>
      </c>
      <c r="S2823" s="10">
        <f t="shared" si="178"/>
        <v>41875.922858796301</v>
      </c>
      <c r="T2823" s="10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8318</v>
      </c>
      <c r="R2824" t="s">
        <v>8319</v>
      </c>
      <c r="S2824" s="10">
        <f t="shared" si="178"/>
        <v>42060.683935185181</v>
      </c>
      <c r="T2824" s="10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8318</v>
      </c>
      <c r="R2825" t="s">
        <v>8319</v>
      </c>
      <c r="S2825" s="10">
        <f t="shared" si="178"/>
        <v>42067.011643518519</v>
      </c>
      <c r="T2825" s="10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8318</v>
      </c>
      <c r="R2826" t="s">
        <v>8319</v>
      </c>
      <c r="S2826" s="10">
        <f t="shared" si="178"/>
        <v>42136.270787037036</v>
      </c>
      <c r="T2826" s="10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8318</v>
      </c>
      <c r="R2827" t="s">
        <v>8319</v>
      </c>
      <c r="S2827" s="10">
        <f t="shared" si="178"/>
        <v>42312.792662037042</v>
      </c>
      <c r="T2827" s="10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8318</v>
      </c>
      <c r="R2828" t="s">
        <v>8319</v>
      </c>
      <c r="S2828" s="10">
        <f t="shared" si="178"/>
        <v>42171.034861111111</v>
      </c>
      <c r="T2828" s="10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8318</v>
      </c>
      <c r="R2829" t="s">
        <v>8319</v>
      </c>
      <c r="S2829" s="10">
        <f t="shared" si="178"/>
        <v>42494.683634259258</v>
      </c>
      <c r="T2829" s="10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8318</v>
      </c>
      <c r="R2830" t="s">
        <v>8319</v>
      </c>
      <c r="S2830" s="10">
        <f t="shared" si="178"/>
        <v>42254.264687499999</v>
      </c>
      <c r="T2830" s="10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8318</v>
      </c>
      <c r="R2831" t="s">
        <v>8319</v>
      </c>
      <c r="S2831" s="10">
        <f t="shared" si="178"/>
        <v>42495.434236111112</v>
      </c>
      <c r="T2831" s="10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8318</v>
      </c>
      <c r="R2832" t="s">
        <v>8319</v>
      </c>
      <c r="S2832" s="10">
        <f t="shared" si="178"/>
        <v>41758.839675925927</v>
      </c>
      <c r="T2832" s="10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8318</v>
      </c>
      <c r="R2833" t="s">
        <v>8319</v>
      </c>
      <c r="S2833" s="10">
        <f t="shared" si="178"/>
        <v>42171.824884259258</v>
      </c>
      <c r="T2833" s="10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8318</v>
      </c>
      <c r="R2834" t="s">
        <v>8319</v>
      </c>
      <c r="S2834" s="10">
        <f t="shared" si="178"/>
        <v>41938.709421296298</v>
      </c>
      <c r="T2834" s="10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8318</v>
      </c>
      <c r="R2835" t="s">
        <v>8319</v>
      </c>
      <c r="S2835" s="10">
        <f t="shared" si="178"/>
        <v>42268.127696759257</v>
      </c>
      <c r="T2835" s="10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8318</v>
      </c>
      <c r="R2836" t="s">
        <v>8319</v>
      </c>
      <c r="S2836" s="10">
        <f t="shared" si="178"/>
        <v>42019.959837962961</v>
      </c>
      <c r="T2836" s="10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8318</v>
      </c>
      <c r="R2837" t="s">
        <v>8319</v>
      </c>
      <c r="S2837" s="10">
        <f t="shared" si="178"/>
        <v>42313.703900462962</v>
      </c>
      <c r="T2837" s="10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8318</v>
      </c>
      <c r="R2838" t="s">
        <v>8319</v>
      </c>
      <c r="S2838" s="10">
        <f t="shared" si="178"/>
        <v>42746.261782407411</v>
      </c>
      <c r="T2838" s="10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8318</v>
      </c>
      <c r="R2839" t="s">
        <v>8319</v>
      </c>
      <c r="S2839" s="10">
        <f t="shared" si="178"/>
        <v>42307.908379629633</v>
      </c>
      <c r="T2839" s="10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8318</v>
      </c>
      <c r="R2840" t="s">
        <v>8319</v>
      </c>
      <c r="S2840" s="10">
        <f t="shared" si="178"/>
        <v>41842.607592592591</v>
      </c>
      <c r="T2840" s="10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8318</v>
      </c>
      <c r="R2841" t="s">
        <v>8319</v>
      </c>
      <c r="S2841" s="10">
        <f t="shared" si="178"/>
        <v>41853.240208333329</v>
      </c>
      <c r="T2841" s="10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8318</v>
      </c>
      <c r="R2842" t="s">
        <v>8319</v>
      </c>
      <c r="S2842" s="10">
        <f t="shared" si="178"/>
        <v>42060.035636574074</v>
      </c>
      <c r="T2842" s="10">
        <f t="shared" si="179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8318</v>
      </c>
      <c r="R2843" t="s">
        <v>8319</v>
      </c>
      <c r="S2843" s="10">
        <f t="shared" si="178"/>
        <v>42291.739548611105</v>
      </c>
      <c r="T2843" s="10">
        <f t="shared" si="179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8318</v>
      </c>
      <c r="R2844" t="s">
        <v>8319</v>
      </c>
      <c r="S2844" s="10">
        <f t="shared" si="178"/>
        <v>41784.952488425923</v>
      </c>
      <c r="T2844" s="10">
        <f t="shared" si="179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8318</v>
      </c>
      <c r="R2845" t="s">
        <v>8319</v>
      </c>
      <c r="S2845" s="10">
        <f t="shared" si="178"/>
        <v>42492.737847222219</v>
      </c>
      <c r="T2845" s="10">
        <f t="shared" si="179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8318</v>
      </c>
      <c r="R2846" t="s">
        <v>8319</v>
      </c>
      <c r="S2846" s="10">
        <f t="shared" si="178"/>
        <v>42709.546064814815</v>
      </c>
      <c r="T2846" s="10">
        <f t="shared" si="179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8318</v>
      </c>
      <c r="R2847" t="s">
        <v>8319</v>
      </c>
      <c r="S2847" s="10">
        <f t="shared" si="178"/>
        <v>42103.016585648147</v>
      </c>
      <c r="T2847" s="10">
        <f t="shared" si="179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8318</v>
      </c>
      <c r="R2848" t="s">
        <v>8319</v>
      </c>
      <c r="S2848" s="10">
        <f t="shared" si="178"/>
        <v>42108.692060185189</v>
      </c>
      <c r="T2848" s="10">
        <f t="shared" si="179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8318</v>
      </c>
      <c r="R2849" t="s">
        <v>8319</v>
      </c>
      <c r="S2849" s="10">
        <f t="shared" si="178"/>
        <v>42453.806307870371</v>
      </c>
      <c r="T2849" s="10">
        <f t="shared" si="179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8318</v>
      </c>
      <c r="R2850" t="s">
        <v>8319</v>
      </c>
      <c r="S2850" s="10">
        <f t="shared" si="178"/>
        <v>42123.648831018523</v>
      </c>
      <c r="T2850" s="10">
        <f t="shared" si="179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8318</v>
      </c>
      <c r="R2851" t="s">
        <v>8319</v>
      </c>
      <c r="S2851" s="10">
        <f t="shared" si="178"/>
        <v>42453.428240740745</v>
      </c>
      <c r="T2851" s="10">
        <f t="shared" si="179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8318</v>
      </c>
      <c r="R2852" t="s">
        <v>8319</v>
      </c>
      <c r="S2852" s="10">
        <f t="shared" si="178"/>
        <v>41858.007071759261</v>
      </c>
      <c r="T2852" s="10">
        <f t="shared" si="179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8318</v>
      </c>
      <c r="R2853" t="s">
        <v>8319</v>
      </c>
      <c r="S2853" s="10">
        <f t="shared" si="178"/>
        <v>42390.002650462964</v>
      </c>
      <c r="T2853" s="10">
        <f t="shared" si="179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8318</v>
      </c>
      <c r="R2854" t="s">
        <v>8319</v>
      </c>
      <c r="S2854" s="10">
        <f t="shared" si="178"/>
        <v>41781.045173611114</v>
      </c>
      <c r="T2854" s="10">
        <f t="shared" si="179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8318</v>
      </c>
      <c r="R2855" t="s">
        <v>8319</v>
      </c>
      <c r="S2855" s="10">
        <f t="shared" si="178"/>
        <v>41836.190937499996</v>
      </c>
      <c r="T2855" s="10">
        <f t="shared" si="179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8318</v>
      </c>
      <c r="R2856" t="s">
        <v>8319</v>
      </c>
      <c r="S2856" s="10">
        <f t="shared" si="178"/>
        <v>42111.71665509259</v>
      </c>
      <c r="T2856" s="10">
        <f t="shared" si="179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8318</v>
      </c>
      <c r="R2857" t="s">
        <v>8319</v>
      </c>
      <c r="S2857" s="10">
        <f t="shared" si="178"/>
        <v>42370.007766203707</v>
      </c>
      <c r="T2857" s="10">
        <f t="shared" si="179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8318</v>
      </c>
      <c r="R2858" t="s">
        <v>8319</v>
      </c>
      <c r="S2858" s="10">
        <f t="shared" si="178"/>
        <v>42165.037581018521</v>
      </c>
      <c r="T2858" s="10">
        <f t="shared" si="179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8318</v>
      </c>
      <c r="R2859" t="s">
        <v>8319</v>
      </c>
      <c r="S2859" s="10">
        <f t="shared" si="178"/>
        <v>42726.920081018514</v>
      </c>
      <c r="T2859" s="10">
        <f t="shared" si="179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8318</v>
      </c>
      <c r="R2860" t="s">
        <v>8319</v>
      </c>
      <c r="S2860" s="10">
        <f t="shared" si="178"/>
        <v>41954.545081018514</v>
      </c>
      <c r="T2860" s="10">
        <f t="shared" si="179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8318</v>
      </c>
      <c r="R2861" t="s">
        <v>8319</v>
      </c>
      <c r="S2861" s="10">
        <f t="shared" si="178"/>
        <v>42233.362314814818</v>
      </c>
      <c r="T2861" s="10">
        <f t="shared" si="179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8318</v>
      </c>
      <c r="R2862" t="s">
        <v>8319</v>
      </c>
      <c r="S2862" s="10">
        <f t="shared" si="178"/>
        <v>42480.800648148142</v>
      </c>
      <c r="T2862" s="10">
        <f t="shared" si="179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8318</v>
      </c>
      <c r="R2863" t="s">
        <v>8319</v>
      </c>
      <c r="S2863" s="10">
        <f t="shared" si="178"/>
        <v>42257.590833333335</v>
      </c>
      <c r="T2863" s="10">
        <f t="shared" si="179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8318</v>
      </c>
      <c r="R2864" t="s">
        <v>8319</v>
      </c>
      <c r="S2864" s="10">
        <f t="shared" si="178"/>
        <v>41784.789687500001</v>
      </c>
      <c r="T2864" s="10">
        <f t="shared" si="179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8318</v>
      </c>
      <c r="R2865" t="s">
        <v>8319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8318</v>
      </c>
      <c r="R2866" t="s">
        <v>8319</v>
      </c>
      <c r="S2866" s="10">
        <f t="shared" si="178"/>
        <v>42172.613506944443</v>
      </c>
      <c r="T2866" s="10">
        <f t="shared" si="179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8318</v>
      </c>
      <c r="R2867" t="s">
        <v>8319</v>
      </c>
      <c r="S2867" s="10">
        <f t="shared" si="178"/>
        <v>41950.114108796297</v>
      </c>
      <c r="T2867" s="10">
        <f t="shared" si="179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8318</v>
      </c>
      <c r="R2868" t="s">
        <v>8319</v>
      </c>
      <c r="S2868" s="10">
        <f t="shared" si="178"/>
        <v>42627.955104166671</v>
      </c>
      <c r="T2868" s="10">
        <f t="shared" si="179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8318</v>
      </c>
      <c r="R2869" t="s">
        <v>8319</v>
      </c>
      <c r="S2869" s="10">
        <f t="shared" si="178"/>
        <v>42531.195277777777</v>
      </c>
      <c r="T2869" s="10">
        <f t="shared" si="179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8318</v>
      </c>
      <c r="R2870" t="s">
        <v>8319</v>
      </c>
      <c r="S2870" s="10">
        <f t="shared" si="178"/>
        <v>42618.827013888891</v>
      </c>
      <c r="T2870" s="10">
        <f t="shared" si="179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8318</v>
      </c>
      <c r="R2871" t="s">
        <v>8319</v>
      </c>
      <c r="S2871" s="10">
        <f t="shared" si="178"/>
        <v>42540.593530092592</v>
      </c>
      <c r="T2871" s="10">
        <f t="shared" si="179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8318</v>
      </c>
      <c r="R2872" t="s">
        <v>8319</v>
      </c>
      <c r="S2872" s="10">
        <f t="shared" si="178"/>
        <v>41746.189409722225</v>
      </c>
      <c r="T2872" s="10">
        <f t="shared" si="179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8318</v>
      </c>
      <c r="R2873" t="s">
        <v>8319</v>
      </c>
      <c r="S2873" s="10">
        <f t="shared" si="178"/>
        <v>41974.738576388889</v>
      </c>
      <c r="T2873" s="10">
        <f t="shared" si="179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8318</v>
      </c>
      <c r="R2874" t="s">
        <v>8319</v>
      </c>
      <c r="S2874" s="10">
        <f t="shared" si="178"/>
        <v>42115.11618055556</v>
      </c>
      <c r="T2874" s="10">
        <f t="shared" si="179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8318</v>
      </c>
      <c r="R2875" t="s">
        <v>8319</v>
      </c>
      <c r="S2875" s="10">
        <f t="shared" si="178"/>
        <v>42002.817488425921</v>
      </c>
      <c r="T2875" s="10">
        <f t="shared" si="179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8318</v>
      </c>
      <c r="R2876" t="s">
        <v>8319</v>
      </c>
      <c r="S2876" s="10">
        <f t="shared" si="178"/>
        <v>42722.84474537037</v>
      </c>
      <c r="T2876" s="10">
        <f t="shared" si="179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8318</v>
      </c>
      <c r="R2877" t="s">
        <v>8319</v>
      </c>
      <c r="S2877" s="10">
        <f t="shared" si="178"/>
        <v>42465.128391203703</v>
      </c>
      <c r="T2877" s="10">
        <f t="shared" si="179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8318</v>
      </c>
      <c r="R2878" t="s">
        <v>8319</v>
      </c>
      <c r="S2878" s="10">
        <f t="shared" si="178"/>
        <v>42171.743969907402</v>
      </c>
      <c r="T2878" s="10">
        <f t="shared" si="179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8318</v>
      </c>
      <c r="R2879" t="s">
        <v>8319</v>
      </c>
      <c r="S2879" s="10">
        <f t="shared" si="178"/>
        <v>42672.955138888887</v>
      </c>
      <c r="T2879" s="10">
        <f t="shared" si="179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8318</v>
      </c>
      <c r="R2880" t="s">
        <v>8319</v>
      </c>
      <c r="S2880" s="10">
        <f t="shared" si="178"/>
        <v>42128.615682870368</v>
      </c>
      <c r="T2880" s="10">
        <f t="shared" si="179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8318</v>
      </c>
      <c r="R2881" t="s">
        <v>8319</v>
      </c>
      <c r="S2881" s="10">
        <f t="shared" si="178"/>
        <v>42359.725243055553</v>
      </c>
      <c r="T2881" s="10">
        <f t="shared" si="179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8318</v>
      </c>
      <c r="R2882" t="s">
        <v>8319</v>
      </c>
      <c r="S2882" s="10">
        <f t="shared" si="178"/>
        <v>42192.905694444446</v>
      </c>
      <c r="T2882" s="10">
        <f t="shared" si="179"/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8318</v>
      </c>
      <c r="R2883" t="s">
        <v>8319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8318</v>
      </c>
      <c r="R2884" t="s">
        <v>8319</v>
      </c>
      <c r="S2884" s="10">
        <f t="shared" si="182"/>
        <v>42461.596273148149</v>
      </c>
      <c r="T2884" s="10">
        <f t="shared" si="18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8318</v>
      </c>
      <c r="R2885" t="s">
        <v>8319</v>
      </c>
      <c r="S2885" s="10">
        <f t="shared" si="182"/>
        <v>42370.90320601852</v>
      </c>
      <c r="T2885" s="10">
        <f t="shared" si="18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8318</v>
      </c>
      <c r="R2886" t="s">
        <v>8319</v>
      </c>
      <c r="S2886" s="10">
        <f t="shared" si="182"/>
        <v>41948.727256944447</v>
      </c>
      <c r="T2886" s="10">
        <f t="shared" si="18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8318</v>
      </c>
      <c r="R2887" t="s">
        <v>8319</v>
      </c>
      <c r="S2887" s="10">
        <f t="shared" si="182"/>
        <v>42047.07640046296</v>
      </c>
      <c r="T2887" s="10">
        <f t="shared" si="18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8318</v>
      </c>
      <c r="R2888" t="s">
        <v>8319</v>
      </c>
      <c r="S2888" s="10">
        <f t="shared" si="182"/>
        <v>42261.632916666669</v>
      </c>
      <c r="T2888" s="10">
        <f t="shared" si="18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8318</v>
      </c>
      <c r="R2889" t="s">
        <v>8319</v>
      </c>
      <c r="S2889" s="10">
        <f t="shared" si="182"/>
        <v>41985.427361111113</v>
      </c>
      <c r="T2889" s="10">
        <f t="shared" si="18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8318</v>
      </c>
      <c r="R2890" t="s">
        <v>8319</v>
      </c>
      <c r="S2890" s="10">
        <f t="shared" si="182"/>
        <v>41922.535185185188</v>
      </c>
      <c r="T2890" s="10">
        <f t="shared" si="18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8318</v>
      </c>
      <c r="R2891" t="s">
        <v>8319</v>
      </c>
      <c r="S2891" s="10">
        <f t="shared" si="182"/>
        <v>41850.863252314812</v>
      </c>
      <c r="T2891" s="10">
        <f t="shared" si="18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8318</v>
      </c>
      <c r="R2892" t="s">
        <v>8319</v>
      </c>
      <c r="S2892" s="10">
        <f t="shared" si="182"/>
        <v>41831.742962962962</v>
      </c>
      <c r="T2892" s="10">
        <f t="shared" si="18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8318</v>
      </c>
      <c r="R2893" t="s">
        <v>8319</v>
      </c>
      <c r="S2893" s="10">
        <f t="shared" si="182"/>
        <v>42415.883425925931</v>
      </c>
      <c r="T2893" s="10">
        <f t="shared" si="18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8318</v>
      </c>
      <c r="R2894" t="s">
        <v>8319</v>
      </c>
      <c r="S2894" s="10">
        <f t="shared" si="182"/>
        <v>41869.714166666665</v>
      </c>
      <c r="T2894" s="10">
        <f t="shared" si="18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8318</v>
      </c>
      <c r="R2895" t="s">
        <v>8319</v>
      </c>
      <c r="S2895" s="10">
        <f t="shared" si="182"/>
        <v>41953.773090277777</v>
      </c>
      <c r="T2895" s="10">
        <f t="shared" si="18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8318</v>
      </c>
      <c r="R2896" t="s">
        <v>8319</v>
      </c>
      <c r="S2896" s="10">
        <f t="shared" si="182"/>
        <v>42037.986284722225</v>
      </c>
      <c r="T2896" s="10">
        <f t="shared" si="18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8318</v>
      </c>
      <c r="R2897" t="s">
        <v>8319</v>
      </c>
      <c r="S2897" s="10">
        <f t="shared" si="182"/>
        <v>41811.555462962962</v>
      </c>
      <c r="T2897" s="10">
        <f t="shared" si="18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8318</v>
      </c>
      <c r="R2898" t="s">
        <v>8319</v>
      </c>
      <c r="S2898" s="10">
        <f t="shared" si="182"/>
        <v>42701.908807870372</v>
      </c>
      <c r="T2898" s="10">
        <f t="shared" si="18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8318</v>
      </c>
      <c r="R2899" t="s">
        <v>8319</v>
      </c>
      <c r="S2899" s="10">
        <f t="shared" si="182"/>
        <v>42258.646504629629</v>
      </c>
      <c r="T2899" s="10">
        <f t="shared" si="18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8318</v>
      </c>
      <c r="R2900" t="s">
        <v>8319</v>
      </c>
      <c r="S2900" s="10">
        <f t="shared" si="182"/>
        <v>42278.664965277778</v>
      </c>
      <c r="T2900" s="10">
        <f t="shared" si="18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8318</v>
      </c>
      <c r="R2901" t="s">
        <v>8319</v>
      </c>
      <c r="S2901" s="10">
        <f t="shared" si="182"/>
        <v>42515.078217592592</v>
      </c>
      <c r="T2901" s="10">
        <f t="shared" si="18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8318</v>
      </c>
      <c r="R2902" t="s">
        <v>8319</v>
      </c>
      <c r="S2902" s="10">
        <f t="shared" si="182"/>
        <v>41830.234166666669</v>
      </c>
      <c r="T2902" s="10">
        <f t="shared" si="18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8318</v>
      </c>
      <c r="R2903" t="s">
        <v>8319</v>
      </c>
      <c r="S2903" s="10">
        <f t="shared" si="182"/>
        <v>41982.904386574075</v>
      </c>
      <c r="T2903" s="10">
        <f t="shared" si="18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8318</v>
      </c>
      <c r="R2904" t="s">
        <v>8319</v>
      </c>
      <c r="S2904" s="10">
        <f t="shared" si="182"/>
        <v>42210.439768518518</v>
      </c>
      <c r="T2904" s="10">
        <f t="shared" si="18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8318</v>
      </c>
      <c r="R2905" t="s">
        <v>8319</v>
      </c>
      <c r="S2905" s="10">
        <f t="shared" si="182"/>
        <v>42196.166874999995</v>
      </c>
      <c r="T2905" s="10">
        <f t="shared" si="18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8318</v>
      </c>
      <c r="R2906" t="s">
        <v>8319</v>
      </c>
      <c r="S2906" s="10">
        <f t="shared" si="182"/>
        <v>41940.967951388891</v>
      </c>
      <c r="T2906" s="10">
        <f t="shared" si="18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8318</v>
      </c>
      <c r="R2907" t="s">
        <v>8319</v>
      </c>
      <c r="S2907" s="10">
        <f t="shared" si="182"/>
        <v>42606.056863425925</v>
      </c>
      <c r="T2907" s="10">
        <f t="shared" si="18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8318</v>
      </c>
      <c r="R2908" t="s">
        <v>8319</v>
      </c>
      <c r="S2908" s="10">
        <f t="shared" si="182"/>
        <v>42199.648912037039</v>
      </c>
      <c r="T2908" s="10">
        <f t="shared" si="18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8318</v>
      </c>
      <c r="R2909" t="s">
        <v>8319</v>
      </c>
      <c r="S2909" s="10">
        <f t="shared" si="182"/>
        <v>42444.877743055549</v>
      </c>
      <c r="T2909" s="10">
        <f t="shared" si="18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8318</v>
      </c>
      <c r="R2910" t="s">
        <v>8319</v>
      </c>
      <c r="S2910" s="10">
        <f t="shared" si="182"/>
        <v>42499.731701388882</v>
      </c>
      <c r="T2910" s="10">
        <f t="shared" si="18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8318</v>
      </c>
      <c r="R2911" t="s">
        <v>8319</v>
      </c>
      <c r="S2911" s="10">
        <f t="shared" si="182"/>
        <v>41929.266215277778</v>
      </c>
      <c r="T2911" s="10">
        <f t="shared" si="18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8318</v>
      </c>
      <c r="R2912" t="s">
        <v>8319</v>
      </c>
      <c r="S2912" s="10">
        <f t="shared" si="182"/>
        <v>42107.841284722221</v>
      </c>
      <c r="T2912" s="10">
        <f t="shared" si="18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8318</v>
      </c>
      <c r="R2913" t="s">
        <v>8319</v>
      </c>
      <c r="S2913" s="10">
        <f t="shared" si="182"/>
        <v>42142.768819444449</v>
      </c>
      <c r="T2913" s="10">
        <f t="shared" si="18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8318</v>
      </c>
      <c r="R2914" t="s">
        <v>8319</v>
      </c>
      <c r="S2914" s="10">
        <f t="shared" si="182"/>
        <v>42354.131643518514</v>
      </c>
      <c r="T2914" s="10">
        <f t="shared" si="18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8318</v>
      </c>
      <c r="R2915" t="s">
        <v>8319</v>
      </c>
      <c r="S2915" s="10">
        <f t="shared" si="182"/>
        <v>41828.922905092593</v>
      </c>
      <c r="T2915" s="10">
        <f t="shared" si="18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8318</v>
      </c>
      <c r="R2916" t="s">
        <v>8319</v>
      </c>
      <c r="S2916" s="10">
        <f t="shared" si="182"/>
        <v>42017.907337962963</v>
      </c>
      <c r="T2916" s="10">
        <f t="shared" si="18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8318</v>
      </c>
      <c r="R2917" t="s">
        <v>8319</v>
      </c>
      <c r="S2917" s="10">
        <f t="shared" si="182"/>
        <v>42415.398032407407</v>
      </c>
      <c r="T2917" s="10">
        <f t="shared" si="18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8318</v>
      </c>
      <c r="R2918" t="s">
        <v>8319</v>
      </c>
      <c r="S2918" s="10">
        <f t="shared" si="182"/>
        <v>41755.476724537039</v>
      </c>
      <c r="T2918" s="10">
        <f t="shared" si="18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8318</v>
      </c>
      <c r="R2919" t="s">
        <v>8319</v>
      </c>
      <c r="S2919" s="10">
        <f t="shared" si="182"/>
        <v>42245.234340277777</v>
      </c>
      <c r="T2919" s="10">
        <f t="shared" si="18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8318</v>
      </c>
      <c r="R2920" t="s">
        <v>8319</v>
      </c>
      <c r="S2920" s="10">
        <f t="shared" si="182"/>
        <v>42278.629710648151</v>
      </c>
      <c r="T2920" s="10">
        <f t="shared" si="18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8318</v>
      </c>
      <c r="R2921" t="s">
        <v>8319</v>
      </c>
      <c r="S2921" s="10">
        <f t="shared" si="182"/>
        <v>41826.61954861111</v>
      </c>
      <c r="T2921" s="10">
        <f t="shared" si="18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8318</v>
      </c>
      <c r="R2922" t="s">
        <v>8319</v>
      </c>
      <c r="S2922" s="10">
        <f t="shared" si="182"/>
        <v>42058.792476851857</v>
      </c>
      <c r="T2922" s="10">
        <f t="shared" si="183"/>
        <v>42088.750810185185</v>
      </c>
    </row>
    <row r="2923" spans="1:20" ht="43.5" hidden="1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8318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8318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5" hidden="1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8318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8318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8318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8318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8318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9" hidden="1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8318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8318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8318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8318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5" hidden="1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8318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58" hidden="1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8318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8318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8318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5" hidden="1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8318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8318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8318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5" hidden="1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8318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8318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8318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8318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8318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8318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8318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8318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8318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8318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8318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8318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8318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8318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8318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8318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8318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8318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8318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8318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8318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8318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8318</v>
      </c>
      <c r="R2963" t="s">
        <v>8319</v>
      </c>
      <c r="S2963" s="10">
        <f t="shared" si="186"/>
        <v>42061.212488425925</v>
      </c>
      <c r="T2963" s="10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8318</v>
      </c>
      <c r="R2964" t="s">
        <v>8319</v>
      </c>
      <c r="S2964" s="10">
        <f t="shared" si="186"/>
        <v>42036.24428240741</v>
      </c>
      <c r="T2964" s="10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8318</v>
      </c>
      <c r="R2965" t="s">
        <v>8319</v>
      </c>
      <c r="S2965" s="10">
        <f t="shared" si="186"/>
        <v>42157.470185185186</v>
      </c>
      <c r="T2965" s="10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8318</v>
      </c>
      <c r="R2966" t="s">
        <v>8319</v>
      </c>
      <c r="S2966" s="10">
        <f t="shared" si="186"/>
        <v>41827.909942129627</v>
      </c>
      <c r="T2966" s="10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8318</v>
      </c>
      <c r="R2967" t="s">
        <v>8319</v>
      </c>
      <c r="S2967" s="10">
        <f t="shared" si="186"/>
        <v>42162.729548611111</v>
      </c>
      <c r="T2967" s="10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8318</v>
      </c>
      <c r="R2968" t="s">
        <v>8319</v>
      </c>
      <c r="S2968" s="10">
        <f t="shared" si="186"/>
        <v>42233.738564814819</v>
      </c>
      <c r="T2968" s="10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8318</v>
      </c>
      <c r="R2969" t="s">
        <v>8319</v>
      </c>
      <c r="S2969" s="10">
        <f t="shared" si="186"/>
        <v>42042.197824074072</v>
      </c>
      <c r="T2969" s="10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8318</v>
      </c>
      <c r="R2970" t="s">
        <v>8319</v>
      </c>
      <c r="S2970" s="10">
        <f t="shared" si="186"/>
        <v>42585.523842592593</v>
      </c>
      <c r="T2970" s="10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8318</v>
      </c>
      <c r="R2971" t="s">
        <v>8319</v>
      </c>
      <c r="S2971" s="10">
        <f t="shared" si="186"/>
        <v>42097.786493055552</v>
      </c>
      <c r="T2971" s="10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8318</v>
      </c>
      <c r="R2972" t="s">
        <v>8319</v>
      </c>
      <c r="S2972" s="10">
        <f t="shared" si="186"/>
        <v>41808.669571759259</v>
      </c>
      <c r="T2972" s="10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8318</v>
      </c>
      <c r="R2973" t="s">
        <v>8319</v>
      </c>
      <c r="S2973" s="10">
        <f t="shared" si="186"/>
        <v>41852.658310185187</v>
      </c>
      <c r="T2973" s="10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8318</v>
      </c>
      <c r="R2974" t="s">
        <v>8319</v>
      </c>
      <c r="S2974" s="10">
        <f t="shared" si="186"/>
        <v>42694.110185185185</v>
      </c>
      <c r="T2974" s="10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8318</v>
      </c>
      <c r="R2975" t="s">
        <v>8319</v>
      </c>
      <c r="S2975" s="10">
        <f t="shared" si="186"/>
        <v>42341.818379629629</v>
      </c>
      <c r="T2975" s="10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8318</v>
      </c>
      <c r="R2976" t="s">
        <v>8319</v>
      </c>
      <c r="S2976" s="10">
        <f t="shared" si="186"/>
        <v>41880.061006944445</v>
      </c>
      <c r="T2976" s="10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8318</v>
      </c>
      <c r="R2977" t="s">
        <v>8319</v>
      </c>
      <c r="S2977" s="10">
        <f t="shared" si="186"/>
        <v>41941.683865740742</v>
      </c>
      <c r="T2977" s="10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8318</v>
      </c>
      <c r="R2978" t="s">
        <v>8319</v>
      </c>
      <c r="S2978" s="10">
        <f t="shared" si="186"/>
        <v>42425.730671296296</v>
      </c>
      <c r="T2978" s="10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8318</v>
      </c>
      <c r="R2979" t="s">
        <v>8319</v>
      </c>
      <c r="S2979" s="10">
        <f t="shared" si="186"/>
        <v>42026.88118055556</v>
      </c>
      <c r="T2979" s="10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8318</v>
      </c>
      <c r="R2980" t="s">
        <v>8319</v>
      </c>
      <c r="S2980" s="10">
        <f t="shared" si="186"/>
        <v>41922.640590277777</v>
      </c>
      <c r="T2980" s="10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8318</v>
      </c>
      <c r="R2981" t="s">
        <v>8319</v>
      </c>
      <c r="S2981" s="10">
        <f t="shared" si="186"/>
        <v>41993.824340277773</v>
      </c>
      <c r="T2981" s="10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8318</v>
      </c>
      <c r="R2982" t="s">
        <v>8319</v>
      </c>
      <c r="S2982" s="10">
        <f t="shared" si="186"/>
        <v>42219.915856481486</v>
      </c>
      <c r="T2982" s="10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8318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8318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8318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8318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8318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8318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8318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8318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8318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8318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8318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8318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8318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8318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8318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8318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8318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8318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8318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8318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8318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8318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8318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8318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8318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8318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8318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8318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8318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8318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8318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8318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8318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8318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8318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8318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8318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8318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8318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8318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8318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8318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8318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8318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8318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8318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8318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8318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8318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8318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8318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8318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8318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8318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8318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8318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8318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8318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8318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8318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8318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8318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8318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8318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8318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8318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8318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58" hidden="1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8318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8318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8318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8318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8318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8318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8318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8318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8318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8318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8318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8318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8318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8318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8318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8318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8318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8318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8318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8318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8318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8318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8318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8318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8318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8318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8318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8318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8318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8318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8318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8318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8318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8318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8318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8318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8318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8318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8318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8318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8318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8318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8318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8318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8318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8318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8318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8318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8318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8318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8318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8318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8318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8318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8318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8318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8318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8318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8318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8318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8318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8318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8318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8318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8318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8318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8318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8318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8318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8318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8318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8318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8318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43.5" hidden="1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8318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8318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8318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8318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8318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8318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8318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8318</v>
      </c>
      <c r="R3130" t="s">
        <v>8319</v>
      </c>
      <c r="S3130" s="10">
        <f t="shared" si="194"/>
        <v>42780.825706018513</v>
      </c>
      <c r="T3130" s="10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8318</v>
      </c>
      <c r="R3131" t="s">
        <v>8319</v>
      </c>
      <c r="S3131" s="10">
        <f t="shared" si="194"/>
        <v>42803.842812499999</v>
      </c>
      <c r="T3131" s="10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8318</v>
      </c>
      <c r="R3132" t="s">
        <v>8319</v>
      </c>
      <c r="S3132" s="10">
        <f t="shared" si="194"/>
        <v>42808.640231481477</v>
      </c>
      <c r="T3132" s="10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8318</v>
      </c>
      <c r="R3133" t="s">
        <v>8319</v>
      </c>
      <c r="S3133" s="10">
        <f t="shared" si="194"/>
        <v>42803.579224537039</v>
      </c>
      <c r="T3133" s="10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8318</v>
      </c>
      <c r="R3134" t="s">
        <v>8319</v>
      </c>
      <c r="S3134" s="10">
        <f t="shared" si="194"/>
        <v>42786.350231481483</v>
      </c>
      <c r="T3134" s="10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8318</v>
      </c>
      <c r="R3135" t="s">
        <v>8319</v>
      </c>
      <c r="S3135" s="10">
        <f t="shared" si="194"/>
        <v>42788.565208333333</v>
      </c>
      <c r="T3135" s="10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8318</v>
      </c>
      <c r="R3136" t="s">
        <v>8319</v>
      </c>
      <c r="S3136" s="10">
        <f t="shared" si="194"/>
        <v>42800.720127314817</v>
      </c>
      <c r="T3136" s="10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8318</v>
      </c>
      <c r="R3137" t="s">
        <v>8319</v>
      </c>
      <c r="S3137" s="10">
        <f t="shared" si="194"/>
        <v>42807.151863425926</v>
      </c>
      <c r="T3137" s="10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8318</v>
      </c>
      <c r="R3138" t="s">
        <v>8319</v>
      </c>
      <c r="S3138" s="10">
        <f t="shared" si="194"/>
        <v>42789.462430555555</v>
      </c>
      <c r="T3138" s="10">
        <f t="shared" si="195"/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8318</v>
      </c>
      <c r="R3139" t="s">
        <v>8319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8318</v>
      </c>
      <c r="R3140" t="s">
        <v>8319</v>
      </c>
      <c r="S3140" s="10">
        <f t="shared" si="198"/>
        <v>42809.645914351851</v>
      </c>
      <c r="T3140" s="10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8318</v>
      </c>
      <c r="R3141" t="s">
        <v>8319</v>
      </c>
      <c r="S3141" s="10">
        <f t="shared" si="198"/>
        <v>42785.270370370374</v>
      </c>
      <c r="T3141" s="10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8318</v>
      </c>
      <c r="R3142" t="s">
        <v>8319</v>
      </c>
      <c r="S3142" s="10">
        <f t="shared" si="198"/>
        <v>42802.718784722223</v>
      </c>
      <c r="T3142" s="10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8318</v>
      </c>
      <c r="R3143" t="s">
        <v>8319</v>
      </c>
      <c r="S3143" s="10">
        <f t="shared" si="198"/>
        <v>42800.753333333334</v>
      </c>
      <c r="T3143" s="10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8318</v>
      </c>
      <c r="R3144" t="s">
        <v>8319</v>
      </c>
      <c r="S3144" s="10">
        <f t="shared" si="198"/>
        <v>42783.513182870374</v>
      </c>
      <c r="T3144" s="10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8318</v>
      </c>
      <c r="R3145" t="s">
        <v>8319</v>
      </c>
      <c r="S3145" s="10">
        <f t="shared" si="198"/>
        <v>42808.358287037037</v>
      </c>
      <c r="T3145" s="10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8318</v>
      </c>
      <c r="R3146" t="s">
        <v>8319</v>
      </c>
      <c r="S3146" s="10">
        <f t="shared" si="198"/>
        <v>42796.538275462968</v>
      </c>
      <c r="T3146" s="10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8318</v>
      </c>
      <c r="R3147" t="s">
        <v>8319</v>
      </c>
      <c r="S3147" s="10">
        <f t="shared" si="198"/>
        <v>42762.040902777779</v>
      </c>
      <c r="T3147" s="10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8318</v>
      </c>
      <c r="R3148" t="s">
        <v>8319</v>
      </c>
      <c r="S3148" s="10">
        <f t="shared" si="198"/>
        <v>42796.682476851856</v>
      </c>
      <c r="T3148" s="10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8318</v>
      </c>
      <c r="R3149" t="s">
        <v>8319</v>
      </c>
      <c r="S3149" s="10">
        <f t="shared" si="198"/>
        <v>41909.969386574077</v>
      </c>
      <c r="T3149" s="10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8318</v>
      </c>
      <c r="R3150" t="s">
        <v>8319</v>
      </c>
      <c r="S3150" s="10">
        <f t="shared" si="198"/>
        <v>41891.665324074071</v>
      </c>
      <c r="T3150" s="10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8318</v>
      </c>
      <c r="R3151" t="s">
        <v>8319</v>
      </c>
      <c r="S3151" s="10">
        <f t="shared" si="198"/>
        <v>41226.017361111109</v>
      </c>
      <c r="T3151" s="10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8318</v>
      </c>
      <c r="R3152" t="s">
        <v>8319</v>
      </c>
      <c r="S3152" s="10">
        <f t="shared" si="198"/>
        <v>40478.263923611114</v>
      </c>
      <c r="T3152" s="10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8318</v>
      </c>
      <c r="R3153" t="s">
        <v>8319</v>
      </c>
      <c r="S3153" s="10">
        <f t="shared" si="198"/>
        <v>41862.83997685185</v>
      </c>
      <c r="T3153" s="10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8318</v>
      </c>
      <c r="R3154" t="s">
        <v>8319</v>
      </c>
      <c r="S3154" s="10">
        <f t="shared" si="198"/>
        <v>41550.867673611108</v>
      </c>
      <c r="T3154" s="10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8318</v>
      </c>
      <c r="R3155" t="s">
        <v>8319</v>
      </c>
      <c r="S3155" s="10">
        <f t="shared" si="198"/>
        <v>40633.154363425929</v>
      </c>
      <c r="T3155" s="10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8318</v>
      </c>
      <c r="R3156" t="s">
        <v>8319</v>
      </c>
      <c r="S3156" s="10">
        <f t="shared" si="198"/>
        <v>40970.875671296293</v>
      </c>
      <c r="T3156" s="10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8318</v>
      </c>
      <c r="R3157" t="s">
        <v>8319</v>
      </c>
      <c r="S3157" s="10">
        <f t="shared" si="198"/>
        <v>41233.499131944445</v>
      </c>
      <c r="T3157" s="10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8318</v>
      </c>
      <c r="R3158" t="s">
        <v>8319</v>
      </c>
      <c r="S3158" s="10">
        <f t="shared" si="198"/>
        <v>41026.953055555554</v>
      </c>
      <c r="T3158" s="10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8318</v>
      </c>
      <c r="R3159" t="s">
        <v>8319</v>
      </c>
      <c r="S3159" s="10">
        <f t="shared" si="198"/>
        <v>41829.788252314815</v>
      </c>
      <c r="T3159" s="10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8318</v>
      </c>
      <c r="R3160" t="s">
        <v>8319</v>
      </c>
      <c r="S3160" s="10">
        <f t="shared" si="198"/>
        <v>41447.839722222219</v>
      </c>
      <c r="T3160" s="10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8318</v>
      </c>
      <c r="R3161" t="s">
        <v>8319</v>
      </c>
      <c r="S3161" s="10">
        <f t="shared" si="198"/>
        <v>40884.066678240742</v>
      </c>
      <c r="T3161" s="10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8318</v>
      </c>
      <c r="R3162" t="s">
        <v>8319</v>
      </c>
      <c r="S3162" s="10">
        <f t="shared" si="198"/>
        <v>41841.26489583333</v>
      </c>
      <c r="T3162" s="10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8318</v>
      </c>
      <c r="R3163" t="s">
        <v>8319</v>
      </c>
      <c r="S3163" s="10">
        <f t="shared" si="198"/>
        <v>41897.536134259259</v>
      </c>
      <c r="T3163" s="10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8318</v>
      </c>
      <c r="R3164" t="s">
        <v>8319</v>
      </c>
      <c r="S3164" s="10">
        <f t="shared" si="198"/>
        <v>41799.685902777775</v>
      </c>
      <c r="T3164" s="10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8318</v>
      </c>
      <c r="R3165" t="s">
        <v>8319</v>
      </c>
      <c r="S3165" s="10">
        <f t="shared" si="198"/>
        <v>41775.753761574073</v>
      </c>
      <c r="T3165" s="10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8318</v>
      </c>
      <c r="R3166" t="s">
        <v>8319</v>
      </c>
      <c r="S3166" s="10">
        <f t="shared" si="198"/>
        <v>41766.80572916667</v>
      </c>
      <c r="T3166" s="10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8318</v>
      </c>
      <c r="R3167" t="s">
        <v>8319</v>
      </c>
      <c r="S3167" s="10">
        <f t="shared" si="198"/>
        <v>40644.159259259257</v>
      </c>
      <c r="T3167" s="10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8318</v>
      </c>
      <c r="R3168" t="s">
        <v>8319</v>
      </c>
      <c r="S3168" s="10">
        <f t="shared" si="198"/>
        <v>41940.69158564815</v>
      </c>
      <c r="T3168" s="10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8318</v>
      </c>
      <c r="R3169" t="s">
        <v>8319</v>
      </c>
      <c r="S3169" s="10">
        <f t="shared" si="198"/>
        <v>41839.175706018519</v>
      </c>
      <c r="T3169" s="10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8318</v>
      </c>
      <c r="R3170" t="s">
        <v>8319</v>
      </c>
      <c r="S3170" s="10">
        <f t="shared" si="198"/>
        <v>41772.105937500004</v>
      </c>
      <c r="T3170" s="10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8318</v>
      </c>
      <c r="R3171" t="s">
        <v>8319</v>
      </c>
      <c r="S3171" s="10">
        <f t="shared" si="198"/>
        <v>41591.737974537034</v>
      </c>
      <c r="T3171" s="10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8318</v>
      </c>
      <c r="R3172" t="s">
        <v>8319</v>
      </c>
      <c r="S3172" s="10">
        <f t="shared" si="198"/>
        <v>41789.080370370371</v>
      </c>
      <c r="T3172" s="10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8318</v>
      </c>
      <c r="R3173" t="s">
        <v>8319</v>
      </c>
      <c r="S3173" s="10">
        <f t="shared" si="198"/>
        <v>42466.608310185184</v>
      </c>
      <c r="T3173" s="10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8318</v>
      </c>
      <c r="R3174" t="s">
        <v>8319</v>
      </c>
      <c r="S3174" s="10">
        <f t="shared" si="198"/>
        <v>40923.729953703703</v>
      </c>
      <c r="T3174" s="10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8318</v>
      </c>
      <c r="R3175" t="s">
        <v>8319</v>
      </c>
      <c r="S3175" s="10">
        <f t="shared" si="198"/>
        <v>41878.878379629627</v>
      </c>
      <c r="T3175" s="10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8318</v>
      </c>
      <c r="R3176" t="s">
        <v>8319</v>
      </c>
      <c r="S3176" s="10">
        <f t="shared" si="198"/>
        <v>41862.864675925928</v>
      </c>
      <c r="T3176" s="10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8318</v>
      </c>
      <c r="R3177" t="s">
        <v>8319</v>
      </c>
      <c r="S3177" s="10">
        <f t="shared" si="198"/>
        <v>40531.886886574073</v>
      </c>
      <c r="T3177" s="10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8318</v>
      </c>
      <c r="R3178" t="s">
        <v>8319</v>
      </c>
      <c r="S3178" s="10">
        <f t="shared" si="198"/>
        <v>41477.930914351848</v>
      </c>
      <c r="T3178" s="10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8318</v>
      </c>
      <c r="R3179" t="s">
        <v>8319</v>
      </c>
      <c r="S3179" s="10">
        <f t="shared" si="198"/>
        <v>41781.666770833333</v>
      </c>
      <c r="T3179" s="10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8318</v>
      </c>
      <c r="R3180" t="s">
        <v>8319</v>
      </c>
      <c r="S3180" s="10">
        <f t="shared" si="198"/>
        <v>41806.605034722219</v>
      </c>
      <c r="T3180" s="10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8318</v>
      </c>
      <c r="R3181" t="s">
        <v>8319</v>
      </c>
      <c r="S3181" s="10">
        <f t="shared" si="198"/>
        <v>41375.702210648145</v>
      </c>
      <c r="T3181" s="10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8318</v>
      </c>
      <c r="R3182" t="s">
        <v>8319</v>
      </c>
      <c r="S3182" s="10">
        <f t="shared" si="198"/>
        <v>41780.412604166668</v>
      </c>
      <c r="T3182" s="10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8318</v>
      </c>
      <c r="R3183" t="s">
        <v>8319</v>
      </c>
      <c r="S3183" s="10">
        <f t="shared" si="198"/>
        <v>41779.310034722221</v>
      </c>
      <c r="T3183" s="10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8318</v>
      </c>
      <c r="R3184" t="s">
        <v>8319</v>
      </c>
      <c r="S3184" s="10">
        <f t="shared" si="198"/>
        <v>40883.949317129627</v>
      </c>
      <c r="T3184" s="10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8318</v>
      </c>
      <c r="R3185" t="s">
        <v>8319</v>
      </c>
      <c r="S3185" s="10">
        <f t="shared" si="198"/>
        <v>41491.79478009259</v>
      </c>
      <c r="T3185" s="10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8318</v>
      </c>
      <c r="R3186" t="s">
        <v>8319</v>
      </c>
      <c r="S3186" s="10">
        <f t="shared" si="198"/>
        <v>41791.993414351848</v>
      </c>
      <c r="T3186" s="10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8318</v>
      </c>
      <c r="R3187" t="s">
        <v>8319</v>
      </c>
      <c r="S3187" s="10">
        <f t="shared" si="198"/>
        <v>41829.977326388893</v>
      </c>
      <c r="T3187" s="10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8318</v>
      </c>
      <c r="R3188" t="s">
        <v>8319</v>
      </c>
      <c r="S3188" s="10">
        <f t="shared" si="198"/>
        <v>41868.924050925925</v>
      </c>
      <c r="T3188" s="10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8318</v>
      </c>
      <c r="R3189" t="s">
        <v>8319</v>
      </c>
      <c r="S3189" s="10">
        <f t="shared" si="198"/>
        <v>41835.666354166664</v>
      </c>
      <c r="T3189" s="10">
        <f t="shared" si="199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8318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8318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8318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8318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8318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8318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8318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8318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8318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8318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8318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8318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8318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8318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8318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8318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8318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8318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8318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8318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8318</v>
      </c>
      <c r="R3210" t="s">
        <v>8319</v>
      </c>
      <c r="S3210" s="10">
        <f t="shared" si="202"/>
        <v>41827.605057870373</v>
      </c>
      <c r="T3210" s="10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8318</v>
      </c>
      <c r="R3211" t="s">
        <v>8319</v>
      </c>
      <c r="S3211" s="10">
        <f t="shared" si="202"/>
        <v>41778.637245370373</v>
      </c>
      <c r="T3211" s="10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8318</v>
      </c>
      <c r="R3212" t="s">
        <v>8319</v>
      </c>
      <c r="S3212" s="10">
        <f t="shared" si="202"/>
        <v>41013.936562499999</v>
      </c>
      <c r="T3212" s="10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8318</v>
      </c>
      <c r="R3213" t="s">
        <v>8319</v>
      </c>
      <c r="S3213" s="10">
        <f t="shared" si="202"/>
        <v>41834.586574074077</v>
      </c>
      <c r="T3213" s="10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8318</v>
      </c>
      <c r="R3214" t="s">
        <v>8319</v>
      </c>
      <c r="S3214" s="10">
        <f t="shared" si="202"/>
        <v>41829.795729166668</v>
      </c>
      <c r="T3214" s="10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8318</v>
      </c>
      <c r="R3215" t="s">
        <v>8319</v>
      </c>
      <c r="S3215" s="10">
        <f t="shared" si="202"/>
        <v>42171.763414351852</v>
      </c>
      <c r="T3215" s="10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8318</v>
      </c>
      <c r="R3216" t="s">
        <v>8319</v>
      </c>
      <c r="S3216" s="10">
        <f t="shared" si="202"/>
        <v>42337.792511574073</v>
      </c>
      <c r="T3216" s="10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8318</v>
      </c>
      <c r="R3217" t="s">
        <v>8319</v>
      </c>
      <c r="S3217" s="10">
        <f t="shared" si="202"/>
        <v>42219.665173611109</v>
      </c>
      <c r="T3217" s="10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8318</v>
      </c>
      <c r="R3218" t="s">
        <v>8319</v>
      </c>
      <c r="S3218" s="10">
        <f t="shared" si="202"/>
        <v>42165.462627314817</v>
      </c>
      <c r="T3218" s="10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8318</v>
      </c>
      <c r="R3219" t="s">
        <v>8319</v>
      </c>
      <c r="S3219" s="10">
        <f t="shared" si="202"/>
        <v>42648.546111111107</v>
      </c>
      <c r="T3219" s="10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8318</v>
      </c>
      <c r="R3220" t="s">
        <v>8319</v>
      </c>
      <c r="S3220" s="10">
        <f t="shared" si="202"/>
        <v>41971.002152777779</v>
      </c>
      <c r="T3220" s="10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8318</v>
      </c>
      <c r="R3221" t="s">
        <v>8319</v>
      </c>
      <c r="S3221" s="10">
        <f t="shared" si="202"/>
        <v>42050.983182870375</v>
      </c>
      <c r="T3221" s="10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8318</v>
      </c>
      <c r="R3222" t="s">
        <v>8319</v>
      </c>
      <c r="S3222" s="10">
        <f t="shared" si="202"/>
        <v>42772.833379629628</v>
      </c>
      <c r="T3222" s="10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8318</v>
      </c>
      <c r="R3223" t="s">
        <v>8319</v>
      </c>
      <c r="S3223" s="10">
        <f t="shared" si="202"/>
        <v>42155.696793981479</v>
      </c>
      <c r="T3223" s="10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8318</v>
      </c>
      <c r="R3224" t="s">
        <v>8319</v>
      </c>
      <c r="S3224" s="10">
        <f t="shared" si="202"/>
        <v>42270.582141203704</v>
      </c>
      <c r="T3224" s="10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8318</v>
      </c>
      <c r="R3225" t="s">
        <v>8319</v>
      </c>
      <c r="S3225" s="10">
        <f t="shared" si="202"/>
        <v>42206.835370370376</v>
      </c>
      <c r="T3225" s="10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8318</v>
      </c>
      <c r="R3226" t="s">
        <v>8319</v>
      </c>
      <c r="S3226" s="10">
        <f t="shared" si="202"/>
        <v>42697.850844907407</v>
      </c>
      <c r="T3226" s="10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8318</v>
      </c>
      <c r="R3227" t="s">
        <v>8319</v>
      </c>
      <c r="S3227" s="10">
        <f t="shared" si="202"/>
        <v>42503.559467592597</v>
      </c>
      <c r="T3227" s="10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8318</v>
      </c>
      <c r="R3228" t="s">
        <v>8319</v>
      </c>
      <c r="S3228" s="10">
        <f t="shared" si="202"/>
        <v>42277.583472222221</v>
      </c>
      <c r="T3228" s="10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8318</v>
      </c>
      <c r="R3229" t="s">
        <v>8319</v>
      </c>
      <c r="S3229" s="10">
        <f t="shared" si="202"/>
        <v>42722.882361111115</v>
      </c>
      <c r="T3229" s="10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8318</v>
      </c>
      <c r="R3230" t="s">
        <v>8319</v>
      </c>
      <c r="S3230" s="10">
        <f t="shared" si="202"/>
        <v>42323.70930555556</v>
      </c>
      <c r="T3230" s="10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8318</v>
      </c>
      <c r="R3231" t="s">
        <v>8319</v>
      </c>
      <c r="S3231" s="10">
        <f t="shared" si="202"/>
        <v>41933.291643518518</v>
      </c>
      <c r="T3231" s="10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8318</v>
      </c>
      <c r="R3232" t="s">
        <v>8319</v>
      </c>
      <c r="S3232" s="10">
        <f t="shared" si="202"/>
        <v>41898.168125000004</v>
      </c>
      <c r="T3232" s="10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8318</v>
      </c>
      <c r="R3233" t="s">
        <v>8319</v>
      </c>
      <c r="S3233" s="10">
        <f t="shared" si="202"/>
        <v>42446.943831018521</v>
      </c>
      <c r="T3233" s="10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8318</v>
      </c>
      <c r="R3234" t="s">
        <v>8319</v>
      </c>
      <c r="S3234" s="10">
        <f t="shared" si="202"/>
        <v>42463.81385416667</v>
      </c>
      <c r="T3234" s="10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8318</v>
      </c>
      <c r="R3235" t="s">
        <v>8319</v>
      </c>
      <c r="S3235" s="10">
        <f t="shared" si="202"/>
        <v>42766.805034722223</v>
      </c>
      <c r="T3235" s="10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8318</v>
      </c>
      <c r="R3236" t="s">
        <v>8319</v>
      </c>
      <c r="S3236" s="10">
        <f t="shared" si="202"/>
        <v>42734.789444444439</v>
      </c>
      <c r="T3236" s="10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8318</v>
      </c>
      <c r="R3237" t="s">
        <v>8319</v>
      </c>
      <c r="S3237" s="10">
        <f t="shared" si="202"/>
        <v>42522.347812499997</v>
      </c>
      <c r="T3237" s="10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8318</v>
      </c>
      <c r="R3238" t="s">
        <v>8319</v>
      </c>
      <c r="S3238" s="10">
        <f t="shared" si="202"/>
        <v>42702.917048611111</v>
      </c>
      <c r="T3238" s="10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8318</v>
      </c>
      <c r="R3239" t="s">
        <v>8319</v>
      </c>
      <c r="S3239" s="10">
        <f t="shared" si="202"/>
        <v>42252.474351851852</v>
      </c>
      <c r="T3239" s="10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8318</v>
      </c>
      <c r="R3240" t="s">
        <v>8319</v>
      </c>
      <c r="S3240" s="10">
        <f t="shared" si="202"/>
        <v>42156.510393518518</v>
      </c>
      <c r="T3240" s="10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8318</v>
      </c>
      <c r="R3241" t="s">
        <v>8319</v>
      </c>
      <c r="S3241" s="10">
        <f t="shared" si="202"/>
        <v>42278.089039351849</v>
      </c>
      <c r="T3241" s="10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8318</v>
      </c>
      <c r="R3242" t="s">
        <v>8319</v>
      </c>
      <c r="S3242" s="10">
        <f t="shared" si="202"/>
        <v>42754.693842592591</v>
      </c>
      <c r="T3242" s="10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8318</v>
      </c>
      <c r="R3243" t="s">
        <v>8319</v>
      </c>
      <c r="S3243" s="10">
        <f t="shared" si="202"/>
        <v>41893.324884259258</v>
      </c>
      <c r="T3243" s="10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8318</v>
      </c>
      <c r="R3244" t="s">
        <v>8319</v>
      </c>
      <c r="S3244" s="10">
        <f t="shared" si="202"/>
        <v>41871.755694444444</v>
      </c>
      <c r="T3244" s="10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8318</v>
      </c>
      <c r="R3245" t="s">
        <v>8319</v>
      </c>
      <c r="S3245" s="10">
        <f t="shared" si="202"/>
        <v>42262.096782407403</v>
      </c>
      <c r="T3245" s="10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8318</v>
      </c>
      <c r="R3246" t="s">
        <v>8319</v>
      </c>
      <c r="S3246" s="10">
        <f t="shared" si="202"/>
        <v>42675.694236111114</v>
      </c>
      <c r="T3246" s="10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8318</v>
      </c>
      <c r="R3247" t="s">
        <v>8319</v>
      </c>
      <c r="S3247" s="10">
        <f t="shared" si="202"/>
        <v>42135.60020833333</v>
      </c>
      <c r="T3247" s="10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8318</v>
      </c>
      <c r="R3248" t="s">
        <v>8319</v>
      </c>
      <c r="S3248" s="10">
        <f t="shared" si="202"/>
        <v>42230.472222222219</v>
      </c>
      <c r="T3248" s="10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8318</v>
      </c>
      <c r="R3249" t="s">
        <v>8319</v>
      </c>
      <c r="S3249" s="10">
        <f t="shared" si="202"/>
        <v>42167.434166666666</v>
      </c>
      <c r="T3249" s="10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8318</v>
      </c>
      <c r="R3250" t="s">
        <v>8319</v>
      </c>
      <c r="S3250" s="10">
        <f t="shared" si="202"/>
        <v>42068.888391203705</v>
      </c>
      <c r="T3250" s="10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8318</v>
      </c>
      <c r="R3251" t="s">
        <v>8319</v>
      </c>
      <c r="S3251" s="10">
        <f t="shared" si="202"/>
        <v>42145.746689814812</v>
      </c>
      <c r="T3251" s="10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8318</v>
      </c>
      <c r="R3252" t="s">
        <v>8319</v>
      </c>
      <c r="S3252" s="10">
        <f t="shared" si="202"/>
        <v>41918.742175925923</v>
      </c>
      <c r="T3252" s="10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8318</v>
      </c>
      <c r="R3253" t="s">
        <v>8319</v>
      </c>
      <c r="S3253" s="10">
        <f t="shared" si="202"/>
        <v>42146.731087962966</v>
      </c>
      <c r="T3253" s="10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8318</v>
      </c>
      <c r="R3254" t="s">
        <v>8319</v>
      </c>
      <c r="S3254" s="10">
        <f t="shared" si="202"/>
        <v>42590.472685185188</v>
      </c>
      <c r="T3254" s="10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8318</v>
      </c>
      <c r="R3255" t="s">
        <v>8319</v>
      </c>
      <c r="S3255" s="10">
        <f t="shared" si="202"/>
        <v>42602.576712962968</v>
      </c>
      <c r="T3255" s="10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8318</v>
      </c>
      <c r="R3256" t="s">
        <v>8319</v>
      </c>
      <c r="S3256" s="10">
        <f t="shared" si="202"/>
        <v>42059.085752314815</v>
      </c>
      <c r="T3256" s="10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8318</v>
      </c>
      <c r="R3257" t="s">
        <v>8319</v>
      </c>
      <c r="S3257" s="10">
        <f t="shared" si="202"/>
        <v>41889.768229166664</v>
      </c>
      <c r="T3257" s="10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8318</v>
      </c>
      <c r="R3258" t="s">
        <v>8319</v>
      </c>
      <c r="S3258" s="10">
        <f t="shared" si="202"/>
        <v>42144.573807870373</v>
      </c>
      <c r="T3258" s="10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8318</v>
      </c>
      <c r="R3259" t="s">
        <v>8319</v>
      </c>
      <c r="S3259" s="10">
        <f t="shared" si="202"/>
        <v>42758.559629629628</v>
      </c>
      <c r="T3259" s="10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8318</v>
      </c>
      <c r="R3260" t="s">
        <v>8319</v>
      </c>
      <c r="S3260" s="10">
        <f t="shared" si="202"/>
        <v>41982.887280092589</v>
      </c>
      <c r="T3260" s="10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8318</v>
      </c>
      <c r="R3261" t="s">
        <v>8319</v>
      </c>
      <c r="S3261" s="10">
        <f t="shared" si="202"/>
        <v>42614.760937500003</v>
      </c>
      <c r="T3261" s="10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8318</v>
      </c>
      <c r="R3262" t="s">
        <v>8319</v>
      </c>
      <c r="S3262" s="10">
        <f t="shared" si="202"/>
        <v>42303.672662037032</v>
      </c>
      <c r="T3262" s="10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8318</v>
      </c>
      <c r="R3263" t="s">
        <v>8319</v>
      </c>
      <c r="S3263" s="10">
        <f t="shared" si="202"/>
        <v>42171.725416666668</v>
      </c>
      <c r="T3263" s="10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8318</v>
      </c>
      <c r="R3264" t="s">
        <v>8319</v>
      </c>
      <c r="S3264" s="10">
        <f t="shared" si="202"/>
        <v>41964.315532407403</v>
      </c>
      <c r="T3264" s="10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8318</v>
      </c>
      <c r="R3265" t="s">
        <v>8319</v>
      </c>
      <c r="S3265" s="10">
        <f t="shared" si="202"/>
        <v>42284.516064814816</v>
      </c>
      <c r="T3265" s="10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8318</v>
      </c>
      <c r="R3266" t="s">
        <v>8319</v>
      </c>
      <c r="S3266" s="10">
        <f t="shared" si="202"/>
        <v>42016.800208333334</v>
      </c>
      <c r="T3266" s="10">
        <f t="shared" si="203"/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8318</v>
      </c>
      <c r="R3267" t="s">
        <v>8319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8318</v>
      </c>
      <c r="R3268" t="s">
        <v>8319</v>
      </c>
      <c r="S3268" s="10">
        <f t="shared" si="206"/>
        <v>42136.536134259266</v>
      </c>
      <c r="T3268" s="10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8318</v>
      </c>
      <c r="R3269" t="s">
        <v>8319</v>
      </c>
      <c r="S3269" s="10">
        <f t="shared" si="206"/>
        <v>42172.757638888885</v>
      </c>
      <c r="T3269" s="10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8318</v>
      </c>
      <c r="R3270" t="s">
        <v>8319</v>
      </c>
      <c r="S3270" s="10">
        <f t="shared" si="206"/>
        <v>42590.90425925926</v>
      </c>
      <c r="T3270" s="10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8318</v>
      </c>
      <c r="R3271" t="s">
        <v>8319</v>
      </c>
      <c r="S3271" s="10">
        <f t="shared" si="206"/>
        <v>42137.395798611105</v>
      </c>
      <c r="T3271" s="10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8318</v>
      </c>
      <c r="R3272" t="s">
        <v>8319</v>
      </c>
      <c r="S3272" s="10">
        <f t="shared" si="206"/>
        <v>42167.533159722225</v>
      </c>
      <c r="T3272" s="10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8318</v>
      </c>
      <c r="R3273" t="s">
        <v>8319</v>
      </c>
      <c r="S3273" s="10">
        <f t="shared" si="206"/>
        <v>41915.437210648146</v>
      </c>
      <c r="T3273" s="10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8318</v>
      </c>
      <c r="R3274" t="s">
        <v>8319</v>
      </c>
      <c r="S3274" s="10">
        <f t="shared" si="206"/>
        <v>42284.500104166669</v>
      </c>
      <c r="T3274" s="10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8318</v>
      </c>
      <c r="R3275" t="s">
        <v>8319</v>
      </c>
      <c r="S3275" s="10">
        <f t="shared" si="206"/>
        <v>42611.801412037035</v>
      </c>
      <c r="T3275" s="10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8318</v>
      </c>
      <c r="R3276" t="s">
        <v>8319</v>
      </c>
      <c r="S3276" s="10">
        <f t="shared" si="206"/>
        <v>42400.704537037032</v>
      </c>
      <c r="T3276" s="10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8318</v>
      </c>
      <c r="R3277" t="s">
        <v>8319</v>
      </c>
      <c r="S3277" s="10">
        <f t="shared" si="206"/>
        <v>42017.88045138889</v>
      </c>
      <c r="T3277" s="10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8318</v>
      </c>
      <c r="R3278" t="s">
        <v>8319</v>
      </c>
      <c r="S3278" s="10">
        <f t="shared" si="206"/>
        <v>42426.949988425928</v>
      </c>
      <c r="T3278" s="10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8318</v>
      </c>
      <c r="R3279" t="s">
        <v>8319</v>
      </c>
      <c r="S3279" s="10">
        <f t="shared" si="206"/>
        <v>41931.682939814818</v>
      </c>
      <c r="T3279" s="10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8318</v>
      </c>
      <c r="R3280" t="s">
        <v>8319</v>
      </c>
      <c r="S3280" s="10">
        <f t="shared" si="206"/>
        <v>42124.848414351851</v>
      </c>
      <c r="T3280" s="10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8318</v>
      </c>
      <c r="R3281" t="s">
        <v>8319</v>
      </c>
      <c r="S3281" s="10">
        <f t="shared" si="206"/>
        <v>42431.102534722217</v>
      </c>
      <c r="T3281" s="10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8318</v>
      </c>
      <c r="R3282" t="s">
        <v>8319</v>
      </c>
      <c r="S3282" s="10">
        <f t="shared" si="206"/>
        <v>42121.756921296299</v>
      </c>
      <c r="T3282" s="10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8318</v>
      </c>
      <c r="R3283" t="s">
        <v>8319</v>
      </c>
      <c r="S3283" s="10">
        <f t="shared" si="206"/>
        <v>42219.019733796296</v>
      </c>
      <c r="T3283" s="10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8318</v>
      </c>
      <c r="R3284" t="s">
        <v>8319</v>
      </c>
      <c r="S3284" s="10">
        <f t="shared" si="206"/>
        <v>42445.19430555556</v>
      </c>
      <c r="T3284" s="10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8318</v>
      </c>
      <c r="R3285" t="s">
        <v>8319</v>
      </c>
      <c r="S3285" s="10">
        <f t="shared" si="206"/>
        <v>42379.74418981481</v>
      </c>
      <c r="T3285" s="10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8318</v>
      </c>
      <c r="R3286" t="s">
        <v>8319</v>
      </c>
      <c r="S3286" s="10">
        <f t="shared" si="206"/>
        <v>42380.884872685187</v>
      </c>
      <c r="T3286" s="10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8318</v>
      </c>
      <c r="R3287" t="s">
        <v>8319</v>
      </c>
      <c r="S3287" s="10">
        <f t="shared" si="206"/>
        <v>42762.942430555559</v>
      </c>
      <c r="T3287" s="10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8318</v>
      </c>
      <c r="R3288" t="s">
        <v>8319</v>
      </c>
      <c r="S3288" s="10">
        <f t="shared" si="206"/>
        <v>42567.840069444443</v>
      </c>
      <c r="T3288" s="10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8318</v>
      </c>
      <c r="R3289" t="s">
        <v>8319</v>
      </c>
      <c r="S3289" s="10">
        <f t="shared" si="206"/>
        <v>42311.750324074077</v>
      </c>
      <c r="T3289" s="10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8318</v>
      </c>
      <c r="R3290" t="s">
        <v>8319</v>
      </c>
      <c r="S3290" s="10">
        <f t="shared" si="206"/>
        <v>42505.774479166663</v>
      </c>
      <c r="T3290" s="10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8318</v>
      </c>
      <c r="R3291" t="s">
        <v>8319</v>
      </c>
      <c r="S3291" s="10">
        <f t="shared" si="206"/>
        <v>42758.368078703701</v>
      </c>
      <c r="T3291" s="10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8318</v>
      </c>
      <c r="R3292" t="s">
        <v>8319</v>
      </c>
      <c r="S3292" s="10">
        <f t="shared" si="206"/>
        <v>42775.51494212963</v>
      </c>
      <c r="T3292" s="10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8318</v>
      </c>
      <c r="R3293" t="s">
        <v>8319</v>
      </c>
      <c r="S3293" s="10">
        <f t="shared" si="206"/>
        <v>42232.702546296292</v>
      </c>
      <c r="T3293" s="10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8318</v>
      </c>
      <c r="R3294" t="s">
        <v>8319</v>
      </c>
      <c r="S3294" s="10">
        <f t="shared" si="206"/>
        <v>42282.770231481481</v>
      </c>
      <c r="T3294" s="10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8318</v>
      </c>
      <c r="R3295" t="s">
        <v>8319</v>
      </c>
      <c r="S3295" s="10">
        <f t="shared" si="206"/>
        <v>42768.425370370373</v>
      </c>
      <c r="T3295" s="10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8318</v>
      </c>
      <c r="R3296" t="s">
        <v>8319</v>
      </c>
      <c r="S3296" s="10">
        <f t="shared" si="206"/>
        <v>42141.541134259256</v>
      </c>
      <c r="T3296" s="10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8318</v>
      </c>
      <c r="R3297" t="s">
        <v>8319</v>
      </c>
      <c r="S3297" s="10">
        <f t="shared" si="206"/>
        <v>42609.442465277782</v>
      </c>
      <c r="T3297" s="10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8318</v>
      </c>
      <c r="R3298" t="s">
        <v>8319</v>
      </c>
      <c r="S3298" s="10">
        <f t="shared" si="206"/>
        <v>42309.756620370375</v>
      </c>
      <c r="T3298" s="10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8318</v>
      </c>
      <c r="R3299" t="s">
        <v>8319</v>
      </c>
      <c r="S3299" s="10">
        <f t="shared" si="206"/>
        <v>42193.771481481483</v>
      </c>
      <c r="T3299" s="10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8318</v>
      </c>
      <c r="R3300" t="s">
        <v>8319</v>
      </c>
      <c r="S3300" s="10">
        <f t="shared" si="206"/>
        <v>42239.957962962959</v>
      </c>
      <c r="T3300" s="10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8318</v>
      </c>
      <c r="R3301" t="s">
        <v>8319</v>
      </c>
      <c r="S3301" s="10">
        <f t="shared" si="206"/>
        <v>42261.917395833334</v>
      </c>
      <c r="T3301" s="10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8318</v>
      </c>
      <c r="R3302" t="s">
        <v>8319</v>
      </c>
      <c r="S3302" s="10">
        <f t="shared" si="206"/>
        <v>42102.743773148148</v>
      </c>
      <c r="T3302" s="10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8318</v>
      </c>
      <c r="R3303" t="s">
        <v>8319</v>
      </c>
      <c r="S3303" s="10">
        <f t="shared" si="206"/>
        <v>42538.73583333334</v>
      </c>
      <c r="T3303" s="10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8318</v>
      </c>
      <c r="R3304" t="s">
        <v>8319</v>
      </c>
      <c r="S3304" s="10">
        <f t="shared" si="206"/>
        <v>42681.35157407407</v>
      </c>
      <c r="T3304" s="10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8318</v>
      </c>
      <c r="R3305" t="s">
        <v>8319</v>
      </c>
      <c r="S3305" s="10">
        <f t="shared" si="206"/>
        <v>42056.65143518518</v>
      </c>
      <c r="T3305" s="10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8318</v>
      </c>
      <c r="R3306" t="s">
        <v>8319</v>
      </c>
      <c r="S3306" s="10">
        <f t="shared" si="206"/>
        <v>42696.624444444446</v>
      </c>
      <c r="T3306" s="10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8318</v>
      </c>
      <c r="R3307" t="s">
        <v>8319</v>
      </c>
      <c r="S3307" s="10">
        <f t="shared" si="206"/>
        <v>42186.855879629627</v>
      </c>
      <c r="T3307" s="10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8318</v>
      </c>
      <c r="R3308" t="s">
        <v>8319</v>
      </c>
      <c r="S3308" s="10">
        <f t="shared" si="206"/>
        <v>42493.219236111108</v>
      </c>
      <c r="T3308" s="10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8318</v>
      </c>
      <c r="R3309" t="s">
        <v>8319</v>
      </c>
      <c r="S3309" s="10">
        <f t="shared" si="206"/>
        <v>42475.057164351849</v>
      </c>
      <c r="T3309" s="10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8318</v>
      </c>
      <c r="R3310" t="s">
        <v>8319</v>
      </c>
      <c r="S3310" s="10">
        <f t="shared" si="206"/>
        <v>42452.876909722225</v>
      </c>
      <c r="T3310" s="10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8318</v>
      </c>
      <c r="R3311" t="s">
        <v>8319</v>
      </c>
      <c r="S3311" s="10">
        <f t="shared" si="206"/>
        <v>42628.650208333333</v>
      </c>
      <c r="T3311" s="10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8318</v>
      </c>
      <c r="R3312" t="s">
        <v>8319</v>
      </c>
      <c r="S3312" s="10">
        <f t="shared" si="206"/>
        <v>42253.928530092591</v>
      </c>
      <c r="T3312" s="10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8318</v>
      </c>
      <c r="R3313" t="s">
        <v>8319</v>
      </c>
      <c r="S3313" s="10">
        <f t="shared" si="206"/>
        <v>42264.29178240741</v>
      </c>
      <c r="T3313" s="10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8318</v>
      </c>
      <c r="R3314" t="s">
        <v>8319</v>
      </c>
      <c r="S3314" s="10">
        <f t="shared" si="206"/>
        <v>42664.809560185182</v>
      </c>
      <c r="T3314" s="10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8318</v>
      </c>
      <c r="R3315" t="s">
        <v>8319</v>
      </c>
      <c r="S3315" s="10">
        <f t="shared" si="206"/>
        <v>42382.244409722218</v>
      </c>
      <c r="T3315" s="10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8318</v>
      </c>
      <c r="R3316" t="s">
        <v>8319</v>
      </c>
      <c r="S3316" s="10">
        <f t="shared" si="206"/>
        <v>42105.267488425925</v>
      </c>
      <c r="T3316" s="10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8318</v>
      </c>
      <c r="R3317" t="s">
        <v>8319</v>
      </c>
      <c r="S3317" s="10">
        <f t="shared" si="206"/>
        <v>42466.303715277783</v>
      </c>
      <c r="T3317" s="10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8318</v>
      </c>
      <c r="R3318" t="s">
        <v>8319</v>
      </c>
      <c r="S3318" s="10">
        <f t="shared" si="206"/>
        <v>41826.871238425927</v>
      </c>
      <c r="T3318" s="10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8318</v>
      </c>
      <c r="R3319" t="s">
        <v>8319</v>
      </c>
      <c r="S3319" s="10">
        <f t="shared" si="206"/>
        <v>42499.039629629624</v>
      </c>
      <c r="T3319" s="10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8318</v>
      </c>
      <c r="R3320" t="s">
        <v>8319</v>
      </c>
      <c r="S3320" s="10">
        <f t="shared" si="206"/>
        <v>42431.302002314813</v>
      </c>
      <c r="T3320" s="10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8318</v>
      </c>
      <c r="R3321" t="s">
        <v>8319</v>
      </c>
      <c r="S3321" s="10">
        <f t="shared" si="206"/>
        <v>41990.585486111115</v>
      </c>
      <c r="T3321" s="10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8318</v>
      </c>
      <c r="R3322" t="s">
        <v>8319</v>
      </c>
      <c r="S3322" s="10">
        <f t="shared" si="206"/>
        <v>42513.045798611114</v>
      </c>
      <c r="T3322" s="10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8318</v>
      </c>
      <c r="R3323" t="s">
        <v>8319</v>
      </c>
      <c r="S3323" s="10">
        <f t="shared" si="206"/>
        <v>41914.100289351853</v>
      </c>
      <c r="T3323" s="10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8318</v>
      </c>
      <c r="R3324" t="s">
        <v>8319</v>
      </c>
      <c r="S3324" s="10">
        <f t="shared" si="206"/>
        <v>42521.010370370372</v>
      </c>
      <c r="T3324" s="10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8318</v>
      </c>
      <c r="R3325" t="s">
        <v>8319</v>
      </c>
      <c r="S3325" s="10">
        <f t="shared" si="206"/>
        <v>42608.36583333333</v>
      </c>
      <c r="T3325" s="10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8318</v>
      </c>
      <c r="R3326" t="s">
        <v>8319</v>
      </c>
      <c r="S3326" s="10">
        <f t="shared" si="206"/>
        <v>42512.58321759259</v>
      </c>
      <c r="T3326" s="10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8318</v>
      </c>
      <c r="R3327" t="s">
        <v>8319</v>
      </c>
      <c r="S3327" s="10">
        <f t="shared" si="206"/>
        <v>42064.785613425927</v>
      </c>
      <c r="T3327" s="10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8318</v>
      </c>
      <c r="R3328" t="s">
        <v>8319</v>
      </c>
      <c r="S3328" s="10">
        <f t="shared" si="206"/>
        <v>42041.714178240742</v>
      </c>
      <c r="T3328" s="10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8318</v>
      </c>
      <c r="R3329" t="s">
        <v>8319</v>
      </c>
      <c r="S3329" s="10">
        <f t="shared" si="206"/>
        <v>42468.374606481477</v>
      </c>
      <c r="T3329" s="10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8318</v>
      </c>
      <c r="R3330" t="s">
        <v>8319</v>
      </c>
      <c r="S3330" s="10">
        <f t="shared" si="206"/>
        <v>41822.57503472222</v>
      </c>
      <c r="T3330" s="10">
        <f t="shared" si="207"/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8318</v>
      </c>
      <c r="R3331" t="s">
        <v>8319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8318</v>
      </c>
      <c r="R3332" t="s">
        <v>8319</v>
      </c>
      <c r="S3332" s="10">
        <f t="shared" si="210"/>
        <v>42065.887361111112</v>
      </c>
      <c r="T3332" s="10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8318</v>
      </c>
      <c r="R3333" t="s">
        <v>8319</v>
      </c>
      <c r="S3333" s="10">
        <f t="shared" si="210"/>
        <v>42248.697754629626</v>
      </c>
      <c r="T3333" s="10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8318</v>
      </c>
      <c r="R3334" t="s">
        <v>8319</v>
      </c>
      <c r="S3334" s="10">
        <f t="shared" si="210"/>
        <v>41809.860300925924</v>
      </c>
      <c r="T3334" s="10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8318</v>
      </c>
      <c r="R3335" t="s">
        <v>8319</v>
      </c>
      <c r="S3335" s="10">
        <f t="shared" si="210"/>
        <v>42148.676851851851</v>
      </c>
      <c r="T3335" s="10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8318</v>
      </c>
      <c r="R3336" t="s">
        <v>8319</v>
      </c>
      <c r="S3336" s="10">
        <f t="shared" si="210"/>
        <v>42185.521087962959</v>
      </c>
      <c r="T3336" s="10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8318</v>
      </c>
      <c r="R3337" t="s">
        <v>8319</v>
      </c>
      <c r="S3337" s="10">
        <f t="shared" si="210"/>
        <v>41827.674143518518</v>
      </c>
      <c r="T3337" s="10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8318</v>
      </c>
      <c r="R3338" t="s">
        <v>8319</v>
      </c>
      <c r="S3338" s="10">
        <f t="shared" si="210"/>
        <v>42437.398680555561</v>
      </c>
      <c r="T3338" s="10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8318</v>
      </c>
      <c r="R3339" t="s">
        <v>8319</v>
      </c>
      <c r="S3339" s="10">
        <f t="shared" si="210"/>
        <v>41901.282025462962</v>
      </c>
      <c r="T3339" s="10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8318</v>
      </c>
      <c r="R3340" t="s">
        <v>8319</v>
      </c>
      <c r="S3340" s="10">
        <f t="shared" si="210"/>
        <v>42769.574999999997</v>
      </c>
      <c r="T3340" s="10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8318</v>
      </c>
      <c r="R3341" t="s">
        <v>8319</v>
      </c>
      <c r="S3341" s="10">
        <f t="shared" si="210"/>
        <v>42549.665717592594</v>
      </c>
      <c r="T3341" s="10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8318</v>
      </c>
      <c r="R3342" t="s">
        <v>8319</v>
      </c>
      <c r="S3342" s="10">
        <f t="shared" si="210"/>
        <v>42685.974004629628</v>
      </c>
      <c r="T3342" s="10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8318</v>
      </c>
      <c r="R3343" t="s">
        <v>8319</v>
      </c>
      <c r="S3343" s="10">
        <f t="shared" si="210"/>
        <v>42510.798854166671</v>
      </c>
      <c r="T3343" s="10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8318</v>
      </c>
      <c r="R3344" t="s">
        <v>8319</v>
      </c>
      <c r="S3344" s="10">
        <f t="shared" si="210"/>
        <v>42062.296412037031</v>
      </c>
      <c r="T3344" s="10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8318</v>
      </c>
      <c r="R3345" t="s">
        <v>8319</v>
      </c>
      <c r="S3345" s="10">
        <f t="shared" si="210"/>
        <v>42452.916481481487</v>
      </c>
      <c r="T3345" s="10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8318</v>
      </c>
      <c r="R3346" t="s">
        <v>8319</v>
      </c>
      <c r="S3346" s="10">
        <f t="shared" si="210"/>
        <v>41851.200150462959</v>
      </c>
      <c r="T3346" s="10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8318</v>
      </c>
      <c r="R3347" t="s">
        <v>8319</v>
      </c>
      <c r="S3347" s="10">
        <f t="shared" si="210"/>
        <v>42053.106111111112</v>
      </c>
      <c r="T3347" s="10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8318</v>
      </c>
      <c r="R3348" t="s">
        <v>8319</v>
      </c>
      <c r="S3348" s="10">
        <f t="shared" si="210"/>
        <v>42054.024421296301</v>
      </c>
      <c r="T3348" s="10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8318</v>
      </c>
      <c r="R3349" t="s">
        <v>8319</v>
      </c>
      <c r="S3349" s="10">
        <f t="shared" si="210"/>
        <v>42484.551550925928</v>
      </c>
      <c r="T3349" s="10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8318</v>
      </c>
      <c r="R3350" t="s">
        <v>8319</v>
      </c>
      <c r="S3350" s="10">
        <f t="shared" si="210"/>
        <v>42466.558796296296</v>
      </c>
      <c r="T3350" s="10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8318</v>
      </c>
      <c r="R3351" t="s">
        <v>8319</v>
      </c>
      <c r="S3351" s="10">
        <f t="shared" si="210"/>
        <v>42513.110787037032</v>
      </c>
      <c r="T3351" s="10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8318</v>
      </c>
      <c r="R3352" t="s">
        <v>8319</v>
      </c>
      <c r="S3352" s="10">
        <f t="shared" si="210"/>
        <v>42302.701516203699</v>
      </c>
      <c r="T3352" s="10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8318</v>
      </c>
      <c r="R3353" t="s">
        <v>8319</v>
      </c>
      <c r="S3353" s="10">
        <f t="shared" si="210"/>
        <v>41806.395428240743</v>
      </c>
      <c r="T3353" s="10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8318</v>
      </c>
      <c r="R3354" t="s">
        <v>8319</v>
      </c>
      <c r="S3354" s="10">
        <f t="shared" si="210"/>
        <v>42495.992800925931</v>
      </c>
      <c r="T3354" s="10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8318</v>
      </c>
      <c r="R3355" t="s">
        <v>8319</v>
      </c>
      <c r="S3355" s="10">
        <f t="shared" si="210"/>
        <v>42479.432291666672</v>
      </c>
      <c r="T3355" s="10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8318</v>
      </c>
      <c r="R3356" t="s">
        <v>8319</v>
      </c>
      <c r="S3356" s="10">
        <f t="shared" si="210"/>
        <v>42270.7269212963</v>
      </c>
      <c r="T3356" s="10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8318</v>
      </c>
      <c r="R3357" t="s">
        <v>8319</v>
      </c>
      <c r="S3357" s="10">
        <f t="shared" si="210"/>
        <v>42489.619525462964</v>
      </c>
      <c r="T3357" s="10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8318</v>
      </c>
      <c r="R3358" t="s">
        <v>8319</v>
      </c>
      <c r="S3358" s="10">
        <f t="shared" si="210"/>
        <v>42536.815648148149</v>
      </c>
      <c r="T3358" s="10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8318</v>
      </c>
      <c r="R3359" t="s">
        <v>8319</v>
      </c>
      <c r="S3359" s="10">
        <f t="shared" si="210"/>
        <v>41822.417939814812</v>
      </c>
      <c r="T3359" s="10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8318</v>
      </c>
      <c r="R3360" t="s">
        <v>8319</v>
      </c>
      <c r="S3360" s="10">
        <f t="shared" si="210"/>
        <v>41932.311099537037</v>
      </c>
      <c r="T3360" s="10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8318</v>
      </c>
      <c r="R3361" t="s">
        <v>8319</v>
      </c>
      <c r="S3361" s="10">
        <f t="shared" si="210"/>
        <v>42746.057106481487</v>
      </c>
      <c r="T3361" s="10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8318</v>
      </c>
      <c r="R3362" t="s">
        <v>8319</v>
      </c>
      <c r="S3362" s="10">
        <f t="shared" si="210"/>
        <v>42697.082673611112</v>
      </c>
      <c r="T3362" s="10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8318</v>
      </c>
      <c r="R3363" t="s">
        <v>8319</v>
      </c>
      <c r="S3363" s="10">
        <f t="shared" si="210"/>
        <v>41866.025347222225</v>
      </c>
      <c r="T3363" s="10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8318</v>
      </c>
      <c r="R3364" t="s">
        <v>8319</v>
      </c>
      <c r="S3364" s="10">
        <f t="shared" si="210"/>
        <v>42056.091631944444</v>
      </c>
      <c r="T3364" s="10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8318</v>
      </c>
      <c r="R3365" t="s">
        <v>8319</v>
      </c>
      <c r="S3365" s="10">
        <f t="shared" si="210"/>
        <v>41851.771354166667</v>
      </c>
      <c r="T3365" s="10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8318</v>
      </c>
      <c r="R3366" t="s">
        <v>8319</v>
      </c>
      <c r="S3366" s="10">
        <f t="shared" si="210"/>
        <v>42422.977418981478</v>
      </c>
      <c r="T3366" s="10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8318</v>
      </c>
      <c r="R3367" t="s">
        <v>8319</v>
      </c>
      <c r="S3367" s="10">
        <f t="shared" si="210"/>
        <v>42321.101759259262</v>
      </c>
      <c r="T3367" s="10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8318</v>
      </c>
      <c r="R3368" t="s">
        <v>8319</v>
      </c>
      <c r="S3368" s="10">
        <f t="shared" si="210"/>
        <v>42107.067557870367</v>
      </c>
      <c r="T3368" s="10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8318</v>
      </c>
      <c r="R3369" t="s">
        <v>8319</v>
      </c>
      <c r="S3369" s="10">
        <f t="shared" si="210"/>
        <v>42192.933958333335</v>
      </c>
      <c r="T3369" s="10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8318</v>
      </c>
      <c r="R3370" t="s">
        <v>8319</v>
      </c>
      <c r="S3370" s="10">
        <f t="shared" si="210"/>
        <v>41969.199756944443</v>
      </c>
      <c r="T3370" s="10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8318</v>
      </c>
      <c r="R3371" t="s">
        <v>8319</v>
      </c>
      <c r="S3371" s="10">
        <f t="shared" si="210"/>
        <v>42690.041435185187</v>
      </c>
      <c r="T3371" s="10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8318</v>
      </c>
      <c r="R3372" t="s">
        <v>8319</v>
      </c>
      <c r="S3372" s="10">
        <f t="shared" si="210"/>
        <v>42690.334317129629</v>
      </c>
      <c r="T3372" s="10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8318</v>
      </c>
      <c r="R3373" t="s">
        <v>8319</v>
      </c>
      <c r="S3373" s="10">
        <f t="shared" si="210"/>
        <v>42312.874594907407</v>
      </c>
      <c r="T3373" s="10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8318</v>
      </c>
      <c r="R3374" t="s">
        <v>8319</v>
      </c>
      <c r="S3374" s="10">
        <f t="shared" si="210"/>
        <v>41855.548101851848</v>
      </c>
      <c r="T3374" s="10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8318</v>
      </c>
      <c r="R3375" t="s">
        <v>8319</v>
      </c>
      <c r="S3375" s="10">
        <f t="shared" si="210"/>
        <v>42179.854629629626</v>
      </c>
      <c r="T3375" s="10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8318</v>
      </c>
      <c r="R3376" t="s">
        <v>8319</v>
      </c>
      <c r="S3376" s="10">
        <f t="shared" si="210"/>
        <v>42275.731666666667</v>
      </c>
      <c r="T3376" s="10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8318</v>
      </c>
      <c r="R3377" t="s">
        <v>8319</v>
      </c>
      <c r="S3377" s="10">
        <f t="shared" si="210"/>
        <v>41765.610798611109</v>
      </c>
      <c r="T3377" s="10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8318</v>
      </c>
      <c r="R3378" t="s">
        <v>8319</v>
      </c>
      <c r="S3378" s="10">
        <f t="shared" si="210"/>
        <v>42059.701319444444</v>
      </c>
      <c r="T3378" s="10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8318</v>
      </c>
      <c r="R3379" t="s">
        <v>8319</v>
      </c>
      <c r="S3379" s="10">
        <f t="shared" si="210"/>
        <v>42053.732627314821</v>
      </c>
      <c r="T3379" s="10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8318</v>
      </c>
      <c r="R3380" t="s">
        <v>8319</v>
      </c>
      <c r="S3380" s="10">
        <f t="shared" si="210"/>
        <v>41858.355393518519</v>
      </c>
      <c r="T3380" s="10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8318</v>
      </c>
      <c r="R3381" t="s">
        <v>8319</v>
      </c>
      <c r="S3381" s="10">
        <f t="shared" si="210"/>
        <v>42225.513888888891</v>
      </c>
      <c r="T3381" s="10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8318</v>
      </c>
      <c r="R3382" t="s">
        <v>8319</v>
      </c>
      <c r="S3382" s="10">
        <f t="shared" si="210"/>
        <v>41937.95344907407</v>
      </c>
      <c r="T3382" s="10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8318</v>
      </c>
      <c r="R3383" t="s">
        <v>8319</v>
      </c>
      <c r="S3383" s="10">
        <f t="shared" si="210"/>
        <v>42044.184988425928</v>
      </c>
      <c r="T3383" s="10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8318</v>
      </c>
      <c r="R3384" t="s">
        <v>8319</v>
      </c>
      <c r="S3384" s="10">
        <f t="shared" si="210"/>
        <v>42559.431203703702</v>
      </c>
      <c r="T3384" s="10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8318</v>
      </c>
      <c r="R3385" t="s">
        <v>8319</v>
      </c>
      <c r="S3385" s="10">
        <f t="shared" si="210"/>
        <v>42524.782638888893</v>
      </c>
      <c r="T3385" s="10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8318</v>
      </c>
      <c r="R3386" t="s">
        <v>8319</v>
      </c>
      <c r="S3386" s="10">
        <f t="shared" si="210"/>
        <v>42292.087592592594</v>
      </c>
      <c r="T3386" s="10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8318</v>
      </c>
      <c r="R3387" t="s">
        <v>8319</v>
      </c>
      <c r="S3387" s="10">
        <f t="shared" si="210"/>
        <v>41953.8675</v>
      </c>
      <c r="T3387" s="10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8318</v>
      </c>
      <c r="R3388" t="s">
        <v>8319</v>
      </c>
      <c r="S3388" s="10">
        <f t="shared" si="210"/>
        <v>41946.644745370373</v>
      </c>
      <c r="T3388" s="10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8318</v>
      </c>
      <c r="R3389" t="s">
        <v>8319</v>
      </c>
      <c r="S3389" s="10">
        <f t="shared" si="210"/>
        <v>41947.762592592589</v>
      </c>
      <c r="T3389" s="10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8318</v>
      </c>
      <c r="R3390" t="s">
        <v>8319</v>
      </c>
      <c r="S3390" s="10">
        <f t="shared" si="210"/>
        <v>42143.461122685185</v>
      </c>
      <c r="T3390" s="10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8318</v>
      </c>
      <c r="R3391" t="s">
        <v>8319</v>
      </c>
      <c r="S3391" s="10">
        <f t="shared" si="210"/>
        <v>42494.563449074078</v>
      </c>
      <c r="T3391" s="10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8318</v>
      </c>
      <c r="R3392" t="s">
        <v>8319</v>
      </c>
      <c r="S3392" s="10">
        <f t="shared" si="210"/>
        <v>41815.774826388886</v>
      </c>
      <c r="T3392" s="10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8318</v>
      </c>
      <c r="R3393" t="s">
        <v>8319</v>
      </c>
      <c r="S3393" s="10">
        <f t="shared" si="210"/>
        <v>41830.545694444445</v>
      </c>
      <c r="T3393" s="10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8318</v>
      </c>
      <c r="R3394" t="s">
        <v>8319</v>
      </c>
      <c r="S3394" s="10">
        <f t="shared" si="210"/>
        <v>42446.845543981486</v>
      </c>
      <c r="T3394" s="10">
        <f t="shared" si="211"/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8318</v>
      </c>
      <c r="R3395" t="s">
        <v>8319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8318</v>
      </c>
      <c r="R3396" t="s">
        <v>8319</v>
      </c>
      <c r="S3396" s="10">
        <f t="shared" si="214"/>
        <v>41817.59542824074</v>
      </c>
      <c r="T3396" s="10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8318</v>
      </c>
      <c r="R3397" t="s">
        <v>8319</v>
      </c>
      <c r="S3397" s="10">
        <f t="shared" si="214"/>
        <v>42140.712314814817</v>
      </c>
      <c r="T3397" s="10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8318</v>
      </c>
      <c r="R3398" t="s">
        <v>8319</v>
      </c>
      <c r="S3398" s="10">
        <f t="shared" si="214"/>
        <v>41764.44663194444</v>
      </c>
      <c r="T3398" s="10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8318</v>
      </c>
      <c r="R3399" t="s">
        <v>8319</v>
      </c>
      <c r="S3399" s="10">
        <f t="shared" si="214"/>
        <v>42378.478344907402</v>
      </c>
      <c r="T3399" s="10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8318</v>
      </c>
      <c r="R3400" t="s">
        <v>8319</v>
      </c>
      <c r="S3400" s="10">
        <f t="shared" si="214"/>
        <v>41941.75203703704</v>
      </c>
      <c r="T3400" s="10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8318</v>
      </c>
      <c r="R3401" t="s">
        <v>8319</v>
      </c>
      <c r="S3401" s="10">
        <f t="shared" si="214"/>
        <v>42026.920428240745</v>
      </c>
      <c r="T3401" s="10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8318</v>
      </c>
      <c r="R3402" t="s">
        <v>8319</v>
      </c>
      <c r="S3402" s="10">
        <f t="shared" si="214"/>
        <v>41834.953865740739</v>
      </c>
      <c r="T3402" s="10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8318</v>
      </c>
      <c r="R3403" t="s">
        <v>8319</v>
      </c>
      <c r="S3403" s="10">
        <f t="shared" si="214"/>
        <v>42193.723912037036</v>
      </c>
      <c r="T3403" s="10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8318</v>
      </c>
      <c r="R3404" t="s">
        <v>8319</v>
      </c>
      <c r="S3404" s="10">
        <f t="shared" si="214"/>
        <v>42290.61855324074</v>
      </c>
      <c r="T3404" s="10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8318</v>
      </c>
      <c r="R3405" t="s">
        <v>8319</v>
      </c>
      <c r="S3405" s="10">
        <f t="shared" si="214"/>
        <v>42150.462083333332</v>
      </c>
      <c r="T3405" s="10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8318</v>
      </c>
      <c r="R3406" t="s">
        <v>8319</v>
      </c>
      <c r="S3406" s="10">
        <f t="shared" si="214"/>
        <v>42152.503495370373</v>
      </c>
      <c r="T3406" s="10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8318</v>
      </c>
      <c r="R3407" t="s">
        <v>8319</v>
      </c>
      <c r="S3407" s="10">
        <f t="shared" si="214"/>
        <v>42410.017199074078</v>
      </c>
      <c r="T3407" s="10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8318</v>
      </c>
      <c r="R3408" t="s">
        <v>8319</v>
      </c>
      <c r="S3408" s="10">
        <f t="shared" si="214"/>
        <v>41791.492777777778</v>
      </c>
      <c r="T3408" s="10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8318</v>
      </c>
      <c r="R3409" t="s">
        <v>8319</v>
      </c>
      <c r="S3409" s="10">
        <f t="shared" si="214"/>
        <v>41796.422326388885</v>
      </c>
      <c r="T3409" s="10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8318</v>
      </c>
      <c r="R3410" t="s">
        <v>8319</v>
      </c>
      <c r="S3410" s="10">
        <f t="shared" si="214"/>
        <v>41808.991944444446</v>
      </c>
      <c r="T3410" s="10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8318</v>
      </c>
      <c r="R3411" t="s">
        <v>8319</v>
      </c>
      <c r="S3411" s="10">
        <f t="shared" si="214"/>
        <v>42544.814328703709</v>
      </c>
      <c r="T3411" s="10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8318</v>
      </c>
      <c r="R3412" t="s">
        <v>8319</v>
      </c>
      <c r="S3412" s="10">
        <f t="shared" si="214"/>
        <v>42500.041550925926</v>
      </c>
      <c r="T3412" s="10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8318</v>
      </c>
      <c r="R3413" t="s">
        <v>8319</v>
      </c>
      <c r="S3413" s="10">
        <f t="shared" si="214"/>
        <v>42265.022824074069</v>
      </c>
      <c r="T3413" s="10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8318</v>
      </c>
      <c r="R3414" t="s">
        <v>8319</v>
      </c>
      <c r="S3414" s="10">
        <f t="shared" si="214"/>
        <v>41879.959050925929</v>
      </c>
      <c r="T3414" s="10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8318</v>
      </c>
      <c r="R3415" t="s">
        <v>8319</v>
      </c>
      <c r="S3415" s="10">
        <f t="shared" si="214"/>
        <v>42053.733078703706</v>
      </c>
      <c r="T3415" s="10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8318</v>
      </c>
      <c r="R3416" t="s">
        <v>8319</v>
      </c>
      <c r="S3416" s="10">
        <f t="shared" si="214"/>
        <v>42675.832465277781</v>
      </c>
      <c r="T3416" s="10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8318</v>
      </c>
      <c r="R3417" t="s">
        <v>8319</v>
      </c>
      <c r="S3417" s="10">
        <f t="shared" si="214"/>
        <v>42467.144166666665</v>
      </c>
      <c r="T3417" s="10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8318</v>
      </c>
      <c r="R3418" t="s">
        <v>8319</v>
      </c>
      <c r="S3418" s="10">
        <f t="shared" si="214"/>
        <v>42089.412557870368</v>
      </c>
      <c r="T3418" s="10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8318</v>
      </c>
      <c r="R3419" t="s">
        <v>8319</v>
      </c>
      <c r="S3419" s="10">
        <f t="shared" si="214"/>
        <v>41894.91375</v>
      </c>
      <c r="T3419" s="10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8318</v>
      </c>
      <c r="R3420" t="s">
        <v>8319</v>
      </c>
      <c r="S3420" s="10">
        <f t="shared" si="214"/>
        <v>41752.83457175926</v>
      </c>
      <c r="T3420" s="10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8318</v>
      </c>
      <c r="R3421" t="s">
        <v>8319</v>
      </c>
      <c r="S3421" s="10">
        <f t="shared" si="214"/>
        <v>42448.821585648147</v>
      </c>
      <c r="T3421" s="10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8318</v>
      </c>
      <c r="R3422" t="s">
        <v>8319</v>
      </c>
      <c r="S3422" s="10">
        <f t="shared" si="214"/>
        <v>42405.090300925927</v>
      </c>
      <c r="T3422" s="10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8318</v>
      </c>
      <c r="R3423" t="s">
        <v>8319</v>
      </c>
      <c r="S3423" s="10">
        <f t="shared" si="214"/>
        <v>42037.791238425925</v>
      </c>
      <c r="T3423" s="10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8318</v>
      </c>
      <c r="R3424" t="s">
        <v>8319</v>
      </c>
      <c r="S3424" s="10">
        <f t="shared" si="214"/>
        <v>42323.562222222223</v>
      </c>
      <c r="T3424" s="10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8318</v>
      </c>
      <c r="R3425" t="s">
        <v>8319</v>
      </c>
      <c r="S3425" s="10">
        <f t="shared" si="214"/>
        <v>42088.911354166667</v>
      </c>
      <c r="T3425" s="10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8318</v>
      </c>
      <c r="R3426" t="s">
        <v>8319</v>
      </c>
      <c r="S3426" s="10">
        <f t="shared" si="214"/>
        <v>42018.676898148144</v>
      </c>
      <c r="T3426" s="10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8318</v>
      </c>
      <c r="R3427" t="s">
        <v>8319</v>
      </c>
      <c r="S3427" s="10">
        <f t="shared" si="214"/>
        <v>41884.617314814815</v>
      </c>
      <c r="T3427" s="10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8318</v>
      </c>
      <c r="R3428" t="s">
        <v>8319</v>
      </c>
      <c r="S3428" s="10">
        <f t="shared" si="214"/>
        <v>41884.056747685187</v>
      </c>
      <c r="T3428" s="10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8318</v>
      </c>
      <c r="R3429" t="s">
        <v>8319</v>
      </c>
      <c r="S3429" s="10">
        <f t="shared" si="214"/>
        <v>41792.645277777774</v>
      </c>
      <c r="T3429" s="10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8318</v>
      </c>
      <c r="R3430" t="s">
        <v>8319</v>
      </c>
      <c r="S3430" s="10">
        <f t="shared" si="214"/>
        <v>42038.720451388886</v>
      </c>
      <c r="T3430" s="10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8318</v>
      </c>
      <c r="R3431" t="s">
        <v>8319</v>
      </c>
      <c r="S3431" s="10">
        <f t="shared" si="214"/>
        <v>42662.021539351852</v>
      </c>
      <c r="T3431" s="10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8318</v>
      </c>
      <c r="R3432" t="s">
        <v>8319</v>
      </c>
      <c r="S3432" s="10">
        <f t="shared" si="214"/>
        <v>41820.945613425924</v>
      </c>
      <c r="T3432" s="10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8318</v>
      </c>
      <c r="R3433" t="s">
        <v>8319</v>
      </c>
      <c r="S3433" s="10">
        <f t="shared" si="214"/>
        <v>41839.730937500004</v>
      </c>
      <c r="T3433" s="10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8318</v>
      </c>
      <c r="R3434" t="s">
        <v>8319</v>
      </c>
      <c r="S3434" s="10">
        <f t="shared" si="214"/>
        <v>42380.581180555557</v>
      </c>
      <c r="T3434" s="10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8318</v>
      </c>
      <c r="R3435" t="s">
        <v>8319</v>
      </c>
      <c r="S3435" s="10">
        <f t="shared" si="214"/>
        <v>41776.063136574077</v>
      </c>
      <c r="T3435" s="10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8318</v>
      </c>
      <c r="R3436" t="s">
        <v>8319</v>
      </c>
      <c r="S3436" s="10">
        <f t="shared" si="214"/>
        <v>41800.380428240744</v>
      </c>
      <c r="T3436" s="10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8318</v>
      </c>
      <c r="R3437" t="s">
        <v>8319</v>
      </c>
      <c r="S3437" s="10">
        <f t="shared" si="214"/>
        <v>42572.61681712963</v>
      </c>
      <c r="T3437" s="10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8318</v>
      </c>
      <c r="R3438" t="s">
        <v>8319</v>
      </c>
      <c r="S3438" s="10">
        <f t="shared" si="214"/>
        <v>41851.541585648149</v>
      </c>
      <c r="T3438" s="10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8318</v>
      </c>
      <c r="R3439" t="s">
        <v>8319</v>
      </c>
      <c r="S3439" s="10">
        <f t="shared" si="214"/>
        <v>42205.710879629631</v>
      </c>
      <c r="T3439" s="10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8318</v>
      </c>
      <c r="R3440" t="s">
        <v>8319</v>
      </c>
      <c r="S3440" s="10">
        <f t="shared" si="214"/>
        <v>42100.927858796291</v>
      </c>
      <c r="T3440" s="10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8318</v>
      </c>
      <c r="R3441" t="s">
        <v>8319</v>
      </c>
      <c r="S3441" s="10">
        <f t="shared" si="214"/>
        <v>42374.911226851851</v>
      </c>
      <c r="T3441" s="10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8318</v>
      </c>
      <c r="R3442" t="s">
        <v>8319</v>
      </c>
      <c r="S3442" s="10">
        <f t="shared" si="214"/>
        <v>41809.12300925926</v>
      </c>
      <c r="T3442" s="10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8318</v>
      </c>
      <c r="R3443" t="s">
        <v>8319</v>
      </c>
      <c r="S3443" s="10">
        <f t="shared" si="214"/>
        <v>42294.429641203707</v>
      </c>
      <c r="T3443" s="10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8318</v>
      </c>
      <c r="R3444" t="s">
        <v>8319</v>
      </c>
      <c r="S3444" s="10">
        <f t="shared" si="214"/>
        <v>42124.841111111105</v>
      </c>
      <c r="T3444" s="10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8318</v>
      </c>
      <c r="R3445" t="s">
        <v>8319</v>
      </c>
      <c r="S3445" s="10">
        <f t="shared" si="214"/>
        <v>41861.524837962963</v>
      </c>
      <c r="T3445" s="10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8318</v>
      </c>
      <c r="R3446" t="s">
        <v>8319</v>
      </c>
      <c r="S3446" s="10">
        <f t="shared" si="214"/>
        <v>42521.291504629626</v>
      </c>
      <c r="T3446" s="10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8318</v>
      </c>
      <c r="R3447" t="s">
        <v>8319</v>
      </c>
      <c r="S3447" s="10">
        <f t="shared" si="214"/>
        <v>42272.530509259261</v>
      </c>
      <c r="T3447" s="10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8318</v>
      </c>
      <c r="R3448" t="s">
        <v>8319</v>
      </c>
      <c r="S3448" s="10">
        <f t="shared" si="214"/>
        <v>42016.832465277781</v>
      </c>
      <c r="T3448" s="10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8318</v>
      </c>
      <c r="R3449" t="s">
        <v>8319</v>
      </c>
      <c r="S3449" s="10">
        <f t="shared" si="214"/>
        <v>42402.889027777783</v>
      </c>
      <c r="T3449" s="10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8318</v>
      </c>
      <c r="R3450" t="s">
        <v>8319</v>
      </c>
      <c r="S3450" s="10">
        <f t="shared" si="214"/>
        <v>41960.119085648148</v>
      </c>
      <c r="T3450" s="10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8318</v>
      </c>
      <c r="R3451" t="s">
        <v>8319</v>
      </c>
      <c r="S3451" s="10">
        <f t="shared" si="214"/>
        <v>42532.052523148144</v>
      </c>
      <c r="T3451" s="10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8318</v>
      </c>
      <c r="R3452" t="s">
        <v>8319</v>
      </c>
      <c r="S3452" s="10">
        <f t="shared" si="214"/>
        <v>42036.704525462963</v>
      </c>
      <c r="T3452" s="10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8318</v>
      </c>
      <c r="R3453" t="s">
        <v>8319</v>
      </c>
      <c r="S3453" s="10">
        <f t="shared" si="214"/>
        <v>42088.723692129628</v>
      </c>
      <c r="T3453" s="10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8318</v>
      </c>
      <c r="R3454" t="s">
        <v>8319</v>
      </c>
      <c r="S3454" s="10">
        <f t="shared" si="214"/>
        <v>41820.639189814814</v>
      </c>
      <c r="T3454" s="10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8318</v>
      </c>
      <c r="R3455" t="s">
        <v>8319</v>
      </c>
      <c r="S3455" s="10">
        <f t="shared" si="214"/>
        <v>42535.97865740741</v>
      </c>
      <c r="T3455" s="10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8318</v>
      </c>
      <c r="R3456" t="s">
        <v>8319</v>
      </c>
      <c r="S3456" s="10">
        <f t="shared" si="214"/>
        <v>41821.698599537034</v>
      </c>
      <c r="T3456" s="10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8318</v>
      </c>
      <c r="R3457" t="s">
        <v>8319</v>
      </c>
      <c r="S3457" s="10">
        <f t="shared" si="214"/>
        <v>42626.7503125</v>
      </c>
      <c r="T3457" s="10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8318</v>
      </c>
      <c r="R3458" t="s">
        <v>8319</v>
      </c>
      <c r="S3458" s="10">
        <f t="shared" si="214"/>
        <v>41821.205636574072</v>
      </c>
      <c r="T3458" s="10">
        <f t="shared" si="215"/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8318</v>
      </c>
      <c r="R3459" t="s">
        <v>8319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8318</v>
      </c>
      <c r="R3460" t="s">
        <v>8319</v>
      </c>
      <c r="S3460" s="10">
        <f t="shared" si="218"/>
        <v>42011.202581018515</v>
      </c>
      <c r="T3460" s="10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8318</v>
      </c>
      <c r="R3461" t="s">
        <v>8319</v>
      </c>
      <c r="S3461" s="10">
        <f t="shared" si="218"/>
        <v>42480.479861111111</v>
      </c>
      <c r="T3461" s="10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8318</v>
      </c>
      <c r="R3462" t="s">
        <v>8319</v>
      </c>
      <c r="S3462" s="10">
        <f t="shared" si="218"/>
        <v>41852.527222222219</v>
      </c>
      <c r="T3462" s="10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8318</v>
      </c>
      <c r="R3463" t="s">
        <v>8319</v>
      </c>
      <c r="S3463" s="10">
        <f t="shared" si="218"/>
        <v>42643.632858796293</v>
      </c>
      <c r="T3463" s="10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8318</v>
      </c>
      <c r="R3464" t="s">
        <v>8319</v>
      </c>
      <c r="S3464" s="10">
        <f t="shared" si="218"/>
        <v>42179.898472222223</v>
      </c>
      <c r="T3464" s="10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8318</v>
      </c>
      <c r="R3465" t="s">
        <v>8319</v>
      </c>
      <c r="S3465" s="10">
        <f t="shared" si="218"/>
        <v>42612.918807870374</v>
      </c>
      <c r="T3465" s="10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8318</v>
      </c>
      <c r="R3466" t="s">
        <v>8319</v>
      </c>
      <c r="S3466" s="10">
        <f t="shared" si="218"/>
        <v>42575.130057870367</v>
      </c>
      <c r="T3466" s="10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8318</v>
      </c>
      <c r="R3467" t="s">
        <v>8319</v>
      </c>
      <c r="S3467" s="10">
        <f t="shared" si="218"/>
        <v>42200.625833333332</v>
      </c>
      <c r="T3467" s="10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8318</v>
      </c>
      <c r="R3468" t="s">
        <v>8319</v>
      </c>
      <c r="S3468" s="10">
        <f t="shared" si="218"/>
        <v>42420.019097222219</v>
      </c>
      <c r="T3468" s="10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8318</v>
      </c>
      <c r="R3469" t="s">
        <v>8319</v>
      </c>
      <c r="S3469" s="10">
        <f t="shared" si="218"/>
        <v>42053.671666666662</v>
      </c>
      <c r="T3469" s="10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8318</v>
      </c>
      <c r="R3470" t="s">
        <v>8319</v>
      </c>
      <c r="S3470" s="10">
        <f t="shared" si="218"/>
        <v>42605.765381944439</v>
      </c>
      <c r="T3470" s="10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8318</v>
      </c>
      <c r="R3471" t="s">
        <v>8319</v>
      </c>
      <c r="S3471" s="10">
        <f t="shared" si="218"/>
        <v>42458.641724537039</v>
      </c>
      <c r="T3471" s="10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8318</v>
      </c>
      <c r="R3472" t="s">
        <v>8319</v>
      </c>
      <c r="S3472" s="10">
        <f t="shared" si="218"/>
        <v>42529.022013888884</v>
      </c>
      <c r="T3472" s="10">
        <f t="shared" si="219"/>
        <v>42566.901388888888</v>
      </c>
    </row>
    <row r="3473" spans="1:20" ht="58" hidden="1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8318</v>
      </c>
      <c r="R3473" t="s">
        <v>8319</v>
      </c>
      <c r="S3473" s="10">
        <f t="shared" si="218"/>
        <v>41841.820486111108</v>
      </c>
      <c r="T3473" s="10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8318</v>
      </c>
      <c r="R3474" t="s">
        <v>8319</v>
      </c>
      <c r="S3474" s="10">
        <f t="shared" si="218"/>
        <v>41928.170497685183</v>
      </c>
      <c r="T3474" s="10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8318</v>
      </c>
      <c r="R3475" t="s">
        <v>8319</v>
      </c>
      <c r="S3475" s="10">
        <f t="shared" si="218"/>
        <v>42062.834444444445</v>
      </c>
      <c r="T3475" s="10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8318</v>
      </c>
      <c r="R3476" t="s">
        <v>8319</v>
      </c>
      <c r="S3476" s="10">
        <f t="shared" si="218"/>
        <v>42541.501516203702</v>
      </c>
      <c r="T3476" s="10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8318</v>
      </c>
      <c r="R3477" t="s">
        <v>8319</v>
      </c>
      <c r="S3477" s="10">
        <f t="shared" si="218"/>
        <v>41918.880833333329</v>
      </c>
      <c r="T3477" s="10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8318</v>
      </c>
      <c r="R3478" t="s">
        <v>8319</v>
      </c>
      <c r="S3478" s="10">
        <f t="shared" si="218"/>
        <v>41921.279976851853</v>
      </c>
      <c r="T3478" s="10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8318</v>
      </c>
      <c r="R3479" t="s">
        <v>8319</v>
      </c>
      <c r="S3479" s="10">
        <f t="shared" si="218"/>
        <v>42128.736608796295</v>
      </c>
      <c r="T3479" s="10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8318</v>
      </c>
      <c r="R3480" t="s">
        <v>8319</v>
      </c>
      <c r="S3480" s="10">
        <f t="shared" si="218"/>
        <v>42053.916921296302</v>
      </c>
      <c r="T3480" s="10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8318</v>
      </c>
      <c r="R3481" t="s">
        <v>8319</v>
      </c>
      <c r="S3481" s="10">
        <f t="shared" si="218"/>
        <v>41781.855092592588</v>
      </c>
      <c r="T3481" s="10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8318</v>
      </c>
      <c r="R3482" t="s">
        <v>8319</v>
      </c>
      <c r="S3482" s="10">
        <f t="shared" si="218"/>
        <v>42171.317442129628</v>
      </c>
      <c r="T3482" s="10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8318</v>
      </c>
      <c r="R3483" t="s">
        <v>8319</v>
      </c>
      <c r="S3483" s="10">
        <f t="shared" si="218"/>
        <v>41989.24754629629</v>
      </c>
      <c r="T3483" s="10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8318</v>
      </c>
      <c r="R3484" t="s">
        <v>8319</v>
      </c>
      <c r="S3484" s="10">
        <f t="shared" si="218"/>
        <v>41796.771597222221</v>
      </c>
      <c r="T3484" s="10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8318</v>
      </c>
      <c r="R3485" t="s">
        <v>8319</v>
      </c>
      <c r="S3485" s="10">
        <f t="shared" si="218"/>
        <v>41793.668761574074</v>
      </c>
      <c r="T3485" s="10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8318</v>
      </c>
      <c r="R3486" t="s">
        <v>8319</v>
      </c>
      <c r="S3486" s="10">
        <f t="shared" si="218"/>
        <v>42506.760405092587</v>
      </c>
      <c r="T3486" s="10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8318</v>
      </c>
      <c r="R3487" t="s">
        <v>8319</v>
      </c>
      <c r="S3487" s="10">
        <f t="shared" si="218"/>
        <v>42372.693055555559</v>
      </c>
      <c r="T3487" s="10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8318</v>
      </c>
      <c r="R3488" t="s">
        <v>8319</v>
      </c>
      <c r="S3488" s="10">
        <f t="shared" si="218"/>
        <v>42126.87501157407</v>
      </c>
      <c r="T3488" s="10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8318</v>
      </c>
      <c r="R3489" t="s">
        <v>8319</v>
      </c>
      <c r="S3489" s="10">
        <f t="shared" si="218"/>
        <v>42149.940416666665</v>
      </c>
      <c r="T3489" s="10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8318</v>
      </c>
      <c r="R3490" t="s">
        <v>8319</v>
      </c>
      <c r="S3490" s="10">
        <f t="shared" si="218"/>
        <v>42087.768055555556</v>
      </c>
      <c r="T3490" s="10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8318</v>
      </c>
      <c r="R3491" t="s">
        <v>8319</v>
      </c>
      <c r="S3491" s="10">
        <f t="shared" si="218"/>
        <v>41753.635775462964</v>
      </c>
      <c r="T3491" s="10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8318</v>
      </c>
      <c r="R3492" t="s">
        <v>8319</v>
      </c>
      <c r="S3492" s="10">
        <f t="shared" si="218"/>
        <v>42443.802361111113</v>
      </c>
      <c r="T3492" s="10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8318</v>
      </c>
      <c r="R3493" t="s">
        <v>8319</v>
      </c>
      <c r="S3493" s="10">
        <f t="shared" si="218"/>
        <v>42121.249814814815</v>
      </c>
      <c r="T3493" s="10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8318</v>
      </c>
      <c r="R3494" t="s">
        <v>8319</v>
      </c>
      <c r="S3494" s="10">
        <f t="shared" si="218"/>
        <v>42268.009224537032</v>
      </c>
      <c r="T3494" s="10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8318</v>
      </c>
      <c r="R3495" t="s">
        <v>8319</v>
      </c>
      <c r="S3495" s="10">
        <f t="shared" si="218"/>
        <v>41848.866157407407</v>
      </c>
      <c r="T3495" s="10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8318</v>
      </c>
      <c r="R3496" t="s">
        <v>8319</v>
      </c>
      <c r="S3496" s="10">
        <f t="shared" si="218"/>
        <v>42689.214988425927</v>
      </c>
      <c r="T3496" s="10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8318</v>
      </c>
      <c r="R3497" t="s">
        <v>8319</v>
      </c>
      <c r="S3497" s="10">
        <f t="shared" si="218"/>
        <v>41915.762835648151</v>
      </c>
      <c r="T3497" s="10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8318</v>
      </c>
      <c r="R3498" t="s">
        <v>8319</v>
      </c>
      <c r="S3498" s="10">
        <f t="shared" si="218"/>
        <v>42584.846828703703</v>
      </c>
      <c r="T3498" s="10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8318</v>
      </c>
      <c r="R3499" t="s">
        <v>8319</v>
      </c>
      <c r="S3499" s="10">
        <f t="shared" si="218"/>
        <v>42511.741944444439</v>
      </c>
      <c r="T3499" s="10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8318</v>
      </c>
      <c r="R3500" t="s">
        <v>8319</v>
      </c>
      <c r="S3500" s="10">
        <f t="shared" si="218"/>
        <v>42459.15861111111</v>
      </c>
      <c r="T3500" s="10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8318</v>
      </c>
      <c r="R3501" t="s">
        <v>8319</v>
      </c>
      <c r="S3501" s="10">
        <f t="shared" si="218"/>
        <v>42132.036168981482</v>
      </c>
      <c r="T3501" s="10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8318</v>
      </c>
      <c r="R3502" t="s">
        <v>8319</v>
      </c>
      <c r="S3502" s="10">
        <f t="shared" si="218"/>
        <v>42419.91942129629</v>
      </c>
      <c r="T3502" s="10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8318</v>
      </c>
      <c r="R3503" t="s">
        <v>8319</v>
      </c>
      <c r="S3503" s="10">
        <f t="shared" si="218"/>
        <v>42233.763831018514</v>
      </c>
      <c r="T3503" s="10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8318</v>
      </c>
      <c r="R3504" t="s">
        <v>8319</v>
      </c>
      <c r="S3504" s="10">
        <f t="shared" si="218"/>
        <v>42430.839398148149</v>
      </c>
      <c r="T3504" s="10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8318</v>
      </c>
      <c r="R3505" t="s">
        <v>8319</v>
      </c>
      <c r="S3505" s="10">
        <f t="shared" si="218"/>
        <v>42545.478333333333</v>
      </c>
      <c r="T3505" s="10">
        <f t="shared" si="219"/>
        <v>42575.478333333333</v>
      </c>
    </row>
    <row r="3506" spans="1:20" ht="58" hidden="1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8318</v>
      </c>
      <c r="R3506" t="s">
        <v>8319</v>
      </c>
      <c r="S3506" s="10">
        <f t="shared" si="218"/>
        <v>42297.748738425929</v>
      </c>
      <c r="T3506" s="10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8318</v>
      </c>
      <c r="R3507" t="s">
        <v>8319</v>
      </c>
      <c r="S3507" s="10">
        <f t="shared" si="218"/>
        <v>41760.935706018521</v>
      </c>
      <c r="T3507" s="10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8318</v>
      </c>
      <c r="R3508" t="s">
        <v>8319</v>
      </c>
      <c r="S3508" s="10">
        <f t="shared" si="218"/>
        <v>41829.734259259261</v>
      </c>
      <c r="T3508" s="10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8318</v>
      </c>
      <c r="R3509" t="s">
        <v>8319</v>
      </c>
      <c r="S3509" s="10">
        <f t="shared" si="218"/>
        <v>42491.92288194444</v>
      </c>
      <c r="T3509" s="10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8318</v>
      </c>
      <c r="R3510" t="s">
        <v>8319</v>
      </c>
      <c r="S3510" s="10">
        <f t="shared" si="218"/>
        <v>42477.729780092588</v>
      </c>
      <c r="T3510" s="10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8318</v>
      </c>
      <c r="R3511" t="s">
        <v>8319</v>
      </c>
      <c r="S3511" s="10">
        <f t="shared" si="218"/>
        <v>41950.859560185185</v>
      </c>
      <c r="T3511" s="10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8318</v>
      </c>
      <c r="R3512" t="s">
        <v>8319</v>
      </c>
      <c r="S3512" s="10">
        <f t="shared" si="218"/>
        <v>41802.62090277778</v>
      </c>
      <c r="T3512" s="10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8318</v>
      </c>
      <c r="R3513" t="s">
        <v>8319</v>
      </c>
      <c r="S3513" s="10">
        <f t="shared" si="218"/>
        <v>41927.873784722222</v>
      </c>
      <c r="T3513" s="10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8318</v>
      </c>
      <c r="R3514" t="s">
        <v>8319</v>
      </c>
      <c r="S3514" s="10">
        <f t="shared" si="218"/>
        <v>42057.536944444444</v>
      </c>
      <c r="T3514" s="10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8318</v>
      </c>
      <c r="R3515" t="s">
        <v>8319</v>
      </c>
      <c r="S3515" s="10">
        <f t="shared" si="218"/>
        <v>41781.096203703702</v>
      </c>
      <c r="T3515" s="10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8318</v>
      </c>
      <c r="R3516" t="s">
        <v>8319</v>
      </c>
      <c r="S3516" s="10">
        <f t="shared" si="218"/>
        <v>42020.846666666665</v>
      </c>
      <c r="T3516" s="10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8318</v>
      </c>
      <c r="R3517" t="s">
        <v>8319</v>
      </c>
      <c r="S3517" s="10">
        <f t="shared" si="218"/>
        <v>42125.772812499999</v>
      </c>
      <c r="T3517" s="10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8318</v>
      </c>
      <c r="R3518" t="s">
        <v>8319</v>
      </c>
      <c r="S3518" s="10">
        <f t="shared" si="218"/>
        <v>41856.010069444441</v>
      </c>
      <c r="T3518" s="10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8318</v>
      </c>
      <c r="R3519" t="s">
        <v>8319</v>
      </c>
      <c r="S3519" s="10">
        <f t="shared" si="218"/>
        <v>41794.817523148151</v>
      </c>
      <c r="T3519" s="10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8318</v>
      </c>
      <c r="R3520" t="s">
        <v>8319</v>
      </c>
      <c r="S3520" s="10">
        <f t="shared" si="218"/>
        <v>41893.783553240741</v>
      </c>
      <c r="T3520" s="10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8318</v>
      </c>
      <c r="R3521" t="s">
        <v>8319</v>
      </c>
      <c r="S3521" s="10">
        <f t="shared" si="218"/>
        <v>42037.598958333328</v>
      </c>
      <c r="T3521" s="10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8318</v>
      </c>
      <c r="R3522" t="s">
        <v>8319</v>
      </c>
      <c r="S3522" s="10">
        <f t="shared" si="218"/>
        <v>42227.824212962965</v>
      </c>
      <c r="T3522" s="10">
        <f t="shared" si="219"/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8318</v>
      </c>
      <c r="R3523" t="s">
        <v>8319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8318</v>
      </c>
      <c r="R3524" t="s">
        <v>8319</v>
      </c>
      <c r="S3524" s="10">
        <f t="shared" si="222"/>
        <v>42234.789884259255</v>
      </c>
      <c r="T3524" s="10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8318</v>
      </c>
      <c r="R3525" t="s">
        <v>8319</v>
      </c>
      <c r="S3525" s="10">
        <f t="shared" si="222"/>
        <v>42581.397546296299</v>
      </c>
      <c r="T3525" s="10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8318</v>
      </c>
      <c r="R3526" t="s">
        <v>8319</v>
      </c>
      <c r="S3526" s="10">
        <f t="shared" si="222"/>
        <v>41880.76357638889</v>
      </c>
      <c r="T3526" s="10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8318</v>
      </c>
      <c r="R3527" t="s">
        <v>8319</v>
      </c>
      <c r="S3527" s="10">
        <f t="shared" si="222"/>
        <v>42214.6956712963</v>
      </c>
      <c r="T3527" s="10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8318</v>
      </c>
      <c r="R3528" t="s">
        <v>8319</v>
      </c>
      <c r="S3528" s="10">
        <f t="shared" si="222"/>
        <v>42460.335312499999</v>
      </c>
      <c r="T3528" s="10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8318</v>
      </c>
      <c r="R3529" t="s">
        <v>8319</v>
      </c>
      <c r="S3529" s="10">
        <f t="shared" si="222"/>
        <v>42167.023206018523</v>
      </c>
      <c r="T3529" s="10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8318</v>
      </c>
      <c r="R3530" t="s">
        <v>8319</v>
      </c>
      <c r="S3530" s="10">
        <f t="shared" si="222"/>
        <v>42733.50136574074</v>
      </c>
      <c r="T3530" s="10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8318</v>
      </c>
      <c r="R3531" t="s">
        <v>8319</v>
      </c>
      <c r="S3531" s="10">
        <f t="shared" si="222"/>
        <v>42177.761782407411</v>
      </c>
      <c r="T3531" s="10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8318</v>
      </c>
      <c r="R3532" t="s">
        <v>8319</v>
      </c>
      <c r="S3532" s="10">
        <f t="shared" si="222"/>
        <v>42442.623344907406</v>
      </c>
      <c r="T3532" s="10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8318</v>
      </c>
      <c r="R3533" t="s">
        <v>8319</v>
      </c>
      <c r="S3533" s="10">
        <f t="shared" si="222"/>
        <v>42521.654328703706</v>
      </c>
      <c r="T3533" s="10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8318</v>
      </c>
      <c r="R3534" t="s">
        <v>8319</v>
      </c>
      <c r="S3534" s="10">
        <f t="shared" si="222"/>
        <v>41884.599849537037</v>
      </c>
      <c r="T3534" s="10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8318</v>
      </c>
      <c r="R3535" t="s">
        <v>8319</v>
      </c>
      <c r="S3535" s="10">
        <f t="shared" si="222"/>
        <v>42289.761192129634</v>
      </c>
      <c r="T3535" s="10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8318</v>
      </c>
      <c r="R3536" t="s">
        <v>8319</v>
      </c>
      <c r="S3536" s="10">
        <f t="shared" si="222"/>
        <v>42243.6252662037</v>
      </c>
      <c r="T3536" s="10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8318</v>
      </c>
      <c r="R3537" t="s">
        <v>8319</v>
      </c>
      <c r="S3537" s="10">
        <f t="shared" si="222"/>
        <v>42248.640162037031</v>
      </c>
      <c r="T3537" s="10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8318</v>
      </c>
      <c r="R3538" t="s">
        <v>8319</v>
      </c>
      <c r="S3538" s="10">
        <f t="shared" si="222"/>
        <v>42328.727141203708</v>
      </c>
      <c r="T3538" s="10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8318</v>
      </c>
      <c r="R3539" t="s">
        <v>8319</v>
      </c>
      <c r="S3539" s="10">
        <f t="shared" si="222"/>
        <v>41923.354351851849</v>
      </c>
      <c r="T3539" s="10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8318</v>
      </c>
      <c r="R3540" t="s">
        <v>8319</v>
      </c>
      <c r="S3540" s="10">
        <f t="shared" si="222"/>
        <v>42571.420601851853</v>
      </c>
      <c r="T3540" s="10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8318</v>
      </c>
      <c r="R3541" t="s">
        <v>8319</v>
      </c>
      <c r="S3541" s="10">
        <f t="shared" si="222"/>
        <v>42600.756041666667</v>
      </c>
      <c r="T3541" s="10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8318</v>
      </c>
      <c r="R3542" t="s">
        <v>8319</v>
      </c>
      <c r="S3542" s="10">
        <f t="shared" si="222"/>
        <v>42517.003368055557</v>
      </c>
      <c r="T3542" s="10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8318</v>
      </c>
      <c r="R3543" t="s">
        <v>8319</v>
      </c>
      <c r="S3543" s="10">
        <f t="shared" si="222"/>
        <v>42222.730034722219</v>
      </c>
      <c r="T3543" s="10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8318</v>
      </c>
      <c r="R3544" t="s">
        <v>8319</v>
      </c>
      <c r="S3544" s="10">
        <f t="shared" si="222"/>
        <v>41829.599791666667</v>
      </c>
      <c r="T3544" s="10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8318</v>
      </c>
      <c r="R3545" t="s">
        <v>8319</v>
      </c>
      <c r="S3545" s="10">
        <f t="shared" si="222"/>
        <v>42150.755312499998</v>
      </c>
      <c r="T3545" s="10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8318</v>
      </c>
      <c r="R3546" t="s">
        <v>8319</v>
      </c>
      <c r="S3546" s="10">
        <f t="shared" si="222"/>
        <v>42040.831678240742</v>
      </c>
      <c r="T3546" s="10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8318</v>
      </c>
      <c r="R3547" t="s">
        <v>8319</v>
      </c>
      <c r="S3547" s="10">
        <f t="shared" si="222"/>
        <v>42075.807395833333</v>
      </c>
      <c r="T3547" s="10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8318</v>
      </c>
      <c r="R3548" t="s">
        <v>8319</v>
      </c>
      <c r="S3548" s="10">
        <f t="shared" si="222"/>
        <v>42073.660694444443</v>
      </c>
      <c r="T3548" s="10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8318</v>
      </c>
      <c r="R3549" t="s">
        <v>8319</v>
      </c>
      <c r="S3549" s="10">
        <f t="shared" si="222"/>
        <v>42480.078715277778</v>
      </c>
      <c r="T3549" s="10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8318</v>
      </c>
      <c r="R3550" t="s">
        <v>8319</v>
      </c>
      <c r="S3550" s="10">
        <f t="shared" si="222"/>
        <v>42411.942291666666</v>
      </c>
      <c r="T3550" s="10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8318</v>
      </c>
      <c r="R3551" t="s">
        <v>8319</v>
      </c>
      <c r="S3551" s="10">
        <f t="shared" si="222"/>
        <v>42223.394363425927</v>
      </c>
      <c r="T3551" s="10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8318</v>
      </c>
      <c r="R3552" t="s">
        <v>8319</v>
      </c>
      <c r="S3552" s="10">
        <f t="shared" si="222"/>
        <v>42462.893495370372</v>
      </c>
      <c r="T3552" s="10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8318</v>
      </c>
      <c r="R3553" t="s">
        <v>8319</v>
      </c>
      <c r="S3553" s="10">
        <f t="shared" si="222"/>
        <v>41753.515856481477</v>
      </c>
      <c r="T3553" s="10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8318</v>
      </c>
      <c r="R3554" t="s">
        <v>8319</v>
      </c>
      <c r="S3554" s="10">
        <f t="shared" si="222"/>
        <v>41788.587083333332</v>
      </c>
      <c r="T3554" s="10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8318</v>
      </c>
      <c r="R3555" t="s">
        <v>8319</v>
      </c>
      <c r="S3555" s="10">
        <f t="shared" si="222"/>
        <v>42196.028703703705</v>
      </c>
      <c r="T3555" s="10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8318</v>
      </c>
      <c r="R3556" t="s">
        <v>8319</v>
      </c>
      <c r="S3556" s="10">
        <f t="shared" si="222"/>
        <v>42016.050451388888</v>
      </c>
      <c r="T3556" s="10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8318</v>
      </c>
      <c r="R3557" t="s">
        <v>8319</v>
      </c>
      <c r="S3557" s="10">
        <f t="shared" si="222"/>
        <v>42661.442060185189</v>
      </c>
      <c r="T3557" s="10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8318</v>
      </c>
      <c r="R3558" t="s">
        <v>8319</v>
      </c>
      <c r="S3558" s="10">
        <f t="shared" si="222"/>
        <v>41808.649583333332</v>
      </c>
      <c r="T3558" s="10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8318</v>
      </c>
      <c r="R3559" t="s">
        <v>8319</v>
      </c>
      <c r="S3559" s="10">
        <f t="shared" si="222"/>
        <v>41730.276747685188</v>
      </c>
      <c r="T3559" s="10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8318</v>
      </c>
      <c r="R3560" t="s">
        <v>8319</v>
      </c>
      <c r="S3560" s="10">
        <f t="shared" si="222"/>
        <v>42139.816840277781</v>
      </c>
      <c r="T3560" s="10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8318</v>
      </c>
      <c r="R3561" t="s">
        <v>8319</v>
      </c>
      <c r="S3561" s="10">
        <f t="shared" si="222"/>
        <v>42194.096157407403</v>
      </c>
      <c r="T3561" s="10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8318</v>
      </c>
      <c r="R3562" t="s">
        <v>8319</v>
      </c>
      <c r="S3562" s="10">
        <f t="shared" si="222"/>
        <v>42115.889652777783</v>
      </c>
      <c r="T3562" s="10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8318</v>
      </c>
      <c r="R3563" t="s">
        <v>8319</v>
      </c>
      <c r="S3563" s="10">
        <f t="shared" si="222"/>
        <v>42203.680300925931</v>
      </c>
      <c r="T3563" s="10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8318</v>
      </c>
      <c r="R3564" t="s">
        <v>8319</v>
      </c>
      <c r="S3564" s="10">
        <f t="shared" si="222"/>
        <v>42433.761886574073</v>
      </c>
      <c r="T3564" s="10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8318</v>
      </c>
      <c r="R3565" t="s">
        <v>8319</v>
      </c>
      <c r="S3565" s="10">
        <f t="shared" si="222"/>
        <v>42555.671944444446</v>
      </c>
      <c r="T3565" s="10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8318</v>
      </c>
      <c r="R3566" t="s">
        <v>8319</v>
      </c>
      <c r="S3566" s="10">
        <f t="shared" si="222"/>
        <v>42236.623252314821</v>
      </c>
      <c r="T3566" s="10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8318</v>
      </c>
      <c r="R3567" t="s">
        <v>8319</v>
      </c>
      <c r="S3567" s="10">
        <f t="shared" si="222"/>
        <v>41974.743148148147</v>
      </c>
      <c r="T3567" s="10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8318</v>
      </c>
      <c r="R3568" t="s">
        <v>8319</v>
      </c>
      <c r="S3568" s="10">
        <f t="shared" si="222"/>
        <v>41997.507905092592</v>
      </c>
      <c r="T3568" s="10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8318</v>
      </c>
      <c r="R3569" t="s">
        <v>8319</v>
      </c>
      <c r="S3569" s="10">
        <f t="shared" si="222"/>
        <v>42135.810694444444</v>
      </c>
      <c r="T3569" s="10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8318</v>
      </c>
      <c r="R3570" t="s">
        <v>8319</v>
      </c>
      <c r="S3570" s="10">
        <f t="shared" si="222"/>
        <v>41869.740671296298</v>
      </c>
      <c r="T3570" s="10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8318</v>
      </c>
      <c r="R3571" t="s">
        <v>8319</v>
      </c>
      <c r="S3571" s="10">
        <f t="shared" si="222"/>
        <v>41982.688611111109</v>
      </c>
      <c r="T3571" s="10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8318</v>
      </c>
      <c r="R3572" t="s">
        <v>8319</v>
      </c>
      <c r="S3572" s="10">
        <f t="shared" si="222"/>
        <v>41976.331979166673</v>
      </c>
      <c r="T3572" s="10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8318</v>
      </c>
      <c r="R3573" t="s">
        <v>8319</v>
      </c>
      <c r="S3573" s="10">
        <f t="shared" si="222"/>
        <v>41912.858946759261</v>
      </c>
      <c r="T3573" s="10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8318</v>
      </c>
      <c r="R3574" t="s">
        <v>8319</v>
      </c>
      <c r="S3574" s="10">
        <f t="shared" si="222"/>
        <v>42146.570393518516</v>
      </c>
      <c r="T3574" s="10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8318</v>
      </c>
      <c r="R3575" t="s">
        <v>8319</v>
      </c>
      <c r="S3575" s="10">
        <f t="shared" si="222"/>
        <v>41921.375532407408</v>
      </c>
      <c r="T3575" s="10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8318</v>
      </c>
      <c r="R3576" t="s">
        <v>8319</v>
      </c>
      <c r="S3576" s="10">
        <f t="shared" si="222"/>
        <v>41926.942685185182</v>
      </c>
      <c r="T3576" s="10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8318</v>
      </c>
      <c r="R3577" t="s">
        <v>8319</v>
      </c>
      <c r="S3577" s="10">
        <f t="shared" si="222"/>
        <v>42561.783877314811</v>
      </c>
      <c r="T3577" s="10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8318</v>
      </c>
      <c r="R3578" t="s">
        <v>8319</v>
      </c>
      <c r="S3578" s="10">
        <f t="shared" si="222"/>
        <v>42649.54923611111</v>
      </c>
      <c r="T3578" s="10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8318</v>
      </c>
      <c r="R3579" t="s">
        <v>8319</v>
      </c>
      <c r="S3579" s="10">
        <f t="shared" si="222"/>
        <v>42093.786840277782</v>
      </c>
      <c r="T3579" s="10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8318</v>
      </c>
      <c r="R3580" t="s">
        <v>8319</v>
      </c>
      <c r="S3580" s="10">
        <f t="shared" si="222"/>
        <v>42460.733530092592</v>
      </c>
      <c r="T3580" s="10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8318</v>
      </c>
      <c r="R3581" t="s">
        <v>8319</v>
      </c>
      <c r="S3581" s="10">
        <f t="shared" si="222"/>
        <v>42430.762222222227</v>
      </c>
      <c r="T3581" s="10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8318</v>
      </c>
      <c r="R3582" t="s">
        <v>8319</v>
      </c>
      <c r="S3582" s="10">
        <f t="shared" si="222"/>
        <v>42026.176180555558</v>
      </c>
      <c r="T3582" s="10">
        <f t="shared" si="223"/>
        <v>42064.207638888889</v>
      </c>
    </row>
    <row r="3583" spans="1:20" ht="58" hidden="1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8318</v>
      </c>
      <c r="R3583" t="s">
        <v>8319</v>
      </c>
      <c r="S3583" s="10">
        <f t="shared" si="222"/>
        <v>41836.471180555556</v>
      </c>
      <c r="T3583" s="10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8318</v>
      </c>
      <c r="R3584" t="s">
        <v>8319</v>
      </c>
      <c r="S3584" s="10">
        <f t="shared" si="222"/>
        <v>42451.095856481479</v>
      </c>
      <c r="T3584" s="10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8318</v>
      </c>
      <c r="R3585" t="s">
        <v>8319</v>
      </c>
      <c r="S3585" s="10">
        <f t="shared" si="222"/>
        <v>42418.425983796296</v>
      </c>
      <c r="T3585" s="10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8318</v>
      </c>
      <c r="R3586" t="s">
        <v>8319</v>
      </c>
      <c r="S3586" s="10">
        <f t="shared" si="222"/>
        <v>42168.316481481481</v>
      </c>
      <c r="T3586" s="10">
        <f t="shared" si="223"/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8318</v>
      </c>
      <c r="R3587" t="s">
        <v>8319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8318</v>
      </c>
      <c r="R3588" t="s">
        <v>8319</v>
      </c>
      <c r="S3588" s="10">
        <f t="shared" si="226"/>
        <v>42576.697569444441</v>
      </c>
      <c r="T3588" s="10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8318</v>
      </c>
      <c r="R3589" t="s">
        <v>8319</v>
      </c>
      <c r="S3589" s="10">
        <f t="shared" si="226"/>
        <v>42503.539976851855</v>
      </c>
      <c r="T3589" s="10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8318</v>
      </c>
      <c r="R3590" t="s">
        <v>8319</v>
      </c>
      <c r="S3590" s="10">
        <f t="shared" si="226"/>
        <v>42101.828819444447</v>
      </c>
      <c r="T3590" s="10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8318</v>
      </c>
      <c r="R3591" t="s">
        <v>8319</v>
      </c>
      <c r="S3591" s="10">
        <f t="shared" si="226"/>
        <v>42125.647534722222</v>
      </c>
      <c r="T3591" s="10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8318</v>
      </c>
      <c r="R3592" t="s">
        <v>8319</v>
      </c>
      <c r="S3592" s="10">
        <f t="shared" si="226"/>
        <v>41902.333726851852</v>
      </c>
      <c r="T3592" s="10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8318</v>
      </c>
      <c r="R3593" t="s">
        <v>8319</v>
      </c>
      <c r="S3593" s="10">
        <f t="shared" si="226"/>
        <v>42003.948425925926</v>
      </c>
      <c r="T3593" s="10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8318</v>
      </c>
      <c r="R3594" t="s">
        <v>8319</v>
      </c>
      <c r="S3594" s="10">
        <f t="shared" si="226"/>
        <v>41988.829942129625</v>
      </c>
      <c r="T3594" s="10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8318</v>
      </c>
      <c r="R3595" t="s">
        <v>8319</v>
      </c>
      <c r="S3595" s="10">
        <f t="shared" si="226"/>
        <v>41974.898599537039</v>
      </c>
      <c r="T3595" s="10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8318</v>
      </c>
      <c r="R3596" t="s">
        <v>8319</v>
      </c>
      <c r="S3596" s="10">
        <f t="shared" si="226"/>
        <v>42592.066921296297</v>
      </c>
      <c r="T3596" s="10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8318</v>
      </c>
      <c r="R3597" t="s">
        <v>8319</v>
      </c>
      <c r="S3597" s="10">
        <f t="shared" si="226"/>
        <v>42050.008368055554</v>
      </c>
      <c r="T3597" s="10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8318</v>
      </c>
      <c r="R3598" t="s">
        <v>8319</v>
      </c>
      <c r="S3598" s="10">
        <f t="shared" si="226"/>
        <v>41856.715069444443</v>
      </c>
      <c r="T3598" s="10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8318</v>
      </c>
      <c r="R3599" t="s">
        <v>8319</v>
      </c>
      <c r="S3599" s="10">
        <f t="shared" si="226"/>
        <v>42417.585532407407</v>
      </c>
      <c r="T3599" s="10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8318</v>
      </c>
      <c r="R3600" t="s">
        <v>8319</v>
      </c>
      <c r="S3600" s="10">
        <f t="shared" si="226"/>
        <v>41866.79886574074</v>
      </c>
      <c r="T3600" s="10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8318</v>
      </c>
      <c r="R3601" t="s">
        <v>8319</v>
      </c>
      <c r="S3601" s="10">
        <f t="shared" si="226"/>
        <v>42220.79487268519</v>
      </c>
      <c r="T3601" s="10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8318</v>
      </c>
      <c r="R3602" t="s">
        <v>8319</v>
      </c>
      <c r="S3602" s="10">
        <f t="shared" si="226"/>
        <v>42628.849120370374</v>
      </c>
      <c r="T3602" s="10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8318</v>
      </c>
      <c r="R3603" t="s">
        <v>8319</v>
      </c>
      <c r="S3603" s="10">
        <f t="shared" si="226"/>
        <v>41990.99863425926</v>
      </c>
      <c r="T3603" s="10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8318</v>
      </c>
      <c r="R3604" t="s">
        <v>8319</v>
      </c>
      <c r="S3604" s="10">
        <f t="shared" si="226"/>
        <v>42447.894432870366</v>
      </c>
      <c r="T3604" s="10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8318</v>
      </c>
      <c r="R3605" t="s">
        <v>8319</v>
      </c>
      <c r="S3605" s="10">
        <f t="shared" si="226"/>
        <v>42283.864351851851</v>
      </c>
      <c r="T3605" s="10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8318</v>
      </c>
      <c r="R3606" t="s">
        <v>8319</v>
      </c>
      <c r="S3606" s="10">
        <f t="shared" si="226"/>
        <v>42483.015694444446</v>
      </c>
      <c r="T3606" s="10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8318</v>
      </c>
      <c r="R3607" t="s">
        <v>8319</v>
      </c>
      <c r="S3607" s="10">
        <f t="shared" si="226"/>
        <v>42383.793124999997</v>
      </c>
      <c r="T3607" s="10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8318</v>
      </c>
      <c r="R3608" t="s">
        <v>8319</v>
      </c>
      <c r="S3608" s="10">
        <f t="shared" si="226"/>
        <v>42566.604826388888</v>
      </c>
      <c r="T3608" s="10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8318</v>
      </c>
      <c r="R3609" t="s">
        <v>8319</v>
      </c>
      <c r="S3609" s="10">
        <f t="shared" si="226"/>
        <v>42338.963912037041</v>
      </c>
      <c r="T3609" s="10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8318</v>
      </c>
      <c r="R3610" t="s">
        <v>8319</v>
      </c>
      <c r="S3610" s="10">
        <f t="shared" si="226"/>
        <v>42506.709375000006</v>
      </c>
      <c r="T3610" s="10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8318</v>
      </c>
      <c r="R3611" t="s">
        <v>8319</v>
      </c>
      <c r="S3611" s="10">
        <f t="shared" si="226"/>
        <v>42429.991724537031</v>
      </c>
      <c r="T3611" s="10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8318</v>
      </c>
      <c r="R3612" t="s">
        <v>8319</v>
      </c>
      <c r="S3612" s="10">
        <f t="shared" si="226"/>
        <v>42203.432129629626</v>
      </c>
      <c r="T3612" s="10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8318</v>
      </c>
      <c r="R3613" t="s">
        <v>8319</v>
      </c>
      <c r="S3613" s="10">
        <f t="shared" si="226"/>
        <v>42072.370381944449</v>
      </c>
      <c r="T3613" s="10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8318</v>
      </c>
      <c r="R3614" t="s">
        <v>8319</v>
      </c>
      <c r="S3614" s="10">
        <f t="shared" si="226"/>
        <v>41789.726979166669</v>
      </c>
      <c r="T3614" s="10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8318</v>
      </c>
      <c r="R3615" t="s">
        <v>8319</v>
      </c>
      <c r="S3615" s="10">
        <f t="shared" si="226"/>
        <v>41788.58997685185</v>
      </c>
      <c r="T3615" s="10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8318</v>
      </c>
      <c r="R3616" t="s">
        <v>8319</v>
      </c>
      <c r="S3616" s="10">
        <f t="shared" si="226"/>
        <v>42144.041851851856</v>
      </c>
      <c r="T3616" s="10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8318</v>
      </c>
      <c r="R3617" t="s">
        <v>8319</v>
      </c>
      <c r="S3617" s="10">
        <f t="shared" si="226"/>
        <v>42318.593703703707</v>
      </c>
      <c r="T3617" s="10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8318</v>
      </c>
      <c r="R3618" t="s">
        <v>8319</v>
      </c>
      <c r="S3618" s="10">
        <f t="shared" si="226"/>
        <v>42052.949814814812</v>
      </c>
      <c r="T3618" s="10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8318</v>
      </c>
      <c r="R3619" t="s">
        <v>8319</v>
      </c>
      <c r="S3619" s="10">
        <f t="shared" si="226"/>
        <v>42779.610289351855</v>
      </c>
      <c r="T3619" s="10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8318</v>
      </c>
      <c r="R3620" t="s">
        <v>8319</v>
      </c>
      <c r="S3620" s="10">
        <f t="shared" si="226"/>
        <v>42128.627893518518</v>
      </c>
      <c r="T3620" s="10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8318</v>
      </c>
      <c r="R3621" t="s">
        <v>8319</v>
      </c>
      <c r="S3621" s="10">
        <f t="shared" si="226"/>
        <v>42661.132245370376</v>
      </c>
      <c r="T3621" s="10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8318</v>
      </c>
      <c r="R3622" t="s">
        <v>8319</v>
      </c>
      <c r="S3622" s="10">
        <f t="shared" si="226"/>
        <v>42037.938206018516</v>
      </c>
      <c r="T3622" s="10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8318</v>
      </c>
      <c r="R3623" t="s">
        <v>8319</v>
      </c>
      <c r="S3623" s="10">
        <f t="shared" si="226"/>
        <v>42619.935694444444</v>
      </c>
      <c r="T3623" s="10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8318</v>
      </c>
      <c r="R3624" t="s">
        <v>8319</v>
      </c>
      <c r="S3624" s="10">
        <f t="shared" si="226"/>
        <v>41877.221886574072</v>
      </c>
      <c r="T3624" s="10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8318</v>
      </c>
      <c r="R3625" t="s">
        <v>8319</v>
      </c>
      <c r="S3625" s="10">
        <f t="shared" si="226"/>
        <v>41828.736921296295</v>
      </c>
      <c r="T3625" s="10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8318</v>
      </c>
      <c r="R3626" t="s">
        <v>8319</v>
      </c>
      <c r="S3626" s="10">
        <f t="shared" si="226"/>
        <v>42545.774189814809</v>
      </c>
      <c r="T3626" s="10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8318</v>
      </c>
      <c r="R3627" t="s">
        <v>8319</v>
      </c>
      <c r="S3627" s="10">
        <f t="shared" si="226"/>
        <v>42157.652511574073</v>
      </c>
      <c r="T3627" s="10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8318</v>
      </c>
      <c r="R3628" t="s">
        <v>8319</v>
      </c>
      <c r="S3628" s="10">
        <f t="shared" si="226"/>
        <v>41846.667326388888</v>
      </c>
      <c r="T3628" s="10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8318</v>
      </c>
      <c r="R3629" t="s">
        <v>8319</v>
      </c>
      <c r="S3629" s="10">
        <f t="shared" si="226"/>
        <v>42460.741747685184</v>
      </c>
      <c r="T3629" s="10">
        <f t="shared" si="227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8318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8318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8318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8318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8318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8318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8318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8318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8318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8318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8318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8318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8318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8318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8318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8318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8318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8318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8318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8318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8318</v>
      </c>
      <c r="R3650" t="s">
        <v>8319</v>
      </c>
      <c r="S3650" s="10">
        <f t="shared" si="226"/>
        <v>41887.292187500003</v>
      </c>
      <c r="T3650" s="10">
        <f t="shared" si="227"/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8318</v>
      </c>
      <c r="R3651" t="s">
        <v>8319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8318</v>
      </c>
      <c r="R3652" t="s">
        <v>8319</v>
      </c>
      <c r="S3652" s="10">
        <f t="shared" si="230"/>
        <v>42381.478981481487</v>
      </c>
      <c r="T3652" s="10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8318</v>
      </c>
      <c r="R3653" t="s">
        <v>8319</v>
      </c>
      <c r="S3653" s="10">
        <f t="shared" si="230"/>
        <v>41828.646319444444</v>
      </c>
      <c r="T3653" s="10">
        <f t="shared" si="231"/>
        <v>41861.665972222225</v>
      </c>
    </row>
    <row r="3654" spans="1:20" ht="58" hidden="1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8318</v>
      </c>
      <c r="R3654" t="s">
        <v>8319</v>
      </c>
      <c r="S3654" s="10">
        <f t="shared" si="230"/>
        <v>42596.644699074073</v>
      </c>
      <c r="T3654" s="10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8318</v>
      </c>
      <c r="R3655" t="s">
        <v>8319</v>
      </c>
      <c r="S3655" s="10">
        <f t="shared" si="230"/>
        <v>42191.363506944443</v>
      </c>
      <c r="T3655" s="10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8318</v>
      </c>
      <c r="R3656" t="s">
        <v>8319</v>
      </c>
      <c r="S3656" s="10">
        <f t="shared" si="230"/>
        <v>42440.416504629626</v>
      </c>
      <c r="T3656" s="10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8318</v>
      </c>
      <c r="R3657" t="s">
        <v>8319</v>
      </c>
      <c r="S3657" s="10">
        <f t="shared" si="230"/>
        <v>42173.803217592591</v>
      </c>
      <c r="T3657" s="10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8318</v>
      </c>
      <c r="R3658" t="s">
        <v>8319</v>
      </c>
      <c r="S3658" s="10">
        <f t="shared" si="230"/>
        <v>42737.910138888896</v>
      </c>
      <c r="T3658" s="10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8318</v>
      </c>
      <c r="R3659" t="s">
        <v>8319</v>
      </c>
      <c r="S3659" s="10">
        <f t="shared" si="230"/>
        <v>42499.629849537043</v>
      </c>
      <c r="T3659" s="10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8318</v>
      </c>
      <c r="R3660" t="s">
        <v>8319</v>
      </c>
      <c r="S3660" s="10">
        <f t="shared" si="230"/>
        <v>41775.858564814815</v>
      </c>
      <c r="T3660" s="10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8318</v>
      </c>
      <c r="R3661" t="s">
        <v>8319</v>
      </c>
      <c r="S3661" s="10">
        <f t="shared" si="230"/>
        <v>42055.277199074073</v>
      </c>
      <c r="T3661" s="10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8318</v>
      </c>
      <c r="R3662" t="s">
        <v>8319</v>
      </c>
      <c r="S3662" s="10">
        <f t="shared" si="230"/>
        <v>41971.881076388891</v>
      </c>
      <c r="T3662" s="10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8318</v>
      </c>
      <c r="R3663" t="s">
        <v>8319</v>
      </c>
      <c r="S3663" s="10">
        <f t="shared" si="230"/>
        <v>42447.896666666667</v>
      </c>
      <c r="T3663" s="10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8318</v>
      </c>
      <c r="R3664" t="s">
        <v>8319</v>
      </c>
      <c r="S3664" s="10">
        <f t="shared" si="230"/>
        <v>42064.220069444447</v>
      </c>
      <c r="T3664" s="10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8318</v>
      </c>
      <c r="R3665" t="s">
        <v>8319</v>
      </c>
      <c r="S3665" s="10">
        <f t="shared" si="230"/>
        <v>42665.451736111107</v>
      </c>
      <c r="T3665" s="10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8318</v>
      </c>
      <c r="R3666" t="s">
        <v>8319</v>
      </c>
      <c r="S3666" s="10">
        <f t="shared" si="230"/>
        <v>42523.248715277776</v>
      </c>
      <c r="T3666" s="10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8318</v>
      </c>
      <c r="R3667" t="s">
        <v>8319</v>
      </c>
      <c r="S3667" s="10">
        <f t="shared" si="230"/>
        <v>42294.808124999996</v>
      </c>
      <c r="T3667" s="10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8318</v>
      </c>
      <c r="R3668" t="s">
        <v>8319</v>
      </c>
      <c r="S3668" s="10">
        <f t="shared" si="230"/>
        <v>41822.90488425926</v>
      </c>
      <c r="T3668" s="10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8318</v>
      </c>
      <c r="R3669" t="s">
        <v>8319</v>
      </c>
      <c r="S3669" s="10">
        <f t="shared" si="230"/>
        <v>42173.970127314817</v>
      </c>
      <c r="T3669" s="10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8318</v>
      </c>
      <c r="R3670" t="s">
        <v>8319</v>
      </c>
      <c r="S3670" s="10">
        <f t="shared" si="230"/>
        <v>42185.556157407409</v>
      </c>
      <c r="T3670" s="10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8318</v>
      </c>
      <c r="R3671" t="s">
        <v>8319</v>
      </c>
      <c r="S3671" s="10">
        <f t="shared" si="230"/>
        <v>42136.675196759257</v>
      </c>
      <c r="T3671" s="10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8318</v>
      </c>
      <c r="R3672" t="s">
        <v>8319</v>
      </c>
      <c r="S3672" s="10">
        <f t="shared" si="230"/>
        <v>42142.514016203699</v>
      </c>
      <c r="T3672" s="10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8318</v>
      </c>
      <c r="R3673" t="s">
        <v>8319</v>
      </c>
      <c r="S3673" s="10">
        <f t="shared" si="230"/>
        <v>41820.62809027778</v>
      </c>
      <c r="T3673" s="10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8318</v>
      </c>
      <c r="R3674" t="s">
        <v>8319</v>
      </c>
      <c r="S3674" s="10">
        <f t="shared" si="230"/>
        <v>41878.946574074071</v>
      </c>
      <c r="T3674" s="10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8318</v>
      </c>
      <c r="R3675" t="s">
        <v>8319</v>
      </c>
      <c r="S3675" s="10">
        <f t="shared" si="230"/>
        <v>41914.295104166667</v>
      </c>
      <c r="T3675" s="10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8318</v>
      </c>
      <c r="R3676" t="s">
        <v>8319</v>
      </c>
      <c r="S3676" s="10">
        <f t="shared" si="230"/>
        <v>42556.873020833329</v>
      </c>
      <c r="T3676" s="10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8318</v>
      </c>
      <c r="R3677" t="s">
        <v>8319</v>
      </c>
      <c r="S3677" s="10">
        <f t="shared" si="230"/>
        <v>42493.597013888888</v>
      </c>
      <c r="T3677" s="10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8318</v>
      </c>
      <c r="R3678" t="s">
        <v>8319</v>
      </c>
      <c r="S3678" s="10">
        <f t="shared" si="230"/>
        <v>41876.815787037034</v>
      </c>
      <c r="T3678" s="10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8318</v>
      </c>
      <c r="R3679" t="s">
        <v>8319</v>
      </c>
      <c r="S3679" s="10">
        <f t="shared" si="230"/>
        <v>41802.574282407404</v>
      </c>
      <c r="T3679" s="10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8318</v>
      </c>
      <c r="R3680" t="s">
        <v>8319</v>
      </c>
      <c r="S3680" s="10">
        <f t="shared" si="230"/>
        <v>42120.531226851846</v>
      </c>
      <c r="T3680" s="10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8318</v>
      </c>
      <c r="R3681" t="s">
        <v>8319</v>
      </c>
      <c r="S3681" s="10">
        <f t="shared" si="230"/>
        <v>41786.761354166665</v>
      </c>
      <c r="T3681" s="10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8318</v>
      </c>
      <c r="R3682" t="s">
        <v>8319</v>
      </c>
      <c r="S3682" s="10">
        <f t="shared" si="230"/>
        <v>42627.454097222217</v>
      </c>
      <c r="T3682" s="10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8318</v>
      </c>
      <c r="R3683" t="s">
        <v>8319</v>
      </c>
      <c r="S3683" s="10">
        <f t="shared" si="230"/>
        <v>42374.651504629626</v>
      </c>
      <c r="T3683" s="10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8318</v>
      </c>
      <c r="R3684" t="s">
        <v>8319</v>
      </c>
      <c r="S3684" s="10">
        <f t="shared" si="230"/>
        <v>41772.685393518521</v>
      </c>
      <c r="T3684" s="10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8318</v>
      </c>
      <c r="R3685" t="s">
        <v>8319</v>
      </c>
      <c r="S3685" s="10">
        <f t="shared" si="230"/>
        <v>42633.116851851853</v>
      </c>
      <c r="T3685" s="10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8318</v>
      </c>
      <c r="R3686" t="s">
        <v>8319</v>
      </c>
      <c r="S3686" s="10">
        <f t="shared" si="230"/>
        <v>42219.180393518516</v>
      </c>
      <c r="T3686" s="10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8318</v>
      </c>
      <c r="R3687" t="s">
        <v>8319</v>
      </c>
      <c r="S3687" s="10">
        <f t="shared" si="230"/>
        <v>41753.593275462961</v>
      </c>
      <c r="T3687" s="10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8318</v>
      </c>
      <c r="R3688" t="s">
        <v>8319</v>
      </c>
      <c r="S3688" s="10">
        <f t="shared" si="230"/>
        <v>42230.662731481483</v>
      </c>
      <c r="T3688" s="10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8318</v>
      </c>
      <c r="R3689" t="s">
        <v>8319</v>
      </c>
      <c r="S3689" s="10">
        <f t="shared" si="230"/>
        <v>41787.218229166669</v>
      </c>
      <c r="T3689" s="10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8318</v>
      </c>
      <c r="R3690" t="s">
        <v>8319</v>
      </c>
      <c r="S3690" s="10">
        <f t="shared" si="230"/>
        <v>41829.787083333329</v>
      </c>
      <c r="T3690" s="10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8318</v>
      </c>
      <c r="R3691" t="s">
        <v>8319</v>
      </c>
      <c r="S3691" s="10">
        <f t="shared" si="230"/>
        <v>42147.826840277776</v>
      </c>
      <c r="T3691" s="10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8318</v>
      </c>
      <c r="R3692" t="s">
        <v>8319</v>
      </c>
      <c r="S3692" s="10">
        <f t="shared" si="230"/>
        <v>41940.598182870373</v>
      </c>
      <c r="T3692" s="10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8318</v>
      </c>
      <c r="R3693" t="s">
        <v>8319</v>
      </c>
      <c r="S3693" s="10">
        <f t="shared" si="230"/>
        <v>42020.700567129628</v>
      </c>
      <c r="T3693" s="10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8318</v>
      </c>
      <c r="R3694" t="s">
        <v>8319</v>
      </c>
      <c r="S3694" s="10">
        <f t="shared" si="230"/>
        <v>41891.96503472222</v>
      </c>
      <c r="T3694" s="10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8318</v>
      </c>
      <c r="R3695" t="s">
        <v>8319</v>
      </c>
      <c r="S3695" s="10">
        <f t="shared" si="230"/>
        <v>42309.191307870366</v>
      </c>
      <c r="T3695" s="10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8318</v>
      </c>
      <c r="R3696" t="s">
        <v>8319</v>
      </c>
      <c r="S3696" s="10">
        <f t="shared" si="230"/>
        <v>42490.133877314816</v>
      </c>
      <c r="T3696" s="10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8318</v>
      </c>
      <c r="R3697" t="s">
        <v>8319</v>
      </c>
      <c r="S3697" s="10">
        <f t="shared" si="230"/>
        <v>41995.870486111111</v>
      </c>
      <c r="T3697" s="10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8318</v>
      </c>
      <c r="R3698" t="s">
        <v>8319</v>
      </c>
      <c r="S3698" s="10">
        <f t="shared" si="230"/>
        <v>41988.617083333331</v>
      </c>
      <c r="T3698" s="10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8318</v>
      </c>
      <c r="R3699" t="s">
        <v>8319</v>
      </c>
      <c r="S3699" s="10">
        <f t="shared" si="230"/>
        <v>42479.465833333335</v>
      </c>
      <c r="T3699" s="10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8318</v>
      </c>
      <c r="R3700" t="s">
        <v>8319</v>
      </c>
      <c r="S3700" s="10">
        <f t="shared" si="230"/>
        <v>42401.806562500002</v>
      </c>
      <c r="T3700" s="10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8318</v>
      </c>
      <c r="R3701" t="s">
        <v>8319</v>
      </c>
      <c r="S3701" s="10">
        <f t="shared" si="230"/>
        <v>41897.602037037039</v>
      </c>
      <c r="T3701" s="10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8318</v>
      </c>
      <c r="R3702" t="s">
        <v>8319</v>
      </c>
      <c r="S3702" s="10">
        <f t="shared" si="230"/>
        <v>41882.585648148146</v>
      </c>
      <c r="T3702" s="10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8318</v>
      </c>
      <c r="R3703" t="s">
        <v>8319</v>
      </c>
      <c r="S3703" s="10">
        <f t="shared" si="230"/>
        <v>42129.541585648149</v>
      </c>
      <c r="T3703" s="10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8318</v>
      </c>
      <c r="R3704" t="s">
        <v>8319</v>
      </c>
      <c r="S3704" s="10">
        <f t="shared" si="230"/>
        <v>42524.53800925926</v>
      </c>
      <c r="T3704" s="10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8318</v>
      </c>
      <c r="R3705" t="s">
        <v>8319</v>
      </c>
      <c r="S3705" s="10">
        <f t="shared" si="230"/>
        <v>42556.504490740743</v>
      </c>
      <c r="T3705" s="10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8318</v>
      </c>
      <c r="R3706" t="s">
        <v>8319</v>
      </c>
      <c r="S3706" s="10">
        <f t="shared" si="230"/>
        <v>42461.689745370371</v>
      </c>
      <c r="T3706" s="10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8318</v>
      </c>
      <c r="R3707" t="s">
        <v>8319</v>
      </c>
      <c r="S3707" s="10">
        <f t="shared" si="230"/>
        <v>41792.542986111112</v>
      </c>
      <c r="T3707" s="10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8318</v>
      </c>
      <c r="R3708" t="s">
        <v>8319</v>
      </c>
      <c r="S3708" s="10">
        <f t="shared" si="230"/>
        <v>41879.913761574076</v>
      </c>
      <c r="T3708" s="10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8318</v>
      </c>
      <c r="R3709" t="s">
        <v>8319</v>
      </c>
      <c r="S3709" s="10">
        <f t="shared" si="230"/>
        <v>42552.048356481479</v>
      </c>
      <c r="T3709" s="10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8318</v>
      </c>
      <c r="R3710" t="s">
        <v>8319</v>
      </c>
      <c r="S3710" s="10">
        <f t="shared" si="230"/>
        <v>41810.142199074071</v>
      </c>
      <c r="T3710" s="10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8318</v>
      </c>
      <c r="R3711" t="s">
        <v>8319</v>
      </c>
      <c r="S3711" s="10">
        <f t="shared" si="230"/>
        <v>41785.707708333335</v>
      </c>
      <c r="T3711" s="10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8318</v>
      </c>
      <c r="R3712" t="s">
        <v>8319</v>
      </c>
      <c r="S3712" s="10">
        <f t="shared" si="230"/>
        <v>42072.576249999998</v>
      </c>
      <c r="T3712" s="10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8318</v>
      </c>
      <c r="R3713" t="s">
        <v>8319</v>
      </c>
      <c r="S3713" s="10">
        <f t="shared" si="230"/>
        <v>41779.724224537036</v>
      </c>
      <c r="T3713" s="10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8318</v>
      </c>
      <c r="R3714" t="s">
        <v>8319</v>
      </c>
      <c r="S3714" s="10">
        <f t="shared" si="230"/>
        <v>42134.172071759262</v>
      </c>
      <c r="T3714" s="10">
        <f t="shared" si="231"/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8318</v>
      </c>
      <c r="R3715" t="s">
        <v>8319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8318</v>
      </c>
      <c r="R3716" t="s">
        <v>8319</v>
      </c>
      <c r="S3716" s="10">
        <f t="shared" si="234"/>
        <v>42118.556331018524</v>
      </c>
      <c r="T3716" s="10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8318</v>
      </c>
      <c r="R3717" t="s">
        <v>8319</v>
      </c>
      <c r="S3717" s="10">
        <f t="shared" si="234"/>
        <v>42036.995590277773</v>
      </c>
      <c r="T3717" s="10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8318</v>
      </c>
      <c r="R3718" t="s">
        <v>8319</v>
      </c>
      <c r="S3718" s="10">
        <f t="shared" si="234"/>
        <v>42360.887835648144</v>
      </c>
      <c r="T3718" s="10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8318</v>
      </c>
      <c r="R3719" t="s">
        <v>8319</v>
      </c>
      <c r="S3719" s="10">
        <f t="shared" si="234"/>
        <v>42102.866307870368</v>
      </c>
      <c r="T3719" s="10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8318</v>
      </c>
      <c r="R3720" t="s">
        <v>8319</v>
      </c>
      <c r="S3720" s="10">
        <f t="shared" si="234"/>
        <v>42032.716145833328</v>
      </c>
      <c r="T3720" s="10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8318</v>
      </c>
      <c r="R3721" t="s">
        <v>8319</v>
      </c>
      <c r="S3721" s="10">
        <f t="shared" si="234"/>
        <v>42147.729930555557</v>
      </c>
      <c r="T3721" s="10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8318</v>
      </c>
      <c r="R3722" t="s">
        <v>8319</v>
      </c>
      <c r="S3722" s="10">
        <f t="shared" si="234"/>
        <v>42165.993125000001</v>
      </c>
      <c r="T3722" s="10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8318</v>
      </c>
      <c r="R3723" t="s">
        <v>8319</v>
      </c>
      <c r="S3723" s="10">
        <f t="shared" si="234"/>
        <v>41927.936157407406</v>
      </c>
      <c r="T3723" s="10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8318</v>
      </c>
      <c r="R3724" t="s">
        <v>8319</v>
      </c>
      <c r="S3724" s="10">
        <f t="shared" si="234"/>
        <v>42381.671840277777</v>
      </c>
      <c r="T3724" s="10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8318</v>
      </c>
      <c r="R3725" t="s">
        <v>8319</v>
      </c>
      <c r="S3725" s="10">
        <f t="shared" si="234"/>
        <v>41943.753032407411</v>
      </c>
      <c r="T3725" s="10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8318</v>
      </c>
      <c r="R3726" t="s">
        <v>8319</v>
      </c>
      <c r="S3726" s="10">
        <f t="shared" si="234"/>
        <v>42465.491435185191</v>
      </c>
      <c r="T3726" s="10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8318</v>
      </c>
      <c r="R3727" t="s">
        <v>8319</v>
      </c>
      <c r="S3727" s="10">
        <f t="shared" si="234"/>
        <v>42401.945219907408</v>
      </c>
      <c r="T3727" s="10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8318</v>
      </c>
      <c r="R3728" t="s">
        <v>8319</v>
      </c>
      <c r="S3728" s="10">
        <f t="shared" si="234"/>
        <v>42462.140868055561</v>
      </c>
      <c r="T3728" s="10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8318</v>
      </c>
      <c r="R3729" t="s">
        <v>8319</v>
      </c>
      <c r="S3729" s="10">
        <f t="shared" si="234"/>
        <v>42632.348310185189</v>
      </c>
      <c r="T3729" s="10">
        <f t="shared" si="235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8318</v>
      </c>
      <c r="R3730" t="s">
        <v>8319</v>
      </c>
      <c r="S3730" s="10">
        <f t="shared" si="234"/>
        <v>42205.171018518522</v>
      </c>
      <c r="T3730" s="10">
        <f t="shared" si="235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8318</v>
      </c>
      <c r="R3731" t="s">
        <v>8319</v>
      </c>
      <c r="S3731" s="10">
        <f t="shared" si="234"/>
        <v>42041.205000000002</v>
      </c>
      <c r="T3731" s="10">
        <f t="shared" si="235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8318</v>
      </c>
      <c r="R3732" t="s">
        <v>8319</v>
      </c>
      <c r="S3732" s="10">
        <f t="shared" si="234"/>
        <v>42203.677766203706</v>
      </c>
      <c r="T3732" s="10">
        <f t="shared" si="235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8318</v>
      </c>
      <c r="R3733" t="s">
        <v>8319</v>
      </c>
      <c r="S3733" s="10">
        <f t="shared" si="234"/>
        <v>41983.752847222218</v>
      </c>
      <c r="T3733" s="10">
        <f t="shared" si="235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8318</v>
      </c>
      <c r="R3734" t="s">
        <v>8319</v>
      </c>
      <c r="S3734" s="10">
        <f t="shared" si="234"/>
        <v>41968.677465277782</v>
      </c>
      <c r="T3734" s="10">
        <f t="shared" si="235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8318</v>
      </c>
      <c r="R3735" t="s">
        <v>8319</v>
      </c>
      <c r="S3735" s="10">
        <f t="shared" si="234"/>
        <v>42103.024398148147</v>
      </c>
      <c r="T3735" s="10">
        <f t="shared" si="235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8318</v>
      </c>
      <c r="R3736" t="s">
        <v>8319</v>
      </c>
      <c r="S3736" s="10">
        <f t="shared" si="234"/>
        <v>42089.901574074072</v>
      </c>
      <c r="T3736" s="10">
        <f t="shared" si="235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8318</v>
      </c>
      <c r="R3737" t="s">
        <v>8319</v>
      </c>
      <c r="S3737" s="10">
        <f t="shared" si="234"/>
        <v>42122.693159722221</v>
      </c>
      <c r="T3737" s="10">
        <f t="shared" si="235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8318</v>
      </c>
      <c r="R3738" t="s">
        <v>8319</v>
      </c>
      <c r="S3738" s="10">
        <f t="shared" si="234"/>
        <v>42048.711724537032</v>
      </c>
      <c r="T3738" s="10">
        <f t="shared" si="235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8318</v>
      </c>
      <c r="R3739" t="s">
        <v>8319</v>
      </c>
      <c r="S3739" s="10">
        <f t="shared" si="234"/>
        <v>42297.691006944442</v>
      </c>
      <c r="T3739" s="10">
        <f t="shared" si="235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8318</v>
      </c>
      <c r="R3740" t="s">
        <v>8319</v>
      </c>
      <c r="S3740" s="10">
        <f t="shared" si="234"/>
        <v>41813.938715277778</v>
      </c>
      <c r="T3740" s="10">
        <f t="shared" si="235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8318</v>
      </c>
      <c r="R3741" t="s">
        <v>8319</v>
      </c>
      <c r="S3741" s="10">
        <f t="shared" si="234"/>
        <v>42548.449861111112</v>
      </c>
      <c r="T3741" s="10">
        <f t="shared" si="235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8318</v>
      </c>
      <c r="R3742" t="s">
        <v>8319</v>
      </c>
      <c r="S3742" s="10">
        <f t="shared" si="234"/>
        <v>41833.089756944442</v>
      </c>
      <c r="T3742" s="10">
        <f t="shared" si="235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8318</v>
      </c>
      <c r="R3743" t="s">
        <v>8319</v>
      </c>
      <c r="S3743" s="10">
        <f t="shared" si="234"/>
        <v>42325.920717592591</v>
      </c>
      <c r="T3743" s="10">
        <f t="shared" si="235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8318</v>
      </c>
      <c r="R3744" t="s">
        <v>8319</v>
      </c>
      <c r="S3744" s="10">
        <f t="shared" si="234"/>
        <v>41858.214629629627</v>
      </c>
      <c r="T3744" s="10">
        <f t="shared" si="235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8318</v>
      </c>
      <c r="R3745" t="s">
        <v>8319</v>
      </c>
      <c r="S3745" s="10">
        <f t="shared" si="234"/>
        <v>41793.710231481484</v>
      </c>
      <c r="T3745" s="10">
        <f t="shared" si="235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8318</v>
      </c>
      <c r="R3746" t="s">
        <v>8319</v>
      </c>
      <c r="S3746" s="10">
        <f t="shared" si="234"/>
        <v>41793.814259259263</v>
      </c>
      <c r="T3746" s="10">
        <f t="shared" si="235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8318</v>
      </c>
      <c r="R3747" t="s">
        <v>8319</v>
      </c>
      <c r="S3747" s="10">
        <f t="shared" si="234"/>
        <v>41831.697939814818</v>
      </c>
      <c r="T3747" s="10">
        <f t="shared" si="235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8318</v>
      </c>
      <c r="R3748" t="s">
        <v>8319</v>
      </c>
      <c r="S3748" s="10">
        <f t="shared" si="234"/>
        <v>42621.389340277776</v>
      </c>
      <c r="T3748" s="10">
        <f t="shared" si="235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8318</v>
      </c>
      <c r="R3749" t="s">
        <v>8319</v>
      </c>
      <c r="S3749" s="10">
        <f t="shared" si="234"/>
        <v>42164.299722222218</v>
      </c>
      <c r="T3749" s="10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8318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8318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8318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8318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8318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5" hidden="1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8318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8318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8318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5" hidden="1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8318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8318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8318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9" hidden="1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8318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8318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8318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8318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8318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8318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8318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8318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8318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5" hidden="1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8318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8318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8318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8318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5" hidden="1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8318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8318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58" hidden="1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8318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8318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8" hidden="1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8318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8318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8318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29" hidden="1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8318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8318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8318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8318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8318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5" hidden="1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8318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8318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8318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8318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8318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8318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8318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8318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8318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8318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8318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8318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8318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8318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8318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8318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8318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8318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8318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8318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8318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8318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8318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8318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8318</v>
      </c>
      <c r="R3810" t="s">
        <v>8319</v>
      </c>
      <c r="S3810" s="10">
        <f t="shared" si="238"/>
        <v>42059.453923611116</v>
      </c>
      <c r="T3810" s="10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8318</v>
      </c>
      <c r="R3811" t="s">
        <v>8319</v>
      </c>
      <c r="S3811" s="10">
        <f t="shared" si="238"/>
        <v>41800.526701388888</v>
      </c>
      <c r="T3811" s="10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8318</v>
      </c>
      <c r="R3812" t="s">
        <v>8319</v>
      </c>
      <c r="S3812" s="10">
        <f t="shared" si="238"/>
        <v>42054.849050925928</v>
      </c>
      <c r="T3812" s="10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8318</v>
      </c>
      <c r="R3813" t="s">
        <v>8319</v>
      </c>
      <c r="S3813" s="10">
        <f t="shared" si="238"/>
        <v>42487.62700231481</v>
      </c>
      <c r="T3813" s="10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8318</v>
      </c>
      <c r="R3814" t="s">
        <v>8319</v>
      </c>
      <c r="S3814" s="10">
        <f t="shared" si="238"/>
        <v>42109.751250000001</v>
      </c>
      <c r="T3814" s="10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8318</v>
      </c>
      <c r="R3815" t="s">
        <v>8319</v>
      </c>
      <c r="S3815" s="10">
        <f t="shared" si="238"/>
        <v>42497.275706018518</v>
      </c>
      <c r="T3815" s="10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8318</v>
      </c>
      <c r="R3816" t="s">
        <v>8319</v>
      </c>
      <c r="S3816" s="10">
        <f t="shared" si="238"/>
        <v>42058.904074074075</v>
      </c>
      <c r="T3816" s="10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8318</v>
      </c>
      <c r="R3817" t="s">
        <v>8319</v>
      </c>
      <c r="S3817" s="10">
        <f t="shared" si="238"/>
        <v>42207.259918981479</v>
      </c>
      <c r="T3817" s="10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8318</v>
      </c>
      <c r="R3818" t="s">
        <v>8319</v>
      </c>
      <c r="S3818" s="10">
        <f t="shared" si="238"/>
        <v>41807.690081018518</v>
      </c>
      <c r="T3818" s="10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8318</v>
      </c>
      <c r="R3819" t="s">
        <v>8319</v>
      </c>
      <c r="S3819" s="10">
        <f t="shared" si="238"/>
        <v>42284.69694444444</v>
      </c>
      <c r="T3819" s="10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8318</v>
      </c>
      <c r="R3820" t="s">
        <v>8319</v>
      </c>
      <c r="S3820" s="10">
        <f t="shared" si="238"/>
        <v>42045.84238425926</v>
      </c>
      <c r="T3820" s="10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8318</v>
      </c>
      <c r="R3821" t="s">
        <v>8319</v>
      </c>
      <c r="S3821" s="10">
        <f t="shared" si="238"/>
        <v>42184.209537037037</v>
      </c>
      <c r="T3821" s="10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8318</v>
      </c>
      <c r="R3822" t="s">
        <v>8319</v>
      </c>
      <c r="S3822" s="10">
        <f t="shared" si="238"/>
        <v>42160.651817129634</v>
      </c>
      <c r="T3822" s="10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8318</v>
      </c>
      <c r="R3823" t="s">
        <v>8319</v>
      </c>
      <c r="S3823" s="10">
        <f t="shared" si="238"/>
        <v>42341.180636574078</v>
      </c>
      <c r="T3823" s="10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8318</v>
      </c>
      <c r="R3824" t="s">
        <v>8319</v>
      </c>
      <c r="S3824" s="10">
        <f t="shared" si="238"/>
        <v>42329.838159722218</v>
      </c>
      <c r="T3824" s="10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8318</v>
      </c>
      <c r="R3825" t="s">
        <v>8319</v>
      </c>
      <c r="S3825" s="10">
        <f t="shared" si="238"/>
        <v>42170.910231481481</v>
      </c>
      <c r="T3825" s="10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8318</v>
      </c>
      <c r="R3826" t="s">
        <v>8319</v>
      </c>
      <c r="S3826" s="10">
        <f t="shared" si="238"/>
        <v>42571.626192129625</v>
      </c>
      <c r="T3826" s="10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8318</v>
      </c>
      <c r="R3827" t="s">
        <v>8319</v>
      </c>
      <c r="S3827" s="10">
        <f t="shared" si="238"/>
        <v>42151.069606481484</v>
      </c>
      <c r="T3827" s="10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8318</v>
      </c>
      <c r="R3828" t="s">
        <v>8319</v>
      </c>
      <c r="S3828" s="10">
        <f t="shared" si="238"/>
        <v>42101.423541666663</v>
      </c>
      <c r="T3828" s="10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8318</v>
      </c>
      <c r="R3829" t="s">
        <v>8319</v>
      </c>
      <c r="S3829" s="10">
        <f t="shared" si="238"/>
        <v>42034.928252314814</v>
      </c>
      <c r="T3829" s="10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8318</v>
      </c>
      <c r="R3830" t="s">
        <v>8319</v>
      </c>
      <c r="S3830" s="10">
        <f t="shared" si="238"/>
        <v>41944.527627314819</v>
      </c>
      <c r="T3830" s="10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8318</v>
      </c>
      <c r="R3831" t="s">
        <v>8319</v>
      </c>
      <c r="S3831" s="10">
        <f t="shared" si="238"/>
        <v>42593.865405092598</v>
      </c>
      <c r="T3831" s="10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8318</v>
      </c>
      <c r="R3832" t="s">
        <v>8319</v>
      </c>
      <c r="S3832" s="10">
        <f t="shared" si="238"/>
        <v>42503.740868055553</v>
      </c>
      <c r="T3832" s="10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8318</v>
      </c>
      <c r="R3833" t="s">
        <v>8319</v>
      </c>
      <c r="S3833" s="10">
        <f t="shared" si="238"/>
        <v>41927.848900462966</v>
      </c>
      <c r="T3833" s="10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8318</v>
      </c>
      <c r="R3834" t="s">
        <v>8319</v>
      </c>
      <c r="S3834" s="10">
        <f t="shared" si="238"/>
        <v>42375.114988425921</v>
      </c>
      <c r="T3834" s="10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8318</v>
      </c>
      <c r="R3835" t="s">
        <v>8319</v>
      </c>
      <c r="S3835" s="10">
        <f t="shared" si="238"/>
        <v>41963.872361111105</v>
      </c>
      <c r="T3835" s="10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8318</v>
      </c>
      <c r="R3836" t="s">
        <v>8319</v>
      </c>
      <c r="S3836" s="10">
        <f t="shared" si="238"/>
        <v>42143.445219907408</v>
      </c>
      <c r="T3836" s="10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8318</v>
      </c>
      <c r="R3837" t="s">
        <v>8319</v>
      </c>
      <c r="S3837" s="10">
        <f t="shared" si="238"/>
        <v>42460.94222222222</v>
      </c>
      <c r="T3837" s="10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8318</v>
      </c>
      <c r="R3838" t="s">
        <v>8319</v>
      </c>
      <c r="S3838" s="10">
        <f t="shared" si="238"/>
        <v>42553.926527777774</v>
      </c>
      <c r="T3838" s="10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8318</v>
      </c>
      <c r="R3839" t="s">
        <v>8319</v>
      </c>
      <c r="S3839" s="10">
        <f t="shared" si="238"/>
        <v>42152.765717592592</v>
      </c>
      <c r="T3839" s="10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8318</v>
      </c>
      <c r="R3840" t="s">
        <v>8319</v>
      </c>
      <c r="S3840" s="10">
        <f t="shared" si="238"/>
        <v>42116.710752314815</v>
      </c>
      <c r="T3840" s="10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8318</v>
      </c>
      <c r="R3841" t="s">
        <v>8319</v>
      </c>
      <c r="S3841" s="10">
        <f t="shared" si="238"/>
        <v>42155.142638888887</v>
      </c>
      <c r="T3841" s="10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8318</v>
      </c>
      <c r="R3842" t="s">
        <v>8319</v>
      </c>
      <c r="S3842" s="10">
        <f t="shared" si="238"/>
        <v>42432.701724537037</v>
      </c>
      <c r="T3842" s="10">
        <f t="shared" si="239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8318</v>
      </c>
      <c r="R3843" t="s">
        <v>8319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8318</v>
      </c>
      <c r="R3844" t="s">
        <v>8319</v>
      </c>
      <c r="S3844" s="10">
        <f t="shared" si="242"/>
        <v>41740.493657407409</v>
      </c>
      <c r="T3844" s="10">
        <f t="shared" si="24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8318</v>
      </c>
      <c r="R3845" t="s">
        <v>8319</v>
      </c>
      <c r="S3845" s="10">
        <f t="shared" si="242"/>
        <v>41766.072500000002</v>
      </c>
      <c r="T3845" s="10">
        <f t="shared" si="24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8318</v>
      </c>
      <c r="R3846" t="s">
        <v>8319</v>
      </c>
      <c r="S3846" s="10">
        <f t="shared" si="242"/>
        <v>41766.617291666669</v>
      </c>
      <c r="T3846" s="10">
        <f t="shared" si="24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8318</v>
      </c>
      <c r="R3847" t="s">
        <v>8319</v>
      </c>
      <c r="S3847" s="10">
        <f t="shared" si="242"/>
        <v>42248.627013888887</v>
      </c>
      <c r="T3847" s="10">
        <f t="shared" si="24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8318</v>
      </c>
      <c r="R3848" t="s">
        <v>8319</v>
      </c>
      <c r="S3848" s="10">
        <f t="shared" si="242"/>
        <v>41885.221550925926</v>
      </c>
      <c r="T3848" s="10">
        <f t="shared" si="24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8318</v>
      </c>
      <c r="R3849" t="s">
        <v>8319</v>
      </c>
      <c r="S3849" s="10">
        <f t="shared" si="242"/>
        <v>42159.224432870367</v>
      </c>
      <c r="T3849" s="10">
        <f t="shared" si="24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8318</v>
      </c>
      <c r="R3850" t="s">
        <v>8319</v>
      </c>
      <c r="S3850" s="10">
        <f t="shared" si="242"/>
        <v>42265.817002314812</v>
      </c>
      <c r="T3850" s="10">
        <f t="shared" si="24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8318</v>
      </c>
      <c r="R3851" t="s">
        <v>8319</v>
      </c>
      <c r="S3851" s="10">
        <f t="shared" si="242"/>
        <v>42136.767175925925</v>
      </c>
      <c r="T3851" s="10">
        <f t="shared" si="24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8318</v>
      </c>
      <c r="R3852" t="s">
        <v>8319</v>
      </c>
      <c r="S3852" s="10">
        <f t="shared" si="242"/>
        <v>41975.124340277776</v>
      </c>
      <c r="T3852" s="10">
        <f t="shared" si="24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8318</v>
      </c>
      <c r="R3853" t="s">
        <v>8319</v>
      </c>
      <c r="S3853" s="10">
        <f t="shared" si="242"/>
        <v>42172.439571759256</v>
      </c>
      <c r="T3853" s="10">
        <f t="shared" si="24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8318</v>
      </c>
      <c r="R3854" t="s">
        <v>8319</v>
      </c>
      <c r="S3854" s="10">
        <f t="shared" si="242"/>
        <v>42065.190694444449</v>
      </c>
      <c r="T3854" s="10">
        <f t="shared" si="24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8318</v>
      </c>
      <c r="R3855" t="s">
        <v>8319</v>
      </c>
      <c r="S3855" s="10">
        <f t="shared" si="242"/>
        <v>41848.84002314815</v>
      </c>
      <c r="T3855" s="10">
        <f t="shared" si="24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8318</v>
      </c>
      <c r="R3856" t="s">
        <v>8319</v>
      </c>
      <c r="S3856" s="10">
        <f t="shared" si="242"/>
        <v>42103.884930555556</v>
      </c>
      <c r="T3856" s="10">
        <f t="shared" si="24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8318</v>
      </c>
      <c r="R3857" t="s">
        <v>8319</v>
      </c>
      <c r="S3857" s="10">
        <f t="shared" si="242"/>
        <v>42059.970729166671</v>
      </c>
      <c r="T3857" s="10">
        <f t="shared" si="24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8318</v>
      </c>
      <c r="R3858" t="s">
        <v>8319</v>
      </c>
      <c r="S3858" s="10">
        <f t="shared" si="242"/>
        <v>42041.743090277778</v>
      </c>
      <c r="T3858" s="10">
        <f t="shared" si="24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8318</v>
      </c>
      <c r="R3859" t="s">
        <v>8319</v>
      </c>
      <c r="S3859" s="10">
        <f t="shared" si="242"/>
        <v>41829.73715277778</v>
      </c>
      <c r="T3859" s="10">
        <f t="shared" si="24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8318</v>
      </c>
      <c r="R3860" t="s">
        <v>8319</v>
      </c>
      <c r="S3860" s="10">
        <f t="shared" si="242"/>
        <v>42128.431064814817</v>
      </c>
      <c r="T3860" s="10">
        <f t="shared" si="24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8318</v>
      </c>
      <c r="R3861" t="s">
        <v>8319</v>
      </c>
      <c r="S3861" s="10">
        <f t="shared" si="242"/>
        <v>41789.893599537041</v>
      </c>
      <c r="T3861" s="10">
        <f t="shared" si="24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8318</v>
      </c>
      <c r="R3862" t="s">
        <v>8319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8318</v>
      </c>
      <c r="R3863" t="s">
        <v>8319</v>
      </c>
      <c r="S3863" s="10">
        <f t="shared" si="242"/>
        <v>41914.590011574073</v>
      </c>
      <c r="T3863" s="10">
        <f t="shared" si="24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8318</v>
      </c>
      <c r="R3864" t="s">
        <v>8319</v>
      </c>
      <c r="S3864" s="10">
        <f t="shared" si="242"/>
        <v>42611.261064814811</v>
      </c>
      <c r="T3864" s="10">
        <f t="shared" si="24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8318</v>
      </c>
      <c r="R3865" t="s">
        <v>8319</v>
      </c>
      <c r="S3865" s="10">
        <f t="shared" si="242"/>
        <v>42253.633159722223</v>
      </c>
      <c r="T3865" s="10">
        <f t="shared" si="24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8318</v>
      </c>
      <c r="R3866" t="s">
        <v>8319</v>
      </c>
      <c r="S3866" s="10">
        <f t="shared" si="242"/>
        <v>42295.891828703709</v>
      </c>
      <c r="T3866" s="10">
        <f t="shared" si="24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8318</v>
      </c>
      <c r="R3867" t="s">
        <v>8319</v>
      </c>
      <c r="S3867" s="10">
        <f t="shared" si="242"/>
        <v>41841.651597222226</v>
      </c>
      <c r="T3867" s="10">
        <f t="shared" si="24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8318</v>
      </c>
      <c r="R3868" t="s">
        <v>8319</v>
      </c>
      <c r="S3868" s="10">
        <f t="shared" si="242"/>
        <v>42402.947002314817</v>
      </c>
      <c r="T3868" s="10">
        <f t="shared" si="24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8318</v>
      </c>
      <c r="R3869" t="s">
        <v>8319</v>
      </c>
      <c r="S3869" s="10">
        <f t="shared" si="242"/>
        <v>42509.814108796301</v>
      </c>
      <c r="T3869" s="10">
        <f t="shared" si="243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8318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8318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8318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8318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8318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8318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8318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8318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8318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8318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8318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8318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8318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8318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8318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8318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8318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8318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8318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8318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8318</v>
      </c>
      <c r="R3890" t="s">
        <v>8319</v>
      </c>
      <c r="S3890" s="10">
        <f t="shared" si="242"/>
        <v>42762.545810185184</v>
      </c>
      <c r="T3890" s="10">
        <f t="shared" si="24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8318</v>
      </c>
      <c r="R3891" t="s">
        <v>8319</v>
      </c>
      <c r="S3891" s="10">
        <f t="shared" si="242"/>
        <v>41977.004976851851</v>
      </c>
      <c r="T3891" s="10">
        <f t="shared" si="24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8318</v>
      </c>
      <c r="R3892" t="s">
        <v>8319</v>
      </c>
      <c r="S3892" s="10">
        <f t="shared" si="242"/>
        <v>42171.758611111116</v>
      </c>
      <c r="T3892" s="10">
        <f t="shared" si="24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8318</v>
      </c>
      <c r="R3893" t="s">
        <v>8319</v>
      </c>
      <c r="S3893" s="10">
        <f t="shared" si="242"/>
        <v>42056.1324537037</v>
      </c>
      <c r="T3893" s="10">
        <f t="shared" si="24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8318</v>
      </c>
      <c r="R3894" t="s">
        <v>8319</v>
      </c>
      <c r="S3894" s="10">
        <f t="shared" si="242"/>
        <v>41867.652280092596</v>
      </c>
      <c r="T3894" s="10">
        <f t="shared" si="24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8318</v>
      </c>
      <c r="R3895" t="s">
        <v>8319</v>
      </c>
      <c r="S3895" s="10">
        <f t="shared" si="242"/>
        <v>41779.657870370371</v>
      </c>
      <c r="T3895" s="10">
        <f t="shared" si="24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8318</v>
      </c>
      <c r="R3896" t="s">
        <v>8319</v>
      </c>
      <c r="S3896" s="10">
        <f t="shared" si="242"/>
        <v>42679.958472222221</v>
      </c>
      <c r="T3896" s="10">
        <f t="shared" si="24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8318</v>
      </c>
      <c r="R3897" t="s">
        <v>8319</v>
      </c>
      <c r="S3897" s="10">
        <f t="shared" si="242"/>
        <v>42032.250208333338</v>
      </c>
      <c r="T3897" s="10">
        <f t="shared" si="24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8318</v>
      </c>
      <c r="R3898" t="s">
        <v>8319</v>
      </c>
      <c r="S3898" s="10">
        <f t="shared" si="242"/>
        <v>41793.191875000004</v>
      </c>
      <c r="T3898" s="10">
        <f t="shared" si="24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8318</v>
      </c>
      <c r="R3899" t="s">
        <v>8319</v>
      </c>
      <c r="S3899" s="10">
        <f t="shared" si="242"/>
        <v>41982.87364583333</v>
      </c>
      <c r="T3899" s="10">
        <f t="shared" si="24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8318</v>
      </c>
      <c r="R3900" t="s">
        <v>8319</v>
      </c>
      <c r="S3900" s="10">
        <f t="shared" si="242"/>
        <v>42193.482291666667</v>
      </c>
      <c r="T3900" s="10">
        <f t="shared" si="24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8318</v>
      </c>
      <c r="R3901" t="s">
        <v>8319</v>
      </c>
      <c r="S3901" s="10">
        <f t="shared" si="242"/>
        <v>41843.775011574071</v>
      </c>
      <c r="T3901" s="10">
        <f t="shared" si="24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8318</v>
      </c>
      <c r="R3902" t="s">
        <v>8319</v>
      </c>
      <c r="S3902" s="10">
        <f t="shared" si="242"/>
        <v>42136.092488425929</v>
      </c>
      <c r="T3902" s="10">
        <f t="shared" si="24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8318</v>
      </c>
      <c r="R3903" t="s">
        <v>8319</v>
      </c>
      <c r="S3903" s="10">
        <f t="shared" si="242"/>
        <v>42317.826377314821</v>
      </c>
      <c r="T3903" s="10">
        <f t="shared" si="24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8318</v>
      </c>
      <c r="R3904" t="s">
        <v>8319</v>
      </c>
      <c r="S3904" s="10">
        <f t="shared" si="242"/>
        <v>42663.468078703707</v>
      </c>
      <c r="T3904" s="10">
        <f t="shared" si="24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8318</v>
      </c>
      <c r="R3905" t="s">
        <v>8319</v>
      </c>
      <c r="S3905" s="10">
        <f t="shared" si="242"/>
        <v>42186.01116898148</v>
      </c>
      <c r="T3905" s="10">
        <f t="shared" si="24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8318</v>
      </c>
      <c r="R3906" t="s">
        <v>8319</v>
      </c>
      <c r="S3906" s="10">
        <f t="shared" si="242"/>
        <v>42095.229166666672</v>
      </c>
      <c r="T3906" s="10">
        <f t="shared" si="243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8318</v>
      </c>
      <c r="R3907" t="s">
        <v>8319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8318</v>
      </c>
      <c r="R3908" t="s">
        <v>8319</v>
      </c>
      <c r="S3908" s="10">
        <f t="shared" si="246"/>
        <v>42143.917743055557</v>
      </c>
      <c r="T3908" s="10">
        <f t="shared" si="247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8318</v>
      </c>
      <c r="R3909" t="s">
        <v>8319</v>
      </c>
      <c r="S3909" s="10">
        <f t="shared" si="246"/>
        <v>41906.819513888891</v>
      </c>
      <c r="T3909" s="10">
        <f t="shared" si="247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8318</v>
      </c>
      <c r="R3910" t="s">
        <v>8319</v>
      </c>
      <c r="S3910" s="10">
        <f t="shared" si="246"/>
        <v>41834.135370370372</v>
      </c>
      <c r="T3910" s="10">
        <f t="shared" si="247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8318</v>
      </c>
      <c r="R3911" t="s">
        <v>8319</v>
      </c>
      <c r="S3911" s="10">
        <f t="shared" si="246"/>
        <v>41863.359282407408</v>
      </c>
      <c r="T3911" s="10">
        <f t="shared" si="247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8318</v>
      </c>
      <c r="R3912" t="s">
        <v>8319</v>
      </c>
      <c r="S3912" s="10">
        <f t="shared" si="246"/>
        <v>42224.756909722222</v>
      </c>
      <c r="T3912" s="10">
        <f t="shared" si="247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8318</v>
      </c>
      <c r="R3913" t="s">
        <v>8319</v>
      </c>
      <c r="S3913" s="10">
        <f t="shared" si="246"/>
        <v>41939.8122337963</v>
      </c>
      <c r="T3913" s="10">
        <f t="shared" si="247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8318</v>
      </c>
      <c r="R3914" t="s">
        <v>8319</v>
      </c>
      <c r="S3914" s="10">
        <f t="shared" si="246"/>
        <v>42059.270023148143</v>
      </c>
      <c r="T3914" s="10">
        <f t="shared" si="247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8318</v>
      </c>
      <c r="R3915" t="s">
        <v>8319</v>
      </c>
      <c r="S3915" s="10">
        <f t="shared" si="246"/>
        <v>42308.211215277777</v>
      </c>
      <c r="T3915" s="10">
        <f t="shared" si="247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8318</v>
      </c>
      <c r="R3916" t="s">
        <v>8319</v>
      </c>
      <c r="S3916" s="10">
        <f t="shared" si="246"/>
        <v>42114.818935185183</v>
      </c>
      <c r="T3916" s="10">
        <f t="shared" si="247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8318</v>
      </c>
      <c r="R3917" t="s">
        <v>8319</v>
      </c>
      <c r="S3917" s="10">
        <f t="shared" si="246"/>
        <v>42492.98505787037</v>
      </c>
      <c r="T3917" s="10">
        <f t="shared" si="247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8318</v>
      </c>
      <c r="R3918" t="s">
        <v>8319</v>
      </c>
      <c r="S3918" s="10">
        <f t="shared" si="246"/>
        <v>42494.471666666665</v>
      </c>
      <c r="T3918" s="10">
        <f t="shared" si="247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8318</v>
      </c>
      <c r="R3919" t="s">
        <v>8319</v>
      </c>
      <c r="S3919" s="10">
        <f t="shared" si="246"/>
        <v>41863.527326388888</v>
      </c>
      <c r="T3919" s="10">
        <f t="shared" si="247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8318</v>
      </c>
      <c r="R3920" t="s">
        <v>8319</v>
      </c>
      <c r="S3920" s="10">
        <f t="shared" si="246"/>
        <v>41843.664618055554</v>
      </c>
      <c r="T3920" s="10">
        <f t="shared" si="247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8318</v>
      </c>
      <c r="R3921" t="s">
        <v>8319</v>
      </c>
      <c r="S3921" s="10">
        <f t="shared" si="246"/>
        <v>42358.684872685189</v>
      </c>
      <c r="T3921" s="10">
        <f t="shared" si="247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8318</v>
      </c>
      <c r="R3922" t="s">
        <v>8319</v>
      </c>
      <c r="S3922" s="10">
        <f t="shared" si="246"/>
        <v>42657.38726851852</v>
      </c>
      <c r="T3922" s="10">
        <f t="shared" si="247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8318</v>
      </c>
      <c r="R3923" t="s">
        <v>8319</v>
      </c>
      <c r="S3923" s="10">
        <f t="shared" si="246"/>
        <v>41926.542303240742</v>
      </c>
      <c r="T3923" s="10">
        <f t="shared" si="247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8318</v>
      </c>
      <c r="R3924" t="s">
        <v>8319</v>
      </c>
      <c r="S3924" s="10">
        <f t="shared" si="246"/>
        <v>42020.768634259264</v>
      </c>
      <c r="T3924" s="10">
        <f t="shared" si="247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8318</v>
      </c>
      <c r="R3925" t="s">
        <v>8319</v>
      </c>
      <c r="S3925" s="10">
        <f t="shared" si="246"/>
        <v>42075.979988425926</v>
      </c>
      <c r="T3925" s="10">
        <f t="shared" si="247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8318</v>
      </c>
      <c r="R3926" t="s">
        <v>8319</v>
      </c>
      <c r="S3926" s="10">
        <f t="shared" si="246"/>
        <v>41786.959745370368</v>
      </c>
      <c r="T3926" s="10">
        <f t="shared" si="247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8318</v>
      </c>
      <c r="R3927" t="s">
        <v>8319</v>
      </c>
      <c r="S3927" s="10">
        <f t="shared" si="246"/>
        <v>41820.870821759258</v>
      </c>
      <c r="T3927" s="10">
        <f t="shared" si="247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8318</v>
      </c>
      <c r="R3928" t="s">
        <v>8319</v>
      </c>
      <c r="S3928" s="10">
        <f t="shared" si="246"/>
        <v>41970.085046296299</v>
      </c>
      <c r="T3928" s="10">
        <f t="shared" si="247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8318</v>
      </c>
      <c r="R3929" t="s">
        <v>8319</v>
      </c>
      <c r="S3929" s="10">
        <f t="shared" si="246"/>
        <v>41830.267407407409</v>
      </c>
      <c r="T3929" s="10">
        <f t="shared" si="247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8318</v>
      </c>
      <c r="R3930" t="s">
        <v>8319</v>
      </c>
      <c r="S3930" s="10">
        <f t="shared" si="246"/>
        <v>42265.683182870373</v>
      </c>
      <c r="T3930" s="10">
        <f t="shared" si="247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8318</v>
      </c>
      <c r="R3931" t="s">
        <v>8319</v>
      </c>
      <c r="S3931" s="10">
        <f t="shared" si="246"/>
        <v>42601.827141203699</v>
      </c>
      <c r="T3931" s="10">
        <f t="shared" si="247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8318</v>
      </c>
      <c r="R3932" t="s">
        <v>8319</v>
      </c>
      <c r="S3932" s="10">
        <f t="shared" si="246"/>
        <v>42433.338749999995</v>
      </c>
      <c r="T3932" s="10">
        <f t="shared" si="247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8318</v>
      </c>
      <c r="R3933" t="s">
        <v>8319</v>
      </c>
      <c r="S3933" s="10">
        <f t="shared" si="246"/>
        <v>42228.151701388888</v>
      </c>
      <c r="T3933" s="10">
        <f t="shared" si="247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8318</v>
      </c>
      <c r="R3934" t="s">
        <v>8319</v>
      </c>
      <c r="S3934" s="10">
        <f t="shared" si="246"/>
        <v>42415.168564814812</v>
      </c>
      <c r="T3934" s="10">
        <f t="shared" si="247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8318</v>
      </c>
      <c r="R3935" t="s">
        <v>8319</v>
      </c>
      <c r="S3935" s="10">
        <f t="shared" si="246"/>
        <v>42538.968310185184</v>
      </c>
      <c r="T3935" s="10">
        <f t="shared" si="247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8318</v>
      </c>
      <c r="R3936" t="s">
        <v>8319</v>
      </c>
      <c r="S3936" s="10">
        <f t="shared" si="246"/>
        <v>42233.671747685185</v>
      </c>
      <c r="T3936" s="10">
        <f t="shared" si="247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8318</v>
      </c>
      <c r="R3937" t="s">
        <v>8319</v>
      </c>
      <c r="S3937" s="10">
        <f t="shared" si="246"/>
        <v>42221.656782407401</v>
      </c>
      <c r="T3937" s="10">
        <f t="shared" si="247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8318</v>
      </c>
      <c r="R3938" t="s">
        <v>8319</v>
      </c>
      <c r="S3938" s="10">
        <f t="shared" si="246"/>
        <v>42675.262962962966</v>
      </c>
      <c r="T3938" s="10">
        <f t="shared" si="247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8318</v>
      </c>
      <c r="R3939" t="s">
        <v>8319</v>
      </c>
      <c r="S3939" s="10">
        <f t="shared" si="246"/>
        <v>42534.631481481483</v>
      </c>
      <c r="T3939" s="10">
        <f t="shared" si="247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8318</v>
      </c>
      <c r="R3940" t="s">
        <v>8319</v>
      </c>
      <c r="S3940" s="10">
        <f t="shared" si="246"/>
        <v>42151.905717592599</v>
      </c>
      <c r="T3940" s="10">
        <f t="shared" si="247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8318</v>
      </c>
      <c r="R3941" t="s">
        <v>8319</v>
      </c>
      <c r="S3941" s="10">
        <f t="shared" si="246"/>
        <v>41915.400219907409</v>
      </c>
      <c r="T3941" s="10">
        <f t="shared" si="247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8318</v>
      </c>
      <c r="R3942" t="s">
        <v>8319</v>
      </c>
      <c r="S3942" s="10">
        <f t="shared" si="246"/>
        <v>41961.492488425924</v>
      </c>
      <c r="T3942" s="10">
        <f t="shared" si="247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8318</v>
      </c>
      <c r="R3943" t="s">
        <v>8319</v>
      </c>
      <c r="S3943" s="10">
        <f t="shared" si="246"/>
        <v>41940.587233796294</v>
      </c>
      <c r="T3943" s="10">
        <f t="shared" si="247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8318</v>
      </c>
      <c r="R3944" t="s">
        <v>8319</v>
      </c>
      <c r="S3944" s="10">
        <f t="shared" si="246"/>
        <v>42111.904097222221</v>
      </c>
      <c r="T3944" s="10">
        <f t="shared" si="247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8318</v>
      </c>
      <c r="R3945" t="s">
        <v>8319</v>
      </c>
      <c r="S3945" s="10">
        <f t="shared" si="246"/>
        <v>42279.778564814813</v>
      </c>
      <c r="T3945" s="10">
        <f t="shared" si="247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8318</v>
      </c>
      <c r="R3946" t="s">
        <v>8319</v>
      </c>
      <c r="S3946" s="10">
        <f t="shared" si="246"/>
        <v>42213.662905092591</v>
      </c>
      <c r="T3946" s="10">
        <f t="shared" si="247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8318</v>
      </c>
      <c r="R3947" t="s">
        <v>8319</v>
      </c>
      <c r="S3947" s="10">
        <f t="shared" si="246"/>
        <v>42109.801712962959</v>
      </c>
      <c r="T3947" s="10">
        <f t="shared" si="247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8318</v>
      </c>
      <c r="R3948" t="s">
        <v>8319</v>
      </c>
      <c r="S3948" s="10">
        <f t="shared" si="246"/>
        <v>42031.833587962959</v>
      </c>
      <c r="T3948" s="10">
        <f t="shared" si="247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8318</v>
      </c>
      <c r="R3949" t="s">
        <v>8319</v>
      </c>
      <c r="S3949" s="10">
        <f t="shared" si="246"/>
        <v>42615.142870370371</v>
      </c>
      <c r="T3949" s="10">
        <f t="shared" si="247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8318</v>
      </c>
      <c r="R3950" t="s">
        <v>8319</v>
      </c>
      <c r="S3950" s="10">
        <f t="shared" si="246"/>
        <v>41829.325497685182</v>
      </c>
      <c r="T3950" s="10">
        <f t="shared" si="247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8318</v>
      </c>
      <c r="R3951" t="s">
        <v>8319</v>
      </c>
      <c r="S3951" s="10">
        <f t="shared" si="246"/>
        <v>42016.120613425926</v>
      </c>
      <c r="T3951" s="10">
        <f t="shared" si="247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8318</v>
      </c>
      <c r="R3952" t="s">
        <v>8319</v>
      </c>
      <c r="S3952" s="10">
        <f t="shared" si="246"/>
        <v>42439.702314814815</v>
      </c>
      <c r="T3952" s="10">
        <f t="shared" si="247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8318</v>
      </c>
      <c r="R3953" t="s">
        <v>8319</v>
      </c>
      <c r="S3953" s="10">
        <f t="shared" si="246"/>
        <v>42433.825717592597</v>
      </c>
      <c r="T3953" s="10">
        <f t="shared" si="247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8318</v>
      </c>
      <c r="R3954" t="s">
        <v>8319</v>
      </c>
      <c r="S3954" s="10">
        <f t="shared" si="246"/>
        <v>42243.790393518517</v>
      </c>
      <c r="T3954" s="10">
        <f t="shared" si="247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8318</v>
      </c>
      <c r="R3955" t="s">
        <v>8319</v>
      </c>
      <c r="S3955" s="10">
        <f t="shared" si="246"/>
        <v>42550.048449074078</v>
      </c>
      <c r="T3955" s="10">
        <f t="shared" si="247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8318</v>
      </c>
      <c r="R3956" t="s">
        <v>8319</v>
      </c>
      <c r="S3956" s="10">
        <f t="shared" si="246"/>
        <v>41774.651203703703</v>
      </c>
      <c r="T3956" s="10">
        <f t="shared" si="247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8318</v>
      </c>
      <c r="R3957" t="s">
        <v>8319</v>
      </c>
      <c r="S3957" s="10">
        <f t="shared" si="246"/>
        <v>42306.848854166667</v>
      </c>
      <c r="T3957" s="10">
        <f t="shared" si="247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8318</v>
      </c>
      <c r="R3958" t="s">
        <v>8319</v>
      </c>
      <c r="S3958" s="10">
        <f t="shared" si="246"/>
        <v>42457.932025462964</v>
      </c>
      <c r="T3958" s="10">
        <f t="shared" si="247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8318</v>
      </c>
      <c r="R3959" t="s">
        <v>8319</v>
      </c>
      <c r="S3959" s="10">
        <f t="shared" si="246"/>
        <v>42513.976319444439</v>
      </c>
      <c r="T3959" s="10">
        <f t="shared" si="247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8318</v>
      </c>
      <c r="R3960" t="s">
        <v>8319</v>
      </c>
      <c r="S3960" s="10">
        <f t="shared" si="246"/>
        <v>41816.950370370374</v>
      </c>
      <c r="T3960" s="10">
        <f t="shared" si="247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8318</v>
      </c>
      <c r="R3961" t="s">
        <v>8319</v>
      </c>
      <c r="S3961" s="10">
        <f t="shared" si="246"/>
        <v>41880.788842592592</v>
      </c>
      <c r="T3961" s="10">
        <f t="shared" si="247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8318</v>
      </c>
      <c r="R3962" t="s">
        <v>8319</v>
      </c>
      <c r="S3962" s="10">
        <f t="shared" si="246"/>
        <v>42342.845555555556</v>
      </c>
      <c r="T3962" s="10">
        <f t="shared" si="247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8318</v>
      </c>
      <c r="R3963" t="s">
        <v>8319</v>
      </c>
      <c r="S3963" s="10">
        <f t="shared" si="246"/>
        <v>41745.891319444447</v>
      </c>
      <c r="T3963" s="10">
        <f t="shared" si="247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8318</v>
      </c>
      <c r="R3964" t="s">
        <v>8319</v>
      </c>
      <c r="S3964" s="10">
        <f t="shared" si="246"/>
        <v>42311.621458333335</v>
      </c>
      <c r="T3964" s="10">
        <f t="shared" si="247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8318</v>
      </c>
      <c r="R3965" t="s">
        <v>8319</v>
      </c>
      <c r="S3965" s="10">
        <f t="shared" si="246"/>
        <v>42296.154131944444</v>
      </c>
      <c r="T3965" s="10">
        <f t="shared" si="247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8318</v>
      </c>
      <c r="R3966" t="s">
        <v>8319</v>
      </c>
      <c r="S3966" s="10">
        <f t="shared" si="246"/>
        <v>42053.722060185188</v>
      </c>
      <c r="T3966" s="10">
        <f t="shared" si="247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8318</v>
      </c>
      <c r="R3967" t="s">
        <v>8319</v>
      </c>
      <c r="S3967" s="10">
        <f t="shared" si="246"/>
        <v>42414.235879629632</v>
      </c>
      <c r="T3967" s="10">
        <f t="shared" si="247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8318</v>
      </c>
      <c r="R3968" t="s">
        <v>8319</v>
      </c>
      <c r="S3968" s="10">
        <f t="shared" si="246"/>
        <v>41801.711550925924</v>
      </c>
      <c r="T3968" s="10">
        <f t="shared" si="247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8318</v>
      </c>
      <c r="R3969" t="s">
        <v>8319</v>
      </c>
      <c r="S3969" s="10">
        <f t="shared" si="246"/>
        <v>42770.290590277778</v>
      </c>
      <c r="T3969" s="10">
        <f t="shared" si="247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8318</v>
      </c>
      <c r="R3970" t="s">
        <v>8319</v>
      </c>
      <c r="S3970" s="10">
        <f t="shared" si="246"/>
        <v>42452.815659722226</v>
      </c>
      <c r="T3970" s="10">
        <f t="shared" si="247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8318</v>
      </c>
      <c r="R3971" t="s">
        <v>8319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8318</v>
      </c>
      <c r="R3972" t="s">
        <v>8319</v>
      </c>
      <c r="S3972" s="10">
        <f t="shared" si="250"/>
        <v>42447.863553240735</v>
      </c>
      <c r="T3972" s="10">
        <f t="shared" si="251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8318</v>
      </c>
      <c r="R3973" t="s">
        <v>8319</v>
      </c>
      <c r="S3973" s="10">
        <f t="shared" si="250"/>
        <v>41811.536180555559</v>
      </c>
      <c r="T3973" s="10">
        <f t="shared" si="251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8318</v>
      </c>
      <c r="R3974" t="s">
        <v>8319</v>
      </c>
      <c r="S3974" s="10">
        <f t="shared" si="250"/>
        <v>41981.067523148144</v>
      </c>
      <c r="T3974" s="10">
        <f t="shared" si="251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8318</v>
      </c>
      <c r="R3975" t="s">
        <v>8319</v>
      </c>
      <c r="S3975" s="10">
        <f t="shared" si="250"/>
        <v>42469.68414351852</v>
      </c>
      <c r="T3975" s="10">
        <f t="shared" si="251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8318</v>
      </c>
      <c r="R3976" t="s">
        <v>8319</v>
      </c>
      <c r="S3976" s="10">
        <f t="shared" si="250"/>
        <v>42493.546851851846</v>
      </c>
      <c r="T3976" s="10">
        <f t="shared" si="251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8318</v>
      </c>
      <c r="R3977" t="s">
        <v>8319</v>
      </c>
      <c r="S3977" s="10">
        <f t="shared" si="250"/>
        <v>42534.866875</v>
      </c>
      <c r="T3977" s="10">
        <f t="shared" si="251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8318</v>
      </c>
      <c r="R3978" t="s">
        <v>8319</v>
      </c>
      <c r="S3978" s="10">
        <f t="shared" si="250"/>
        <v>41830.858344907407</v>
      </c>
      <c r="T3978" s="10">
        <f t="shared" si="251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8318</v>
      </c>
      <c r="R3979" t="s">
        <v>8319</v>
      </c>
      <c r="S3979" s="10">
        <f t="shared" si="250"/>
        <v>42543.788564814815</v>
      </c>
      <c r="T3979" s="10">
        <f t="shared" si="251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8318</v>
      </c>
      <c r="R3980" t="s">
        <v>8319</v>
      </c>
      <c r="S3980" s="10">
        <f t="shared" si="250"/>
        <v>41975.642974537041</v>
      </c>
      <c r="T3980" s="10">
        <f t="shared" si="251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8318</v>
      </c>
      <c r="R3981" t="s">
        <v>8319</v>
      </c>
      <c r="S3981" s="10">
        <f t="shared" si="250"/>
        <v>42069.903437500005</v>
      </c>
      <c r="T3981" s="10">
        <f t="shared" si="251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8318</v>
      </c>
      <c r="R3982" t="s">
        <v>8319</v>
      </c>
      <c r="S3982" s="10">
        <f t="shared" si="250"/>
        <v>41795.598923611113</v>
      </c>
      <c r="T3982" s="10">
        <f t="shared" si="251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8318</v>
      </c>
      <c r="R3983" t="s">
        <v>8319</v>
      </c>
      <c r="S3983" s="10">
        <f t="shared" si="250"/>
        <v>42508.179965277777</v>
      </c>
      <c r="T3983" s="10">
        <f t="shared" si="251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8318</v>
      </c>
      <c r="R3984" t="s">
        <v>8319</v>
      </c>
      <c r="S3984" s="10">
        <f t="shared" si="250"/>
        <v>42132.809953703705</v>
      </c>
      <c r="T3984" s="10">
        <f t="shared" si="251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8318</v>
      </c>
      <c r="R3985" t="s">
        <v>8319</v>
      </c>
      <c r="S3985" s="10">
        <f t="shared" si="250"/>
        <v>41747.86986111111</v>
      </c>
      <c r="T3985" s="10">
        <f t="shared" si="251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8318</v>
      </c>
      <c r="R3986" t="s">
        <v>8319</v>
      </c>
      <c r="S3986" s="10">
        <f t="shared" si="250"/>
        <v>41920.963472222218</v>
      </c>
      <c r="T3986" s="10">
        <f t="shared" si="251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8318</v>
      </c>
      <c r="R3987" t="s">
        <v>8319</v>
      </c>
      <c r="S3987" s="10">
        <f t="shared" si="250"/>
        <v>42399.707407407404</v>
      </c>
      <c r="T3987" s="10">
        <f t="shared" si="251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8318</v>
      </c>
      <c r="R3988" t="s">
        <v>8319</v>
      </c>
      <c r="S3988" s="10">
        <f t="shared" si="250"/>
        <v>42467.548541666663</v>
      </c>
      <c r="T3988" s="10">
        <f t="shared" si="251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8318</v>
      </c>
      <c r="R3989" t="s">
        <v>8319</v>
      </c>
      <c r="S3989" s="10">
        <f t="shared" si="250"/>
        <v>41765.92465277778</v>
      </c>
      <c r="T3989" s="10">
        <f t="shared" si="251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8318</v>
      </c>
      <c r="R3990" t="s">
        <v>8319</v>
      </c>
      <c r="S3990" s="10">
        <f t="shared" si="250"/>
        <v>42230.08116898148</v>
      </c>
      <c r="T3990" s="10">
        <f t="shared" si="251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8318</v>
      </c>
      <c r="R3991" t="s">
        <v>8319</v>
      </c>
      <c r="S3991" s="10">
        <f t="shared" si="250"/>
        <v>42286.749780092592</v>
      </c>
      <c r="T3991" s="10">
        <f t="shared" si="251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8318</v>
      </c>
      <c r="R3992" t="s">
        <v>8319</v>
      </c>
      <c r="S3992" s="10">
        <f t="shared" si="250"/>
        <v>42401.672372685185</v>
      </c>
      <c r="T3992" s="10">
        <f t="shared" si="251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8318</v>
      </c>
      <c r="R3993" t="s">
        <v>8319</v>
      </c>
      <c r="S3993" s="10">
        <f t="shared" si="250"/>
        <v>42125.644467592589</v>
      </c>
      <c r="T3993" s="10">
        <f t="shared" si="251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8318</v>
      </c>
      <c r="R3994" t="s">
        <v>8319</v>
      </c>
      <c r="S3994" s="10">
        <f t="shared" si="250"/>
        <v>42289.94049768518</v>
      </c>
      <c r="T3994" s="10">
        <f t="shared" si="251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8318</v>
      </c>
      <c r="R3995" t="s">
        <v>8319</v>
      </c>
      <c r="S3995" s="10">
        <f t="shared" si="250"/>
        <v>42107.864722222221</v>
      </c>
      <c r="T3995" s="10">
        <f t="shared" si="251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8318</v>
      </c>
      <c r="R3996" t="s">
        <v>8319</v>
      </c>
      <c r="S3996" s="10">
        <f t="shared" si="250"/>
        <v>41809.389930555553</v>
      </c>
      <c r="T3996" s="10">
        <f t="shared" si="251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8318</v>
      </c>
      <c r="R3997" t="s">
        <v>8319</v>
      </c>
      <c r="S3997" s="10">
        <f t="shared" si="250"/>
        <v>42019.683761574073</v>
      </c>
      <c r="T3997" s="10">
        <f t="shared" si="251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8318</v>
      </c>
      <c r="R3998" t="s">
        <v>8319</v>
      </c>
      <c r="S3998" s="10">
        <f t="shared" si="250"/>
        <v>41950.26694444444</v>
      </c>
      <c r="T3998" s="10">
        <f t="shared" si="251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8318</v>
      </c>
      <c r="R3999" t="s">
        <v>8319</v>
      </c>
      <c r="S3999" s="10">
        <f t="shared" si="250"/>
        <v>42069.391446759255</v>
      </c>
      <c r="T3999" s="10">
        <f t="shared" si="251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8318</v>
      </c>
      <c r="R4000" t="s">
        <v>8319</v>
      </c>
      <c r="S4000" s="10">
        <f t="shared" si="250"/>
        <v>42061.963263888887</v>
      </c>
      <c r="T4000" s="10">
        <f t="shared" si="251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8318</v>
      </c>
      <c r="R4001" t="s">
        <v>8319</v>
      </c>
      <c r="S4001" s="10">
        <f t="shared" si="250"/>
        <v>41842.828680555554</v>
      </c>
      <c r="T4001" s="10">
        <f t="shared" si="251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8318</v>
      </c>
      <c r="R4002" t="s">
        <v>8319</v>
      </c>
      <c r="S4002" s="10">
        <f t="shared" si="250"/>
        <v>42437.64534722222</v>
      </c>
      <c r="T4002" s="10">
        <f t="shared" si="251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8318</v>
      </c>
      <c r="R4003" t="s">
        <v>8319</v>
      </c>
      <c r="S4003" s="10">
        <f t="shared" si="250"/>
        <v>42775.964212962965</v>
      </c>
      <c r="T4003" s="10">
        <f t="shared" si="251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8318</v>
      </c>
      <c r="R4004" t="s">
        <v>8319</v>
      </c>
      <c r="S4004" s="10">
        <f t="shared" si="250"/>
        <v>41879.043530092589</v>
      </c>
      <c r="T4004" s="10">
        <f t="shared" si="251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8318</v>
      </c>
      <c r="R4005" t="s">
        <v>8319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8318</v>
      </c>
      <c r="R4006" t="s">
        <v>8319</v>
      </c>
      <c r="S4006" s="10">
        <f t="shared" si="250"/>
        <v>41890.16269675926</v>
      </c>
      <c r="T4006" s="10">
        <f t="shared" si="251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8318</v>
      </c>
      <c r="R4007" t="s">
        <v>8319</v>
      </c>
      <c r="S4007" s="10">
        <f t="shared" si="250"/>
        <v>41872.807696759257</v>
      </c>
      <c r="T4007" s="10">
        <f t="shared" si="251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8318</v>
      </c>
      <c r="R4008" t="s">
        <v>8319</v>
      </c>
      <c r="S4008" s="10">
        <f t="shared" si="250"/>
        <v>42391.772997685184</v>
      </c>
      <c r="T4008" s="10">
        <f t="shared" si="251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8318</v>
      </c>
      <c r="R4009" t="s">
        <v>8319</v>
      </c>
      <c r="S4009" s="10">
        <f t="shared" si="250"/>
        <v>41848.772928240738</v>
      </c>
      <c r="T4009" s="10">
        <f t="shared" si="251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8318</v>
      </c>
      <c r="R4010" t="s">
        <v>8319</v>
      </c>
      <c r="S4010" s="10">
        <f t="shared" si="250"/>
        <v>42177.964201388888</v>
      </c>
      <c r="T4010" s="10">
        <f t="shared" si="251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8318</v>
      </c>
      <c r="R4011" t="s">
        <v>8319</v>
      </c>
      <c r="S4011" s="10">
        <f t="shared" si="250"/>
        <v>41851.700925925928</v>
      </c>
      <c r="T4011" s="10">
        <f t="shared" si="251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8318</v>
      </c>
      <c r="R4012" t="s">
        <v>8319</v>
      </c>
      <c r="S4012" s="10">
        <f t="shared" si="250"/>
        <v>41921.770439814813</v>
      </c>
      <c r="T4012" s="10">
        <f t="shared" si="251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8318</v>
      </c>
      <c r="R4013" t="s">
        <v>8319</v>
      </c>
      <c r="S4013" s="10">
        <f t="shared" si="250"/>
        <v>42002.54488425926</v>
      </c>
      <c r="T4013" s="10">
        <f t="shared" si="251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8318</v>
      </c>
      <c r="R4014" t="s">
        <v>8319</v>
      </c>
      <c r="S4014" s="10">
        <f t="shared" si="250"/>
        <v>42096.544548611113</v>
      </c>
      <c r="T4014" s="10">
        <f t="shared" si="251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8318</v>
      </c>
      <c r="R4015" t="s">
        <v>8319</v>
      </c>
      <c r="S4015" s="10">
        <f t="shared" si="250"/>
        <v>42021.301192129627</v>
      </c>
      <c r="T4015" s="10">
        <f t="shared" si="251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8318</v>
      </c>
      <c r="R4016" t="s">
        <v>8319</v>
      </c>
      <c r="S4016" s="10">
        <f t="shared" si="250"/>
        <v>42419.246168981481</v>
      </c>
      <c r="T4016" s="10">
        <f t="shared" si="251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8318</v>
      </c>
      <c r="R4017" t="s">
        <v>8319</v>
      </c>
      <c r="S4017" s="10">
        <f t="shared" si="250"/>
        <v>42174.780821759254</v>
      </c>
      <c r="T4017" s="10">
        <f t="shared" si="251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8318</v>
      </c>
      <c r="R4018" t="s">
        <v>8319</v>
      </c>
      <c r="S4018" s="10">
        <f t="shared" si="250"/>
        <v>41869.872685185182</v>
      </c>
      <c r="T4018" s="10">
        <f t="shared" si="251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8318</v>
      </c>
      <c r="R4019" t="s">
        <v>8319</v>
      </c>
      <c r="S4019" s="10">
        <f t="shared" si="250"/>
        <v>41856.672152777777</v>
      </c>
      <c r="T4019" s="10">
        <f t="shared" si="251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8318</v>
      </c>
      <c r="R4020" t="s">
        <v>8319</v>
      </c>
      <c r="S4020" s="10">
        <f t="shared" si="250"/>
        <v>42620.91097222222</v>
      </c>
      <c r="T4020" s="10">
        <f t="shared" si="251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8318</v>
      </c>
      <c r="R4021" t="s">
        <v>8319</v>
      </c>
      <c r="S4021" s="10">
        <f t="shared" si="250"/>
        <v>42417.675879629634</v>
      </c>
      <c r="T4021" s="10">
        <f t="shared" si="251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8318</v>
      </c>
      <c r="R4022" t="s">
        <v>8319</v>
      </c>
      <c r="S4022" s="10">
        <f t="shared" si="250"/>
        <v>42057.190960648149</v>
      </c>
      <c r="T4022" s="10">
        <f t="shared" si="251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8318</v>
      </c>
      <c r="R4023" t="s">
        <v>8319</v>
      </c>
      <c r="S4023" s="10">
        <f t="shared" si="250"/>
        <v>41878.911550925928</v>
      </c>
      <c r="T4023" s="10">
        <f t="shared" si="251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8318</v>
      </c>
      <c r="R4024" t="s">
        <v>8319</v>
      </c>
      <c r="S4024" s="10">
        <f t="shared" si="250"/>
        <v>41990.584108796291</v>
      </c>
      <c r="T4024" s="10">
        <f t="shared" si="251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8318</v>
      </c>
      <c r="R4025" t="s">
        <v>8319</v>
      </c>
      <c r="S4025" s="10">
        <f t="shared" si="250"/>
        <v>42408.999571759254</v>
      </c>
      <c r="T4025" s="10">
        <f t="shared" si="251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8318</v>
      </c>
      <c r="R4026" t="s">
        <v>8319</v>
      </c>
      <c r="S4026" s="10">
        <f t="shared" si="250"/>
        <v>42217.670104166667</v>
      </c>
      <c r="T4026" s="10">
        <f t="shared" si="251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8318</v>
      </c>
      <c r="R4027" t="s">
        <v>8319</v>
      </c>
      <c r="S4027" s="10">
        <f t="shared" si="250"/>
        <v>42151.237685185188</v>
      </c>
      <c r="T4027" s="10">
        <f t="shared" si="251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8318</v>
      </c>
      <c r="R4028" t="s">
        <v>8319</v>
      </c>
      <c r="S4028" s="10">
        <f t="shared" si="250"/>
        <v>42282.655543981484</v>
      </c>
      <c r="T4028" s="10">
        <f t="shared" si="251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8318</v>
      </c>
      <c r="R4029" t="s">
        <v>8319</v>
      </c>
      <c r="S4029" s="10">
        <f t="shared" si="250"/>
        <v>42768.97084490741</v>
      </c>
      <c r="T4029" s="10">
        <f t="shared" si="251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8318</v>
      </c>
      <c r="R4030" t="s">
        <v>8319</v>
      </c>
      <c r="S4030" s="10">
        <f t="shared" si="250"/>
        <v>41765.938657407409</v>
      </c>
      <c r="T4030" s="10">
        <f t="shared" si="251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8318</v>
      </c>
      <c r="R4031" t="s">
        <v>8319</v>
      </c>
      <c r="S4031" s="10">
        <f t="shared" si="250"/>
        <v>42322.025115740747</v>
      </c>
      <c r="T4031" s="10">
        <f t="shared" si="251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8318</v>
      </c>
      <c r="R4032" t="s">
        <v>8319</v>
      </c>
      <c r="S4032" s="10">
        <f t="shared" si="250"/>
        <v>42374.655081018514</v>
      </c>
      <c r="T4032" s="10">
        <f t="shared" si="251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8318</v>
      </c>
      <c r="R4033" t="s">
        <v>8319</v>
      </c>
      <c r="S4033" s="10">
        <f t="shared" si="250"/>
        <v>41941.585231481484</v>
      </c>
      <c r="T4033" s="10">
        <f t="shared" si="251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8318</v>
      </c>
      <c r="R4034" t="s">
        <v>8319</v>
      </c>
      <c r="S4034" s="10">
        <f t="shared" si="250"/>
        <v>42293.809212962966</v>
      </c>
      <c r="T4034" s="10">
        <f t="shared" si="251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8318</v>
      </c>
      <c r="R4035" t="s">
        <v>8319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8318</v>
      </c>
      <c r="R4036" t="s">
        <v>8319</v>
      </c>
      <c r="S4036" s="10">
        <f t="shared" si="254"/>
        <v>42067.947337962964</v>
      </c>
      <c r="T4036" s="10">
        <f t="shared" si="255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8318</v>
      </c>
      <c r="R4037" t="s">
        <v>8319</v>
      </c>
      <c r="S4037" s="10">
        <f t="shared" si="254"/>
        <v>41903.882951388885</v>
      </c>
      <c r="T4037" s="10">
        <f t="shared" si="255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8318</v>
      </c>
      <c r="R4038" t="s">
        <v>8319</v>
      </c>
      <c r="S4038" s="10">
        <f t="shared" si="254"/>
        <v>41804.937083333331</v>
      </c>
      <c r="T4038" s="10">
        <f t="shared" si="255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8318</v>
      </c>
      <c r="R4039" t="s">
        <v>8319</v>
      </c>
      <c r="S4039" s="10">
        <f t="shared" si="254"/>
        <v>42497.070775462969</v>
      </c>
      <c r="T4039" s="10">
        <f t="shared" si="255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8318</v>
      </c>
      <c r="R4040" t="s">
        <v>8319</v>
      </c>
      <c r="S4040" s="10">
        <f t="shared" si="254"/>
        <v>41869.798726851855</v>
      </c>
      <c r="T4040" s="10">
        <f t="shared" si="255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8318</v>
      </c>
      <c r="R4041" t="s">
        <v>8319</v>
      </c>
      <c r="S4041" s="10">
        <f t="shared" si="254"/>
        <v>42305.670914351853</v>
      </c>
      <c r="T4041" s="10">
        <f t="shared" si="255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8318</v>
      </c>
      <c r="R4042" t="s">
        <v>8319</v>
      </c>
      <c r="S4042" s="10">
        <f t="shared" si="254"/>
        <v>42144.231527777782</v>
      </c>
      <c r="T4042" s="10">
        <f t="shared" si="255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8318</v>
      </c>
      <c r="R4043" t="s">
        <v>8319</v>
      </c>
      <c r="S4043" s="10">
        <f t="shared" si="254"/>
        <v>42559.474004629628</v>
      </c>
      <c r="T4043" s="10">
        <f t="shared" si="255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8318</v>
      </c>
      <c r="R4044" t="s">
        <v>8319</v>
      </c>
      <c r="S4044" s="10">
        <f t="shared" si="254"/>
        <v>41995.084074074075</v>
      </c>
      <c r="T4044" s="10">
        <f t="shared" si="255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8318</v>
      </c>
      <c r="R4045" t="s">
        <v>8319</v>
      </c>
      <c r="S4045" s="10">
        <f t="shared" si="254"/>
        <v>41948.957465277781</v>
      </c>
      <c r="T4045" s="10">
        <f t="shared" si="255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8318</v>
      </c>
      <c r="R4046" t="s">
        <v>8319</v>
      </c>
      <c r="S4046" s="10">
        <f t="shared" si="254"/>
        <v>42074.219699074078</v>
      </c>
      <c r="T4046" s="10">
        <f t="shared" si="255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8318</v>
      </c>
      <c r="R4047" t="s">
        <v>8319</v>
      </c>
      <c r="S4047" s="10">
        <f t="shared" si="254"/>
        <v>41842.201261574075</v>
      </c>
      <c r="T4047" s="10">
        <f t="shared" si="255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8318</v>
      </c>
      <c r="R4048" t="s">
        <v>8319</v>
      </c>
      <c r="S4048" s="10">
        <f t="shared" si="254"/>
        <v>41904.650578703702</v>
      </c>
      <c r="T4048" s="10">
        <f t="shared" si="255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8318</v>
      </c>
      <c r="R4049" t="s">
        <v>8319</v>
      </c>
      <c r="S4049" s="10">
        <f t="shared" si="254"/>
        <v>41991.022488425922</v>
      </c>
      <c r="T4049" s="10">
        <f t="shared" si="255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8318</v>
      </c>
      <c r="R4050" t="s">
        <v>8319</v>
      </c>
      <c r="S4050" s="10">
        <f t="shared" si="254"/>
        <v>42436.509108796294</v>
      </c>
      <c r="T4050" s="10">
        <f t="shared" si="255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8318</v>
      </c>
      <c r="R4051" t="s">
        <v>8319</v>
      </c>
      <c r="S4051" s="10">
        <f t="shared" si="254"/>
        <v>42169.958506944444</v>
      </c>
      <c r="T4051" s="10">
        <f t="shared" si="255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8318</v>
      </c>
      <c r="R4052" t="s">
        <v>8319</v>
      </c>
      <c r="S4052" s="10">
        <f t="shared" si="254"/>
        <v>41905.636469907404</v>
      </c>
      <c r="T4052" s="10">
        <f t="shared" si="255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8318</v>
      </c>
      <c r="R4053" t="s">
        <v>8319</v>
      </c>
      <c r="S4053" s="10">
        <f t="shared" si="254"/>
        <v>41761.810150462967</v>
      </c>
      <c r="T4053" s="10">
        <f t="shared" si="255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8318</v>
      </c>
      <c r="R4054" t="s">
        <v>8319</v>
      </c>
      <c r="S4054" s="10">
        <f t="shared" si="254"/>
        <v>41865.878657407404</v>
      </c>
      <c r="T4054" s="10">
        <f t="shared" si="255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8318</v>
      </c>
      <c r="R4055" t="s">
        <v>8319</v>
      </c>
      <c r="S4055" s="10">
        <f t="shared" si="254"/>
        <v>41928.690138888887</v>
      </c>
      <c r="T4055" s="10">
        <f t="shared" si="255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8318</v>
      </c>
      <c r="R4056" t="s">
        <v>8319</v>
      </c>
      <c r="S4056" s="10">
        <f t="shared" si="254"/>
        <v>42613.841261574074</v>
      </c>
      <c r="T4056" s="10">
        <f t="shared" si="255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8318</v>
      </c>
      <c r="R4057" t="s">
        <v>8319</v>
      </c>
      <c r="S4057" s="10">
        <f t="shared" si="254"/>
        <v>41779.648506944446</v>
      </c>
      <c r="T4057" s="10">
        <f t="shared" si="255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8318</v>
      </c>
      <c r="R4058" t="s">
        <v>8319</v>
      </c>
      <c r="S4058" s="10">
        <f t="shared" si="254"/>
        <v>42534.933321759265</v>
      </c>
      <c r="T4058" s="10">
        <f t="shared" si="255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8318</v>
      </c>
      <c r="R4059" t="s">
        <v>8319</v>
      </c>
      <c r="S4059" s="10">
        <f t="shared" si="254"/>
        <v>42310.968518518523</v>
      </c>
      <c r="T4059" s="10">
        <f t="shared" si="255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8318</v>
      </c>
      <c r="R4060" t="s">
        <v>8319</v>
      </c>
      <c r="S4060" s="10">
        <f t="shared" si="254"/>
        <v>42446.060694444444</v>
      </c>
      <c r="T4060" s="10">
        <f t="shared" si="255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8318</v>
      </c>
      <c r="R4061" t="s">
        <v>8319</v>
      </c>
      <c r="S4061" s="10">
        <f t="shared" si="254"/>
        <v>41866.640648148146</v>
      </c>
      <c r="T4061" s="10">
        <f t="shared" si="255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8318</v>
      </c>
      <c r="R4062" t="s">
        <v>8319</v>
      </c>
      <c r="S4062" s="10">
        <f t="shared" si="254"/>
        <v>41779.695092592592</v>
      </c>
      <c r="T4062" s="10">
        <f t="shared" si="255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8318</v>
      </c>
      <c r="R4063" t="s">
        <v>8319</v>
      </c>
      <c r="S4063" s="10">
        <f t="shared" si="254"/>
        <v>42421.141469907408</v>
      </c>
      <c r="T4063" s="10">
        <f t="shared" si="255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8318</v>
      </c>
      <c r="R4064" t="s">
        <v>8319</v>
      </c>
      <c r="S4064" s="10">
        <f t="shared" si="254"/>
        <v>42523.739212962959</v>
      </c>
      <c r="T4064" s="10">
        <f t="shared" si="255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8318</v>
      </c>
      <c r="R4065" t="s">
        <v>8319</v>
      </c>
      <c r="S4065" s="10">
        <f t="shared" si="254"/>
        <v>41787.681527777779</v>
      </c>
      <c r="T4065" s="10">
        <f t="shared" si="255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8318</v>
      </c>
      <c r="R4066" t="s">
        <v>8319</v>
      </c>
      <c r="S4066" s="10">
        <f t="shared" si="254"/>
        <v>42093.588263888887</v>
      </c>
      <c r="T4066" s="10">
        <f t="shared" si="255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8318</v>
      </c>
      <c r="R4067" t="s">
        <v>8319</v>
      </c>
      <c r="S4067" s="10">
        <f t="shared" si="254"/>
        <v>41833.951516203706</v>
      </c>
      <c r="T4067" s="10">
        <f t="shared" si="255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8318</v>
      </c>
      <c r="R4068" t="s">
        <v>8319</v>
      </c>
      <c r="S4068" s="10">
        <f t="shared" si="254"/>
        <v>42479.039212962962</v>
      </c>
      <c r="T4068" s="10">
        <f t="shared" si="255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8318</v>
      </c>
      <c r="R4069" t="s">
        <v>8319</v>
      </c>
      <c r="S4069" s="10">
        <f t="shared" si="254"/>
        <v>42235.117476851854</v>
      </c>
      <c r="T4069" s="10">
        <f t="shared" si="255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8318</v>
      </c>
      <c r="R4070" t="s">
        <v>8319</v>
      </c>
      <c r="S4070" s="10">
        <f t="shared" si="254"/>
        <v>42718.963599537034</v>
      </c>
      <c r="T4070" s="10">
        <f t="shared" si="255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8318</v>
      </c>
      <c r="R4071" t="s">
        <v>8319</v>
      </c>
      <c r="S4071" s="10">
        <f t="shared" si="254"/>
        <v>42022.661527777775</v>
      </c>
      <c r="T4071" s="10">
        <f t="shared" si="255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8318</v>
      </c>
      <c r="R4072" t="s">
        <v>8319</v>
      </c>
      <c r="S4072" s="10">
        <f t="shared" si="254"/>
        <v>42031.666898148149</v>
      </c>
      <c r="T4072" s="10">
        <f t="shared" si="255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8318</v>
      </c>
      <c r="R4073" t="s">
        <v>8319</v>
      </c>
      <c r="S4073" s="10">
        <f t="shared" si="254"/>
        <v>42700.804756944446</v>
      </c>
      <c r="T4073" s="10">
        <f t="shared" si="255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8318</v>
      </c>
      <c r="R4074" t="s">
        <v>8319</v>
      </c>
      <c r="S4074" s="10">
        <f t="shared" si="254"/>
        <v>41812.77443287037</v>
      </c>
      <c r="T4074" s="10">
        <f t="shared" si="255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8318</v>
      </c>
      <c r="R4075" t="s">
        <v>8319</v>
      </c>
      <c r="S4075" s="10">
        <f t="shared" si="254"/>
        <v>42078.34520833334</v>
      </c>
      <c r="T4075" s="10">
        <f t="shared" si="255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8318</v>
      </c>
      <c r="R4076" t="s">
        <v>8319</v>
      </c>
      <c r="S4076" s="10">
        <f t="shared" si="254"/>
        <v>42283.552951388891</v>
      </c>
      <c r="T4076" s="10">
        <f t="shared" si="255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8318</v>
      </c>
      <c r="R4077" t="s">
        <v>8319</v>
      </c>
      <c r="S4077" s="10">
        <f t="shared" si="254"/>
        <v>41779.045937499999</v>
      </c>
      <c r="T4077" s="10">
        <f t="shared" si="255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8318</v>
      </c>
      <c r="R4078" t="s">
        <v>8319</v>
      </c>
      <c r="S4078" s="10">
        <f t="shared" si="254"/>
        <v>41905.795706018522</v>
      </c>
      <c r="T4078" s="10">
        <f t="shared" si="255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8318</v>
      </c>
      <c r="R4079" t="s">
        <v>8319</v>
      </c>
      <c r="S4079" s="10">
        <f t="shared" si="254"/>
        <v>42695.7105787037</v>
      </c>
      <c r="T4079" s="10">
        <f t="shared" si="255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8318</v>
      </c>
      <c r="R4080" t="s">
        <v>8319</v>
      </c>
      <c r="S4080" s="10">
        <f t="shared" si="254"/>
        <v>42732.787523148145</v>
      </c>
      <c r="T4080" s="10">
        <f t="shared" si="255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8318</v>
      </c>
      <c r="R4081" t="s">
        <v>8319</v>
      </c>
      <c r="S4081" s="10">
        <f t="shared" si="254"/>
        <v>42510.938900462963</v>
      </c>
      <c r="T4081" s="10">
        <f t="shared" si="255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8318</v>
      </c>
      <c r="R4082" t="s">
        <v>8319</v>
      </c>
      <c r="S4082" s="10">
        <f t="shared" si="254"/>
        <v>42511.698101851856</v>
      </c>
      <c r="T4082" s="10">
        <f t="shared" si="255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8318</v>
      </c>
      <c r="R4083" t="s">
        <v>8319</v>
      </c>
      <c r="S4083" s="10">
        <f t="shared" si="254"/>
        <v>42041.581307870365</v>
      </c>
      <c r="T4083" s="10">
        <f t="shared" si="255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8318</v>
      </c>
      <c r="R4084" t="s">
        <v>8319</v>
      </c>
      <c r="S4084" s="10">
        <f t="shared" si="254"/>
        <v>42307.189270833333</v>
      </c>
      <c r="T4084" s="10">
        <f t="shared" si="255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8318</v>
      </c>
      <c r="R4085" t="s">
        <v>8319</v>
      </c>
      <c r="S4085" s="10">
        <f t="shared" si="254"/>
        <v>42353.761759259258</v>
      </c>
      <c r="T4085" s="10">
        <f t="shared" si="255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8318</v>
      </c>
      <c r="R4086" t="s">
        <v>8319</v>
      </c>
      <c r="S4086" s="10">
        <f t="shared" si="254"/>
        <v>42622.436412037037</v>
      </c>
      <c r="T4086" s="10">
        <f t="shared" si="255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8318</v>
      </c>
      <c r="R4087" t="s">
        <v>8319</v>
      </c>
      <c r="S4087" s="10">
        <f t="shared" si="254"/>
        <v>42058.603877314818</v>
      </c>
      <c r="T4087" s="10">
        <f t="shared" si="255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8318</v>
      </c>
      <c r="R4088" t="s">
        <v>8319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8318</v>
      </c>
      <c r="R4089" t="s">
        <v>8319</v>
      </c>
      <c r="S4089" s="10">
        <f t="shared" si="254"/>
        <v>42538.742893518516</v>
      </c>
      <c r="T4089" s="10">
        <f t="shared" si="255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8318</v>
      </c>
      <c r="R4090" t="s">
        <v>8319</v>
      </c>
      <c r="S4090" s="10">
        <f t="shared" si="254"/>
        <v>41990.612546296295</v>
      </c>
      <c r="T4090" s="10">
        <f t="shared" si="255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8318</v>
      </c>
      <c r="R4091" t="s">
        <v>8319</v>
      </c>
      <c r="S4091" s="10">
        <f t="shared" si="254"/>
        <v>42122.732499999998</v>
      </c>
      <c r="T4091" s="10">
        <f t="shared" si="255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8318</v>
      </c>
      <c r="R4092" t="s">
        <v>8319</v>
      </c>
      <c r="S4092" s="10">
        <f t="shared" si="254"/>
        <v>42209.67288194444</v>
      </c>
      <c r="T4092" s="10">
        <f t="shared" si="255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8318</v>
      </c>
      <c r="R4093" t="s">
        <v>8319</v>
      </c>
      <c r="S4093" s="10">
        <f t="shared" si="254"/>
        <v>41990.506377314814</v>
      </c>
      <c r="T4093" s="10">
        <f t="shared" si="255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8318</v>
      </c>
      <c r="R4094" t="s">
        <v>8319</v>
      </c>
      <c r="S4094" s="10">
        <f t="shared" si="254"/>
        <v>42039.194988425923</v>
      </c>
      <c r="T4094" s="10">
        <f t="shared" si="255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8318</v>
      </c>
      <c r="R4095" t="s">
        <v>8319</v>
      </c>
      <c r="S4095" s="10">
        <f t="shared" si="254"/>
        <v>42178.815891203703</v>
      </c>
      <c r="T4095" s="10">
        <f t="shared" si="255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8318</v>
      </c>
      <c r="R4096" t="s">
        <v>8319</v>
      </c>
      <c r="S4096" s="10">
        <f t="shared" si="254"/>
        <v>41890.086805555555</v>
      </c>
      <c r="T4096" s="10">
        <f t="shared" si="255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8318</v>
      </c>
      <c r="R4097" t="s">
        <v>8319</v>
      </c>
      <c r="S4097" s="10">
        <f t="shared" si="254"/>
        <v>42693.031828703708</v>
      </c>
      <c r="T4097" s="10">
        <f t="shared" si="255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8318</v>
      </c>
      <c r="R4098" t="s">
        <v>8319</v>
      </c>
      <c r="S4098" s="10">
        <f t="shared" si="254"/>
        <v>42750.530312499999</v>
      </c>
      <c r="T4098" s="10">
        <f t="shared" si="255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8318</v>
      </c>
      <c r="R4099" t="s">
        <v>8319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8318</v>
      </c>
      <c r="R4100" t="s">
        <v>8319</v>
      </c>
      <c r="S4100" s="10">
        <f t="shared" si="258"/>
        <v>42495.722187499996</v>
      </c>
      <c r="T4100" s="10">
        <f t="shared" si="259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8318</v>
      </c>
      <c r="R4101" t="s">
        <v>8319</v>
      </c>
      <c r="S4101" s="10">
        <f t="shared" si="258"/>
        <v>42570.850381944445</v>
      </c>
      <c r="T4101" s="10">
        <f t="shared" si="259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8318</v>
      </c>
      <c r="R4102" t="s">
        <v>8319</v>
      </c>
      <c r="S4102" s="10">
        <f t="shared" si="258"/>
        <v>41927.124884259261</v>
      </c>
      <c r="T4102" s="10">
        <f t="shared" si="259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8318</v>
      </c>
      <c r="R4103" t="s">
        <v>8319</v>
      </c>
      <c r="S4103" s="10">
        <f t="shared" si="258"/>
        <v>42730.903726851851</v>
      </c>
      <c r="T4103" s="10">
        <f t="shared" si="259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8318</v>
      </c>
      <c r="R4104" t="s">
        <v>8319</v>
      </c>
      <c r="S4104" s="10">
        <f t="shared" si="258"/>
        <v>42475.848067129627</v>
      </c>
      <c r="T4104" s="10">
        <f t="shared" si="259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8318</v>
      </c>
      <c r="R4105" t="s">
        <v>8319</v>
      </c>
      <c r="S4105" s="10">
        <f t="shared" si="258"/>
        <v>42188.83293981482</v>
      </c>
      <c r="T4105" s="10">
        <f t="shared" si="259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8318</v>
      </c>
      <c r="R4106" t="s">
        <v>8319</v>
      </c>
      <c r="S4106" s="10">
        <f t="shared" si="258"/>
        <v>42640.278171296297</v>
      </c>
      <c r="T4106" s="10">
        <f t="shared" si="259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8318</v>
      </c>
      <c r="R4107" t="s">
        <v>8319</v>
      </c>
      <c r="S4107" s="10">
        <f t="shared" si="258"/>
        <v>42697.010520833333</v>
      </c>
      <c r="T4107" s="10">
        <f t="shared" si="259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8318</v>
      </c>
      <c r="R4108" t="s">
        <v>8319</v>
      </c>
      <c r="S4108" s="10">
        <f t="shared" si="258"/>
        <v>42053.049375000002</v>
      </c>
      <c r="T4108" s="10">
        <f t="shared" si="259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8318</v>
      </c>
      <c r="R4109" t="s">
        <v>8319</v>
      </c>
      <c r="S4109" s="10">
        <f t="shared" si="258"/>
        <v>41883.916678240741</v>
      </c>
      <c r="T4109" s="10">
        <f t="shared" si="259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8318</v>
      </c>
      <c r="R4110" t="s">
        <v>8319</v>
      </c>
      <c r="S4110" s="10">
        <f t="shared" si="258"/>
        <v>42767.031678240746</v>
      </c>
      <c r="T4110" s="10">
        <f t="shared" si="259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8318</v>
      </c>
      <c r="R4111" t="s">
        <v>8319</v>
      </c>
      <c r="S4111" s="10">
        <f t="shared" si="258"/>
        <v>42307.539398148147</v>
      </c>
      <c r="T4111" s="10">
        <f t="shared" si="259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8318</v>
      </c>
      <c r="R4112" t="s">
        <v>8319</v>
      </c>
      <c r="S4112" s="10">
        <f t="shared" si="258"/>
        <v>42512.626747685179</v>
      </c>
      <c r="T4112" s="10">
        <f t="shared" si="259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8318</v>
      </c>
      <c r="R4113" t="s">
        <v>8319</v>
      </c>
      <c r="S4113" s="10">
        <f t="shared" si="258"/>
        <v>42029.135879629626</v>
      </c>
      <c r="T4113" s="10">
        <f t="shared" si="259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8318</v>
      </c>
      <c r="R4114" t="s">
        <v>8319</v>
      </c>
      <c r="S4114" s="10">
        <f t="shared" si="258"/>
        <v>42400.946597222224</v>
      </c>
      <c r="T4114" s="10">
        <f t="shared" si="259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8318</v>
      </c>
      <c r="R4115" t="s">
        <v>8319</v>
      </c>
      <c r="S4115" s="10">
        <f t="shared" si="258"/>
        <v>42358.573182870372</v>
      </c>
      <c r="T4115" s="10">
        <f t="shared" si="259"/>
        <v>42377.273611111115</v>
      </c>
    </row>
    <row r="4116" spans="1:20" x14ac:dyDescent="0.35">
      <c r="T4116" s="10"/>
    </row>
    <row r="4117" spans="1:20" x14ac:dyDescent="0.35">
      <c r="T4117" s="10"/>
    </row>
    <row r="4118" spans="1:20" x14ac:dyDescent="0.35">
      <c r="T4118" s="10"/>
    </row>
    <row r="4119" spans="1:20" x14ac:dyDescent="0.35">
      <c r="T4119" s="10"/>
    </row>
    <row r="4120" spans="1:20" x14ac:dyDescent="0.35">
      <c r="T4120" s="10"/>
    </row>
    <row r="4121" spans="1:20" x14ac:dyDescent="0.35">
      <c r="T4121" s="10"/>
    </row>
    <row r="4122" spans="1:20" x14ac:dyDescent="0.35">
      <c r="T4122" s="10"/>
    </row>
    <row r="4123" spans="1:20" x14ac:dyDescent="0.35">
      <c r="T4123" s="10"/>
    </row>
  </sheetData>
  <autoFilter ref="A1:T4115" xr:uid="{87F77F09-4C2E-47CE-B93E-DAD1E77F77AB}">
    <filterColumn colId="5">
      <filters>
        <filter val="failed"/>
      </filters>
    </filterColumn>
  </autoFilter>
  <conditionalFormatting sqref="F1:F1048576">
    <cfRule type="containsText" dxfId="14" priority="2" operator="containsText" text="live">
      <formula>NOT(ISERROR(SEARCH("live",F1)))</formula>
    </cfRule>
    <cfRule type="containsText" dxfId="13" priority="3" operator="containsText" text="canceled">
      <formula>NOT(ISERROR(SEARCH("canceled",F1)))</formula>
    </cfRule>
    <cfRule type="containsText" dxfId="12" priority="4" operator="containsText" text="failed">
      <formula>NOT(ISERROR(SEARCH("failed",F1)))</formula>
    </cfRule>
    <cfRule type="containsText" dxfId="11" priority="5" operator="containsText" text="successful">
      <formula>NOT(ISERROR(SEARCH("successful",F1)))</formula>
    </cfRule>
  </conditionalFormatting>
  <conditionalFormatting sqref="O1:O1048576 P1:T1">
    <cfRule type="colorScale" priority="1">
      <colorScale>
        <cfvo type="min"/>
        <cfvo type="percentile" val="50"/>
        <cfvo type="max"/>
        <color rgb="FFC00000"/>
        <color rgb="FF00B050"/>
        <color rgb="FF00206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16E80-AE35-4A58-86F8-B7B1D3BAEE3E}">
  <dimension ref="A1:E9"/>
  <sheetViews>
    <sheetView workbookViewId="0">
      <selection activeCell="J9" sqref="J9"/>
    </sheetView>
  </sheetViews>
  <sheetFormatPr defaultRowHeight="14.5" x14ac:dyDescent="0.35"/>
  <cols>
    <col min="1" max="1" width="11.54296875" bestFit="1" customWidth="1"/>
    <col min="2" max="2" width="7.7265625" bestFit="1" customWidth="1"/>
    <col min="3" max="3" width="5.90625" bestFit="1" customWidth="1"/>
    <col min="4" max="4" width="9.1796875" bestFit="1" customWidth="1"/>
    <col min="5" max="5" width="10.7265625" bestFit="1" customWidth="1"/>
  </cols>
  <sheetData>
    <row r="1" spans="1:5" x14ac:dyDescent="0.35">
      <c r="A1" s="7" t="s">
        <v>8223</v>
      </c>
      <c r="B1" t="s">
        <v>8239</v>
      </c>
    </row>
    <row r="3" spans="1:5" x14ac:dyDescent="0.35">
      <c r="B3" t="s">
        <v>8221</v>
      </c>
      <c r="C3" t="s">
        <v>8222</v>
      </c>
      <c r="D3" t="s">
        <v>8219</v>
      </c>
      <c r="E3" t="s">
        <v>8361</v>
      </c>
    </row>
    <row r="4" spans="1:5" x14ac:dyDescent="0.35">
      <c r="A4" s="8" t="s">
        <v>8336</v>
      </c>
    </row>
    <row r="5" spans="1:5" x14ac:dyDescent="0.35">
      <c r="A5" s="8" t="s">
        <v>8326</v>
      </c>
    </row>
    <row r="6" spans="1:5" x14ac:dyDescent="0.35">
      <c r="A6" s="8" t="s">
        <v>8338</v>
      </c>
    </row>
    <row r="7" spans="1:5" x14ac:dyDescent="0.35">
      <c r="A7" s="8" t="s">
        <v>8320</v>
      </c>
    </row>
    <row r="8" spans="1:5" x14ac:dyDescent="0.35">
      <c r="A8" s="8" t="s">
        <v>8318</v>
      </c>
    </row>
    <row r="9" spans="1:5" x14ac:dyDescent="0.35">
      <c r="A9" s="8" t="s">
        <v>8361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903554-A9DE-46B0-883E-C8357958F343}">
  <dimension ref="A1:E12"/>
  <sheetViews>
    <sheetView workbookViewId="0"/>
  </sheetViews>
  <sheetFormatPr defaultRowHeight="14.5" x14ac:dyDescent="0.35"/>
  <cols>
    <col min="1" max="1" width="11.54296875" bestFit="1" customWidth="1"/>
    <col min="2" max="2" width="10.36328125" bestFit="1" customWidth="1"/>
    <col min="3" max="3" width="7.7265625" bestFit="1" customWidth="1"/>
    <col min="4" max="4" width="9.1796875" bestFit="1" customWidth="1"/>
    <col min="5" max="5" width="10.7265625" bestFit="1" customWidth="1"/>
  </cols>
  <sheetData>
    <row r="1" spans="1:5" x14ac:dyDescent="0.35">
      <c r="A1" s="7" t="s">
        <v>8223</v>
      </c>
      <c r="B1" t="s">
        <v>8226</v>
      </c>
    </row>
    <row r="3" spans="1:5" x14ac:dyDescent="0.35">
      <c r="B3" t="s">
        <v>8220</v>
      </c>
      <c r="C3" t="s">
        <v>8221</v>
      </c>
      <c r="D3" t="s">
        <v>8219</v>
      </c>
      <c r="E3" t="s">
        <v>8361</v>
      </c>
    </row>
    <row r="4" spans="1:5" x14ac:dyDescent="0.35">
      <c r="A4" s="8" t="s">
        <v>8310</v>
      </c>
    </row>
    <row r="5" spans="1:5" x14ac:dyDescent="0.35">
      <c r="A5" s="8" t="s">
        <v>8336</v>
      </c>
    </row>
    <row r="6" spans="1:5" x14ac:dyDescent="0.35">
      <c r="A6" s="8" t="s">
        <v>8317</v>
      </c>
    </row>
    <row r="7" spans="1:5" x14ac:dyDescent="0.35">
      <c r="A7" s="8" t="s">
        <v>8326</v>
      </c>
    </row>
    <row r="8" spans="1:5" x14ac:dyDescent="0.35">
      <c r="A8" s="8" t="s">
        <v>8338</v>
      </c>
    </row>
    <row r="9" spans="1:5" x14ac:dyDescent="0.35">
      <c r="A9" s="8" t="s">
        <v>8323</v>
      </c>
    </row>
    <row r="10" spans="1:5" x14ac:dyDescent="0.35">
      <c r="A10" s="8" t="s">
        <v>8320</v>
      </c>
    </row>
    <row r="11" spans="1:5" x14ac:dyDescent="0.35">
      <c r="A11" s="8" t="s">
        <v>8318</v>
      </c>
    </row>
    <row r="12" spans="1:5" x14ac:dyDescent="0.35">
      <c r="A12" s="8" t="s">
        <v>8361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49518C-5594-4C62-A993-41BD15CDF1BB}">
  <dimension ref="A1:D6"/>
  <sheetViews>
    <sheetView workbookViewId="0"/>
  </sheetViews>
  <sheetFormatPr defaultRowHeight="14.5" x14ac:dyDescent="0.35"/>
  <cols>
    <col min="1" max="1" width="11.54296875" bestFit="1" customWidth="1"/>
    <col min="2" max="2" width="7.7265625" bestFit="1" customWidth="1"/>
    <col min="3" max="3" width="11.453125" bestFit="1" customWidth="1"/>
    <col min="4" max="4" width="10.7265625" bestFit="1" customWidth="1"/>
  </cols>
  <sheetData>
    <row r="1" spans="1:4" x14ac:dyDescent="0.35">
      <c r="A1" s="7" t="s">
        <v>8223</v>
      </c>
      <c r="B1" t="s">
        <v>8242</v>
      </c>
    </row>
    <row r="3" spans="1:4" x14ac:dyDescent="0.35">
      <c r="B3" t="s">
        <v>8221</v>
      </c>
      <c r="C3" t="s">
        <v>8219</v>
      </c>
      <c r="D3" t="s">
        <v>8361</v>
      </c>
    </row>
    <row r="4" spans="1:4" x14ac:dyDescent="0.35">
      <c r="A4" s="8" t="s">
        <v>8336</v>
      </c>
    </row>
    <row r="5" spans="1:4" x14ac:dyDescent="0.35">
      <c r="A5" s="8" t="s">
        <v>8338</v>
      </c>
    </row>
    <row r="6" spans="1:4" x14ac:dyDescent="0.35">
      <c r="A6" s="8" t="s">
        <v>8361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B2399-9329-44CF-ADC5-54D4F19DE279}">
  <dimension ref="A1:F12"/>
  <sheetViews>
    <sheetView workbookViewId="0"/>
  </sheetViews>
  <sheetFormatPr defaultRowHeight="14.5" x14ac:dyDescent="0.35"/>
  <cols>
    <col min="1" max="1" width="11.54296875" bestFit="1" customWidth="1"/>
    <col min="2" max="2" width="10.36328125" bestFit="1" customWidth="1"/>
    <col min="3" max="3" width="7.72656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8229</v>
      </c>
    </row>
    <row r="3" spans="1:6" x14ac:dyDescent="0.35">
      <c r="B3" t="s">
        <v>8220</v>
      </c>
      <c r="C3" t="s">
        <v>8221</v>
      </c>
      <c r="D3" t="s">
        <v>8222</v>
      </c>
      <c r="E3" t="s">
        <v>8219</v>
      </c>
      <c r="F3" t="s">
        <v>8361</v>
      </c>
    </row>
    <row r="4" spans="1:6" x14ac:dyDescent="0.35">
      <c r="A4" s="8" t="s">
        <v>8310</v>
      </c>
    </row>
    <row r="5" spans="1:6" x14ac:dyDescent="0.35">
      <c r="A5" s="8" t="s">
        <v>8336</v>
      </c>
    </row>
    <row r="6" spans="1:6" x14ac:dyDescent="0.35">
      <c r="A6" s="8" t="s">
        <v>8317</v>
      </c>
    </row>
    <row r="7" spans="1:6" x14ac:dyDescent="0.35">
      <c r="A7" s="8" t="s">
        <v>8326</v>
      </c>
    </row>
    <row r="8" spans="1:6" x14ac:dyDescent="0.35">
      <c r="A8" s="8" t="s">
        <v>8338</v>
      </c>
    </row>
    <row r="9" spans="1:6" x14ac:dyDescent="0.35">
      <c r="A9" s="8" t="s">
        <v>8323</v>
      </c>
    </row>
    <row r="10" spans="1:6" x14ac:dyDescent="0.35">
      <c r="A10" s="8" t="s">
        <v>8320</v>
      </c>
    </row>
    <row r="11" spans="1:6" x14ac:dyDescent="0.35">
      <c r="A11" s="8" t="s">
        <v>8318</v>
      </c>
    </row>
    <row r="12" spans="1:6" x14ac:dyDescent="0.35">
      <c r="A12" s="8" t="s">
        <v>8361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3D6A0-862D-4FCB-A2C9-69EE741ACD65}">
  <dimension ref="A1:E8"/>
  <sheetViews>
    <sheetView workbookViewId="0"/>
  </sheetViews>
  <sheetFormatPr defaultRowHeight="14.5" x14ac:dyDescent="0.35"/>
  <cols>
    <col min="1" max="1" width="11.54296875" bestFit="1" customWidth="1"/>
    <col min="2" max="2" width="10.36328125" bestFit="1" customWidth="1"/>
    <col min="3" max="3" width="7.7265625" bestFit="1" customWidth="1"/>
    <col min="4" max="4" width="9.1796875" bestFit="1" customWidth="1"/>
    <col min="5" max="5" width="10.7265625" bestFit="1" customWidth="1"/>
  </cols>
  <sheetData>
    <row r="1" spans="1:5" x14ac:dyDescent="0.35">
      <c r="A1" s="7" t="s">
        <v>8223</v>
      </c>
      <c r="B1" t="s">
        <v>8240</v>
      </c>
    </row>
    <row r="3" spans="1:5" x14ac:dyDescent="0.35">
      <c r="B3" t="s">
        <v>8220</v>
      </c>
      <c r="C3" t="s">
        <v>8221</v>
      </c>
      <c r="D3" t="s">
        <v>8219</v>
      </c>
      <c r="E3" t="s">
        <v>8361</v>
      </c>
    </row>
    <row r="4" spans="1:5" x14ac:dyDescent="0.35">
      <c r="A4" s="8" t="s">
        <v>8317</v>
      </c>
    </row>
    <row r="5" spans="1:5" x14ac:dyDescent="0.35">
      <c r="A5" s="8" t="s">
        <v>8338</v>
      </c>
    </row>
    <row r="6" spans="1:5" x14ac:dyDescent="0.35">
      <c r="A6" s="8" t="s">
        <v>8320</v>
      </c>
    </row>
    <row r="7" spans="1:5" x14ac:dyDescent="0.35">
      <c r="A7" s="8" t="s">
        <v>8318</v>
      </c>
    </row>
    <row r="8" spans="1:5" x14ac:dyDescent="0.35">
      <c r="A8" s="8" t="s">
        <v>8361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F3B146-A1ED-487C-AE9D-5277DCEE34A3}">
  <dimension ref="A1:F13"/>
  <sheetViews>
    <sheetView workbookViewId="0"/>
  </sheetViews>
  <sheetFormatPr defaultRowHeight="14.5" x14ac:dyDescent="0.35"/>
  <cols>
    <col min="1" max="1" width="11.54296875" bestFit="1" customWidth="1"/>
    <col min="2" max="2" width="10.36328125" bestFit="1" customWidth="1"/>
    <col min="3" max="3" width="7.72656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8363</v>
      </c>
    </row>
    <row r="3" spans="1:6" x14ac:dyDescent="0.35">
      <c r="B3" t="s">
        <v>8220</v>
      </c>
      <c r="C3" t="s">
        <v>8221</v>
      </c>
      <c r="D3" t="s">
        <v>8222</v>
      </c>
      <c r="E3" t="s">
        <v>8219</v>
      </c>
      <c r="F3" t="s">
        <v>8361</v>
      </c>
    </row>
    <row r="4" spans="1:6" x14ac:dyDescent="0.35">
      <c r="A4" s="8" t="s">
        <v>8310</v>
      </c>
    </row>
    <row r="5" spans="1:6" x14ac:dyDescent="0.35">
      <c r="A5" s="8" t="s">
        <v>8336</v>
      </c>
    </row>
    <row r="6" spans="1:6" x14ac:dyDescent="0.35">
      <c r="A6" s="8" t="s">
        <v>8317</v>
      </c>
    </row>
    <row r="7" spans="1:6" x14ac:dyDescent="0.35">
      <c r="A7" s="8" t="s">
        <v>8332</v>
      </c>
    </row>
    <row r="8" spans="1:6" x14ac:dyDescent="0.35">
      <c r="A8" s="8" t="s">
        <v>8326</v>
      </c>
    </row>
    <row r="9" spans="1:6" x14ac:dyDescent="0.35">
      <c r="A9" s="8" t="s">
        <v>8338</v>
      </c>
    </row>
    <row r="10" spans="1:6" x14ac:dyDescent="0.35">
      <c r="A10" s="8" t="s">
        <v>8323</v>
      </c>
    </row>
    <row r="11" spans="1:6" x14ac:dyDescent="0.35">
      <c r="A11" s="8" t="s">
        <v>8320</v>
      </c>
    </row>
    <row r="12" spans="1:6" x14ac:dyDescent="0.35">
      <c r="A12" s="8" t="s">
        <v>8318</v>
      </c>
    </row>
    <row r="13" spans="1:6" x14ac:dyDescent="0.35">
      <c r="A13" s="8" t="s">
        <v>8361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B2DA03-F3AA-4815-A44A-426986D3C598}">
  <dimension ref="A1:E11"/>
  <sheetViews>
    <sheetView workbookViewId="0"/>
  </sheetViews>
  <sheetFormatPr defaultRowHeight="14.5" x14ac:dyDescent="0.35"/>
  <cols>
    <col min="1" max="1" width="11.54296875" bestFit="1" customWidth="1"/>
    <col min="2" max="2" width="10.36328125" bestFit="1" customWidth="1"/>
    <col min="3" max="3" width="7.7265625" bestFit="1" customWidth="1"/>
    <col min="4" max="4" width="9.1796875" bestFit="1" customWidth="1"/>
    <col min="5" max="5" width="10.7265625" bestFit="1" customWidth="1"/>
  </cols>
  <sheetData>
    <row r="1" spans="1:5" x14ac:dyDescent="0.35">
      <c r="A1" s="7" t="s">
        <v>8223</v>
      </c>
      <c r="B1" t="s">
        <v>8232</v>
      </c>
    </row>
    <row r="3" spans="1:5" x14ac:dyDescent="0.35">
      <c r="B3" t="s">
        <v>8220</v>
      </c>
      <c r="C3" t="s">
        <v>8221</v>
      </c>
      <c r="D3" t="s">
        <v>8219</v>
      </c>
      <c r="E3" t="s">
        <v>8361</v>
      </c>
    </row>
    <row r="4" spans="1:5" x14ac:dyDescent="0.35">
      <c r="A4" s="8" t="s">
        <v>8310</v>
      </c>
    </row>
    <row r="5" spans="1:5" x14ac:dyDescent="0.35">
      <c r="A5" s="8" t="s">
        <v>8336</v>
      </c>
    </row>
    <row r="6" spans="1:5" x14ac:dyDescent="0.35">
      <c r="A6" s="8" t="s">
        <v>8326</v>
      </c>
    </row>
    <row r="7" spans="1:5" x14ac:dyDescent="0.35">
      <c r="A7" s="8" t="s">
        <v>8338</v>
      </c>
    </row>
    <row r="8" spans="1:5" x14ac:dyDescent="0.35">
      <c r="A8" s="8" t="s">
        <v>8323</v>
      </c>
    </row>
    <row r="9" spans="1:5" x14ac:dyDescent="0.35">
      <c r="A9" s="8" t="s">
        <v>8320</v>
      </c>
    </row>
    <row r="10" spans="1:5" x14ac:dyDescent="0.35">
      <c r="A10" s="8" t="s">
        <v>8318</v>
      </c>
    </row>
    <row r="11" spans="1:5" x14ac:dyDescent="0.35">
      <c r="A11" s="8" t="s">
        <v>8361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B3E98-77C9-45C2-A6B3-932A69B5FF61}">
  <dimension ref="A1:E10"/>
  <sheetViews>
    <sheetView workbookViewId="0"/>
  </sheetViews>
  <sheetFormatPr defaultRowHeight="14.5" x14ac:dyDescent="0.35"/>
  <cols>
    <col min="1" max="1" width="10.81640625" bestFit="1" customWidth="1"/>
    <col min="2" max="2" width="10.36328125" bestFit="1" customWidth="1"/>
    <col min="3" max="3" width="7.7265625" bestFit="1" customWidth="1"/>
    <col min="4" max="4" width="9.1796875" bestFit="1" customWidth="1"/>
    <col min="5" max="5" width="10.7265625" bestFit="1" customWidth="1"/>
  </cols>
  <sheetData>
    <row r="1" spans="1:5" x14ac:dyDescent="0.35">
      <c r="A1" s="7" t="s">
        <v>8223</v>
      </c>
      <c r="B1" t="s">
        <v>8227</v>
      </c>
    </row>
    <row r="3" spans="1:5" x14ac:dyDescent="0.35">
      <c r="B3" t="s">
        <v>8220</v>
      </c>
      <c r="C3" t="s">
        <v>8221</v>
      </c>
      <c r="D3" t="s">
        <v>8219</v>
      </c>
      <c r="E3" t="s">
        <v>8361</v>
      </c>
    </row>
    <row r="4" spans="1:5" x14ac:dyDescent="0.35">
      <c r="A4" s="8" t="s">
        <v>8310</v>
      </c>
    </row>
    <row r="5" spans="1:5" x14ac:dyDescent="0.35">
      <c r="A5" s="8" t="s">
        <v>8317</v>
      </c>
    </row>
    <row r="6" spans="1:5" x14ac:dyDescent="0.35">
      <c r="A6" s="8" t="s">
        <v>8326</v>
      </c>
    </row>
    <row r="7" spans="1:5" x14ac:dyDescent="0.35">
      <c r="A7" s="8" t="s">
        <v>8323</v>
      </c>
    </row>
    <row r="8" spans="1:5" x14ac:dyDescent="0.35">
      <c r="A8" s="8" t="s">
        <v>8320</v>
      </c>
    </row>
    <row r="9" spans="1:5" x14ac:dyDescent="0.35">
      <c r="A9" s="8" t="s">
        <v>8318</v>
      </c>
    </row>
    <row r="10" spans="1:5" x14ac:dyDescent="0.35">
      <c r="A10" s="8" t="s">
        <v>8361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CF41E-0190-468E-B1B6-6DE19B380AEF}">
  <dimension ref="A1:F11"/>
  <sheetViews>
    <sheetView workbookViewId="0"/>
  </sheetViews>
  <sheetFormatPr defaultRowHeight="14.5" x14ac:dyDescent="0.35"/>
  <cols>
    <col min="1" max="1" width="10.81640625" bestFit="1" customWidth="1"/>
    <col min="2" max="2" width="10.36328125" bestFit="1" customWidth="1"/>
    <col min="3" max="3" width="7.72656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8230</v>
      </c>
    </row>
    <row r="3" spans="1:6" x14ac:dyDescent="0.35">
      <c r="B3" t="s">
        <v>8220</v>
      </c>
      <c r="C3" t="s">
        <v>8221</v>
      </c>
      <c r="D3" t="s">
        <v>8222</v>
      </c>
      <c r="E3" t="s">
        <v>8219</v>
      </c>
      <c r="F3" t="s">
        <v>8361</v>
      </c>
    </row>
    <row r="4" spans="1:6" x14ac:dyDescent="0.35">
      <c r="A4" s="8" t="s">
        <v>8310</v>
      </c>
    </row>
    <row r="5" spans="1:6" x14ac:dyDescent="0.35">
      <c r="A5" s="8" t="s">
        <v>8336</v>
      </c>
    </row>
    <row r="6" spans="1:6" x14ac:dyDescent="0.35">
      <c r="A6" s="8" t="s">
        <v>8317</v>
      </c>
    </row>
    <row r="7" spans="1:6" x14ac:dyDescent="0.35">
      <c r="A7" s="8" t="s">
        <v>8326</v>
      </c>
    </row>
    <row r="8" spans="1:6" x14ac:dyDescent="0.35">
      <c r="A8" s="8" t="s">
        <v>8323</v>
      </c>
    </row>
    <row r="9" spans="1:6" x14ac:dyDescent="0.35">
      <c r="A9" s="8" t="s">
        <v>8320</v>
      </c>
    </row>
    <row r="10" spans="1:6" x14ac:dyDescent="0.35">
      <c r="A10" s="8" t="s">
        <v>8318</v>
      </c>
    </row>
    <row r="11" spans="1:6" x14ac:dyDescent="0.35">
      <c r="A11" s="8" t="s">
        <v>8361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6783C-88A2-44A3-B59D-36018764956A}">
  <dimension ref="A1:F12"/>
  <sheetViews>
    <sheetView workbookViewId="0"/>
  </sheetViews>
  <sheetFormatPr defaultRowHeight="14.5" x14ac:dyDescent="0.35"/>
  <cols>
    <col min="1" max="1" width="11.54296875" bestFit="1" customWidth="1"/>
    <col min="2" max="2" width="10.36328125" bestFit="1" customWidth="1"/>
    <col min="3" max="3" width="7.72656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8225</v>
      </c>
    </row>
    <row r="3" spans="1:6" x14ac:dyDescent="0.35">
      <c r="B3" t="s">
        <v>8220</v>
      </c>
      <c r="C3" t="s">
        <v>8221</v>
      </c>
      <c r="D3" t="s">
        <v>8222</v>
      </c>
      <c r="E3" t="s">
        <v>8219</v>
      </c>
      <c r="F3" t="s">
        <v>8361</v>
      </c>
    </row>
    <row r="4" spans="1:6" x14ac:dyDescent="0.35">
      <c r="A4" s="8" t="s">
        <v>8310</v>
      </c>
    </row>
    <row r="5" spans="1:6" x14ac:dyDescent="0.35">
      <c r="A5" s="8" t="s">
        <v>8336</v>
      </c>
    </row>
    <row r="6" spans="1:6" x14ac:dyDescent="0.35">
      <c r="A6" s="8" t="s">
        <v>8317</v>
      </c>
    </row>
    <row r="7" spans="1:6" x14ac:dyDescent="0.35">
      <c r="A7" s="8" t="s">
        <v>8326</v>
      </c>
    </row>
    <row r="8" spans="1:6" x14ac:dyDescent="0.35">
      <c r="A8" s="8" t="s">
        <v>8338</v>
      </c>
    </row>
    <row r="9" spans="1:6" x14ac:dyDescent="0.35">
      <c r="A9" s="8" t="s">
        <v>8323</v>
      </c>
    </row>
    <row r="10" spans="1:6" x14ac:dyDescent="0.35">
      <c r="A10" s="8" t="s">
        <v>8320</v>
      </c>
    </row>
    <row r="11" spans="1:6" x14ac:dyDescent="0.35">
      <c r="A11" s="8" t="s">
        <v>8318</v>
      </c>
    </row>
    <row r="12" spans="1:6" x14ac:dyDescent="0.35">
      <c r="A12" s="8" t="s">
        <v>8361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DF3606-C299-4183-828D-3F9F8E65B29C}">
  <dimension ref="A1:D7"/>
  <sheetViews>
    <sheetView workbookViewId="0"/>
  </sheetViews>
  <sheetFormatPr defaultRowHeight="14.5" x14ac:dyDescent="0.35"/>
  <cols>
    <col min="1" max="1" width="11.54296875" bestFit="1" customWidth="1"/>
    <col min="2" max="2" width="10.36328125" bestFit="1" customWidth="1"/>
    <col min="3" max="3" width="7.7265625" bestFit="1" customWidth="1"/>
    <col min="4" max="4" width="10.7265625" bestFit="1" customWidth="1"/>
  </cols>
  <sheetData>
    <row r="1" spans="1:4" x14ac:dyDescent="0.35">
      <c r="A1" s="7" t="s">
        <v>8223</v>
      </c>
      <c r="B1" t="s">
        <v>8231</v>
      </c>
    </row>
    <row r="3" spans="1:4" x14ac:dyDescent="0.35">
      <c r="B3" t="s">
        <v>8220</v>
      </c>
      <c r="C3" t="s">
        <v>8221</v>
      </c>
      <c r="D3" t="s">
        <v>8361</v>
      </c>
    </row>
    <row r="4" spans="1:4" x14ac:dyDescent="0.35">
      <c r="A4" s="8" t="s">
        <v>8310</v>
      </c>
    </row>
    <row r="5" spans="1:4" x14ac:dyDescent="0.35">
      <c r="A5" s="8" t="s">
        <v>8338</v>
      </c>
    </row>
    <row r="6" spans="1:4" x14ac:dyDescent="0.35">
      <c r="A6" s="8" t="s">
        <v>8320</v>
      </c>
    </row>
    <row r="7" spans="1:4" x14ac:dyDescent="0.35">
      <c r="A7" s="8" t="s">
        <v>8361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08210-BB0D-42E5-9980-946A4E1B03C8}">
  <dimension ref="A1:F9"/>
  <sheetViews>
    <sheetView workbookViewId="0"/>
  </sheetViews>
  <sheetFormatPr defaultRowHeight="14.5" x14ac:dyDescent="0.35"/>
  <cols>
    <col min="1" max="1" width="11.54296875" bestFit="1" customWidth="1"/>
    <col min="2" max="2" width="10.36328125" bestFit="1" customWidth="1"/>
    <col min="3" max="3" width="7.72656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8241</v>
      </c>
    </row>
    <row r="3" spans="1:6" x14ac:dyDescent="0.35">
      <c r="B3" t="s">
        <v>8220</v>
      </c>
      <c r="C3" t="s">
        <v>8221</v>
      </c>
      <c r="D3" t="s">
        <v>8222</v>
      </c>
      <c r="E3" t="s">
        <v>8219</v>
      </c>
      <c r="F3" t="s">
        <v>8361</v>
      </c>
    </row>
    <row r="4" spans="1:6" x14ac:dyDescent="0.35">
      <c r="A4" s="8" t="s">
        <v>8317</v>
      </c>
    </row>
    <row r="5" spans="1:6" x14ac:dyDescent="0.35">
      <c r="A5" s="8" t="s">
        <v>8338</v>
      </c>
    </row>
    <row r="6" spans="1:6" x14ac:dyDescent="0.35">
      <c r="A6" s="8" t="s">
        <v>8323</v>
      </c>
    </row>
    <row r="7" spans="1:6" x14ac:dyDescent="0.35">
      <c r="A7" s="8" t="s">
        <v>8320</v>
      </c>
    </row>
    <row r="8" spans="1:6" x14ac:dyDescent="0.35">
      <c r="A8" s="8" t="s">
        <v>8318</v>
      </c>
    </row>
    <row r="9" spans="1:6" x14ac:dyDescent="0.35">
      <c r="A9" s="8" t="s">
        <v>8361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0147A-A8FC-4E10-96CB-06B356E2A981}">
  <dimension ref="A1:E10"/>
  <sheetViews>
    <sheetView workbookViewId="0"/>
  </sheetViews>
  <sheetFormatPr defaultRowHeight="14.5" x14ac:dyDescent="0.35"/>
  <cols>
    <col min="1" max="1" width="11.54296875" bestFit="1" customWidth="1"/>
    <col min="2" max="2" width="10.36328125" bestFit="1" customWidth="1"/>
    <col min="3" max="3" width="7.7265625" bestFit="1" customWidth="1"/>
    <col min="4" max="4" width="9.1796875" bestFit="1" customWidth="1"/>
    <col min="5" max="5" width="10.7265625" bestFit="1" customWidth="1"/>
  </cols>
  <sheetData>
    <row r="1" spans="1:5" x14ac:dyDescent="0.35">
      <c r="A1" s="7" t="s">
        <v>8223</v>
      </c>
      <c r="B1" t="s">
        <v>8237</v>
      </c>
    </row>
    <row r="3" spans="1:5" x14ac:dyDescent="0.35">
      <c r="B3" t="s">
        <v>8220</v>
      </c>
      <c r="C3" t="s">
        <v>8221</v>
      </c>
      <c r="D3" t="s">
        <v>8219</v>
      </c>
      <c r="E3" t="s">
        <v>8361</v>
      </c>
    </row>
    <row r="4" spans="1:5" x14ac:dyDescent="0.35">
      <c r="A4" s="8" t="s">
        <v>8317</v>
      </c>
    </row>
    <row r="5" spans="1:5" x14ac:dyDescent="0.35">
      <c r="A5" s="8" t="s">
        <v>8326</v>
      </c>
    </row>
    <row r="6" spans="1:5" x14ac:dyDescent="0.35">
      <c r="A6" s="8" t="s">
        <v>8338</v>
      </c>
    </row>
    <row r="7" spans="1:5" x14ac:dyDescent="0.35">
      <c r="A7" s="8" t="s">
        <v>8323</v>
      </c>
    </row>
    <row r="8" spans="1:5" x14ac:dyDescent="0.35">
      <c r="A8" s="8" t="s">
        <v>8320</v>
      </c>
    </row>
    <row r="9" spans="1:5" x14ac:dyDescent="0.35">
      <c r="A9" s="8" t="s">
        <v>8318</v>
      </c>
    </row>
    <row r="10" spans="1:5" x14ac:dyDescent="0.35">
      <c r="A10" s="8" t="s">
        <v>8361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4D3B8-B4B7-4C99-8A21-254208CBB3B6}">
  <dimension ref="A1:C6"/>
  <sheetViews>
    <sheetView workbookViewId="0"/>
  </sheetViews>
  <sheetFormatPr defaultRowHeight="14.5" x14ac:dyDescent="0.35"/>
  <cols>
    <col min="1" max="1" width="11.54296875" bestFit="1" customWidth="1"/>
    <col min="2" max="2" width="11.453125" bestFit="1" customWidth="1"/>
    <col min="3" max="3" width="13" bestFit="1" customWidth="1"/>
  </cols>
  <sheetData>
    <row r="1" spans="1:3" x14ac:dyDescent="0.35">
      <c r="A1" s="7" t="s">
        <v>8223</v>
      </c>
      <c r="B1" t="s">
        <v>8243</v>
      </c>
    </row>
    <row r="3" spans="1:3" x14ac:dyDescent="0.35">
      <c r="B3" t="s">
        <v>8219</v>
      </c>
      <c r="C3" t="s">
        <v>8361</v>
      </c>
    </row>
    <row r="4" spans="1:3" x14ac:dyDescent="0.35">
      <c r="A4" s="8" t="s">
        <v>8338</v>
      </c>
    </row>
    <row r="5" spans="1:3" x14ac:dyDescent="0.35">
      <c r="A5" s="8" t="s">
        <v>8318</v>
      </c>
    </row>
    <row r="6" spans="1:3" x14ac:dyDescent="0.35">
      <c r="A6" s="8" t="s">
        <v>8361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34860-99DD-4858-A165-A3C953F5D6A0}">
  <dimension ref="A1:E8"/>
  <sheetViews>
    <sheetView workbookViewId="0"/>
  </sheetViews>
  <sheetFormatPr defaultRowHeight="14.5" x14ac:dyDescent="0.35"/>
  <cols>
    <col min="1" max="1" width="10.7265625" bestFit="1" customWidth="1"/>
    <col min="2" max="2" width="10.36328125" bestFit="1" customWidth="1"/>
    <col min="3" max="3" width="7.7265625" bestFit="1" customWidth="1"/>
    <col min="4" max="4" width="3.6328125" bestFit="1" customWidth="1"/>
    <col min="5" max="5" width="10.7265625" bestFit="1" customWidth="1"/>
  </cols>
  <sheetData>
    <row r="1" spans="1:5" x14ac:dyDescent="0.35">
      <c r="A1" s="7" t="s">
        <v>8223</v>
      </c>
      <c r="B1" t="s">
        <v>8238</v>
      </c>
    </row>
    <row r="3" spans="1:5" x14ac:dyDescent="0.35">
      <c r="B3" t="s">
        <v>8220</v>
      </c>
      <c r="C3" t="s">
        <v>8221</v>
      </c>
      <c r="D3" t="s">
        <v>8222</v>
      </c>
      <c r="E3" t="s">
        <v>8361</v>
      </c>
    </row>
    <row r="4" spans="1:5" x14ac:dyDescent="0.35">
      <c r="A4" s="8" t="s">
        <v>8317</v>
      </c>
    </row>
    <row r="5" spans="1:5" x14ac:dyDescent="0.35">
      <c r="A5" s="8" t="s">
        <v>8323</v>
      </c>
    </row>
    <row r="6" spans="1:5" x14ac:dyDescent="0.35">
      <c r="A6" s="8" t="s">
        <v>8320</v>
      </c>
    </row>
    <row r="7" spans="1:5" x14ac:dyDescent="0.35">
      <c r="A7" s="8" t="s">
        <v>8318</v>
      </c>
    </row>
    <row r="8" spans="1:5" x14ac:dyDescent="0.35">
      <c r="A8" s="8" t="s">
        <v>8361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67F08-CF13-4E11-8DDE-51B345C121F8}">
  <dimension ref="A1:F9"/>
  <sheetViews>
    <sheetView workbookViewId="0"/>
  </sheetViews>
  <sheetFormatPr defaultRowHeight="14.5" x14ac:dyDescent="0.35"/>
  <cols>
    <col min="1" max="1" width="11.54296875" bestFit="1" customWidth="1"/>
    <col min="2" max="2" width="10.36328125" bestFit="1" customWidth="1"/>
    <col min="3" max="3" width="7.72656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8233</v>
      </c>
    </row>
    <row r="3" spans="1:6" x14ac:dyDescent="0.35">
      <c r="B3" t="s">
        <v>8220</v>
      </c>
      <c r="C3" t="s">
        <v>8221</v>
      </c>
      <c r="D3" t="s">
        <v>8222</v>
      </c>
      <c r="E3" t="s">
        <v>8219</v>
      </c>
      <c r="F3" t="s">
        <v>8361</v>
      </c>
    </row>
    <row r="4" spans="1:6" x14ac:dyDescent="0.35">
      <c r="A4" s="8" t="s">
        <v>8310</v>
      </c>
    </row>
    <row r="5" spans="1:6" x14ac:dyDescent="0.35">
      <c r="A5" s="8" t="s">
        <v>8338</v>
      </c>
    </row>
    <row r="6" spans="1:6" x14ac:dyDescent="0.35">
      <c r="A6" s="8" t="s">
        <v>8323</v>
      </c>
    </row>
    <row r="7" spans="1:6" x14ac:dyDescent="0.35">
      <c r="A7" s="8" t="s">
        <v>8320</v>
      </c>
    </row>
    <row r="8" spans="1:6" x14ac:dyDescent="0.35">
      <c r="A8" s="8" t="s">
        <v>8318</v>
      </c>
    </row>
    <row r="9" spans="1:6" x14ac:dyDescent="0.35">
      <c r="A9" s="8" t="s">
        <v>8361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B3A8B5-7E7A-4ED5-9AE1-22E1A38B56E7}">
  <dimension ref="A1:D9"/>
  <sheetViews>
    <sheetView workbookViewId="0"/>
  </sheetViews>
  <sheetFormatPr defaultRowHeight="14.5" x14ac:dyDescent="0.35"/>
  <cols>
    <col min="1" max="1" width="11.54296875" bestFit="1" customWidth="1"/>
    <col min="2" max="2" width="7.7265625" bestFit="1" customWidth="1"/>
    <col min="3" max="3" width="11.453125" bestFit="1" customWidth="1"/>
    <col min="4" max="4" width="10.7265625" bestFit="1" customWidth="1"/>
  </cols>
  <sheetData>
    <row r="1" spans="1:4" x14ac:dyDescent="0.35">
      <c r="A1" s="7" t="s">
        <v>8223</v>
      </c>
      <c r="B1" t="s">
        <v>8234</v>
      </c>
    </row>
    <row r="3" spans="1:4" x14ac:dyDescent="0.35">
      <c r="B3" t="s">
        <v>8221</v>
      </c>
      <c r="C3" t="s">
        <v>8219</v>
      </c>
      <c r="D3" t="s">
        <v>8361</v>
      </c>
    </row>
    <row r="4" spans="1:4" x14ac:dyDescent="0.35">
      <c r="A4" s="8" t="s">
        <v>8310</v>
      </c>
    </row>
    <row r="5" spans="1:4" x14ac:dyDescent="0.35">
      <c r="A5" s="8" t="s">
        <v>8336</v>
      </c>
    </row>
    <row r="6" spans="1:4" x14ac:dyDescent="0.35">
      <c r="A6" s="8" t="s">
        <v>8317</v>
      </c>
    </row>
    <row r="7" spans="1:4" x14ac:dyDescent="0.35">
      <c r="A7" s="8" t="s">
        <v>8338</v>
      </c>
    </row>
    <row r="8" spans="1:4" x14ac:dyDescent="0.35">
      <c r="A8" s="8" t="s">
        <v>8318</v>
      </c>
    </row>
    <row r="9" spans="1:4" x14ac:dyDescent="0.35">
      <c r="A9" s="8" t="s">
        <v>8361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945E1-8B98-41E5-9021-E1AD9CB78C81}">
  <dimension ref="A1:E8"/>
  <sheetViews>
    <sheetView workbookViewId="0"/>
  </sheetViews>
  <sheetFormatPr defaultRowHeight="14.5" x14ac:dyDescent="0.35"/>
  <cols>
    <col min="1" max="1" width="10.81640625" bestFit="1" customWidth="1"/>
    <col min="2" max="2" width="10.36328125" bestFit="1" customWidth="1"/>
    <col min="3" max="3" width="7.7265625" bestFit="1" customWidth="1"/>
    <col min="4" max="4" width="9.1796875" bestFit="1" customWidth="1"/>
    <col min="5" max="5" width="10.7265625" bestFit="1" customWidth="1"/>
  </cols>
  <sheetData>
    <row r="1" spans="1:5" x14ac:dyDescent="0.35">
      <c r="A1" s="7" t="s">
        <v>8223</v>
      </c>
      <c r="B1" t="s">
        <v>8228</v>
      </c>
    </row>
    <row r="3" spans="1:5" x14ac:dyDescent="0.35">
      <c r="B3" t="s">
        <v>8220</v>
      </c>
      <c r="C3" t="s">
        <v>8221</v>
      </c>
      <c r="D3" t="s">
        <v>8219</v>
      </c>
      <c r="E3" t="s">
        <v>8361</v>
      </c>
    </row>
    <row r="4" spans="1:5" x14ac:dyDescent="0.35">
      <c r="A4" s="8" t="s">
        <v>8310</v>
      </c>
    </row>
    <row r="5" spans="1:5" x14ac:dyDescent="0.35">
      <c r="A5" s="8" t="s">
        <v>8323</v>
      </c>
    </row>
    <row r="6" spans="1:5" x14ac:dyDescent="0.35">
      <c r="A6" s="8" t="s">
        <v>8320</v>
      </c>
    </row>
    <row r="7" spans="1:5" x14ac:dyDescent="0.35">
      <c r="A7" s="8" t="s">
        <v>8318</v>
      </c>
    </row>
    <row r="8" spans="1:5" x14ac:dyDescent="0.35">
      <c r="A8" s="8" t="s">
        <v>8361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531010-893A-42C6-B2B9-3483A917587A}">
  <dimension ref="A1:E12"/>
  <sheetViews>
    <sheetView workbookViewId="0"/>
  </sheetViews>
  <sheetFormatPr defaultRowHeight="14.5" x14ac:dyDescent="0.35"/>
  <cols>
    <col min="1" max="1" width="11.54296875" bestFit="1" customWidth="1"/>
    <col min="2" max="2" width="10.36328125" bestFit="1" customWidth="1"/>
    <col min="3" max="3" width="7.7265625" bestFit="1" customWidth="1"/>
    <col min="4" max="4" width="9.1796875" bestFit="1" customWidth="1"/>
    <col min="5" max="5" width="10.7265625" bestFit="1" customWidth="1"/>
  </cols>
  <sheetData>
    <row r="1" spans="1:5" x14ac:dyDescent="0.35">
      <c r="A1" s="7" t="s">
        <v>8223</v>
      </c>
      <c r="B1" t="s">
        <v>8235</v>
      </c>
    </row>
    <row r="3" spans="1:5" x14ac:dyDescent="0.35">
      <c r="B3" t="s">
        <v>8220</v>
      </c>
      <c r="C3" t="s">
        <v>8221</v>
      </c>
      <c r="D3" t="s">
        <v>8219</v>
      </c>
      <c r="E3" t="s">
        <v>8361</v>
      </c>
    </row>
    <row r="4" spans="1:5" x14ac:dyDescent="0.35">
      <c r="A4" s="8" t="s">
        <v>8310</v>
      </c>
    </row>
    <row r="5" spans="1:5" x14ac:dyDescent="0.35">
      <c r="A5" s="8" t="s">
        <v>8336</v>
      </c>
    </row>
    <row r="6" spans="1:5" x14ac:dyDescent="0.35">
      <c r="A6" s="8" t="s">
        <v>8317</v>
      </c>
    </row>
    <row r="7" spans="1:5" x14ac:dyDescent="0.35">
      <c r="A7" s="8" t="s">
        <v>8326</v>
      </c>
    </row>
    <row r="8" spans="1:5" x14ac:dyDescent="0.35">
      <c r="A8" s="8" t="s">
        <v>8338</v>
      </c>
    </row>
    <row r="9" spans="1:5" x14ac:dyDescent="0.35">
      <c r="A9" s="8" t="s">
        <v>8323</v>
      </c>
    </row>
    <row r="10" spans="1:5" x14ac:dyDescent="0.35">
      <c r="A10" s="8" t="s">
        <v>8320</v>
      </c>
    </row>
    <row r="11" spans="1:5" x14ac:dyDescent="0.35">
      <c r="A11" s="8" t="s">
        <v>8318</v>
      </c>
    </row>
    <row r="12" spans="1:5" x14ac:dyDescent="0.35">
      <c r="A12" s="8" t="s">
        <v>8361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66B7F-2E54-434B-B350-62D20F19FFA9}">
  <dimension ref="A1:C5"/>
  <sheetViews>
    <sheetView workbookViewId="0"/>
  </sheetViews>
  <sheetFormatPr defaultRowHeight="14.5" x14ac:dyDescent="0.35"/>
  <cols>
    <col min="1" max="1" width="10.7265625" bestFit="1" customWidth="1"/>
    <col min="2" max="2" width="11.453125" bestFit="1" customWidth="1"/>
    <col min="3" max="3" width="13" bestFit="1" customWidth="1"/>
  </cols>
  <sheetData>
    <row r="1" spans="1:3" x14ac:dyDescent="0.35">
      <c r="A1" s="7" t="s">
        <v>8223</v>
      </c>
      <c r="B1" t="s">
        <v>8244</v>
      </c>
    </row>
    <row r="3" spans="1:3" x14ac:dyDescent="0.35">
      <c r="B3" t="s">
        <v>8219</v>
      </c>
      <c r="C3" t="s">
        <v>8361</v>
      </c>
    </row>
    <row r="4" spans="1:3" x14ac:dyDescent="0.35">
      <c r="A4" s="8" t="s">
        <v>8318</v>
      </c>
    </row>
    <row r="5" spans="1:3" x14ac:dyDescent="0.35">
      <c r="A5" s="8" t="s">
        <v>8361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BFA66-8CC2-4B74-814C-B0067D615A57}">
  <dimension ref="A1:F13"/>
  <sheetViews>
    <sheetView workbookViewId="0">
      <selection activeCell="B17" sqref="B17"/>
    </sheetView>
  </sheetViews>
  <sheetFormatPr defaultRowHeight="14.5" x14ac:dyDescent="0.35"/>
  <cols>
    <col min="1" max="1" width="11.54296875" bestFit="1" customWidth="1"/>
    <col min="2" max="2" width="10.36328125" bestFit="1" customWidth="1"/>
    <col min="3" max="3" width="7.72656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8224</v>
      </c>
    </row>
    <row r="3" spans="1:6" x14ac:dyDescent="0.35">
      <c r="B3" t="s">
        <v>8220</v>
      </c>
      <c r="C3" t="s">
        <v>8221</v>
      </c>
      <c r="D3" t="s">
        <v>8222</v>
      </c>
      <c r="E3" t="s">
        <v>8219</v>
      </c>
      <c r="F3" t="s">
        <v>8361</v>
      </c>
    </row>
    <row r="4" spans="1:6" x14ac:dyDescent="0.35">
      <c r="A4" s="8" t="s">
        <v>8310</v>
      </c>
    </row>
    <row r="5" spans="1:6" x14ac:dyDescent="0.35">
      <c r="A5" s="8" t="s">
        <v>8336</v>
      </c>
    </row>
    <row r="6" spans="1:6" x14ac:dyDescent="0.35">
      <c r="A6" s="8" t="s">
        <v>8317</v>
      </c>
    </row>
    <row r="7" spans="1:6" x14ac:dyDescent="0.35">
      <c r="A7" s="8" t="s">
        <v>8332</v>
      </c>
    </row>
    <row r="8" spans="1:6" x14ac:dyDescent="0.35">
      <c r="A8" s="8" t="s">
        <v>8326</v>
      </c>
    </row>
    <row r="9" spans="1:6" x14ac:dyDescent="0.35">
      <c r="A9" s="8" t="s">
        <v>8338</v>
      </c>
    </row>
    <row r="10" spans="1:6" x14ac:dyDescent="0.35">
      <c r="A10" s="8" t="s">
        <v>8323</v>
      </c>
    </row>
    <row r="11" spans="1:6" x14ac:dyDescent="0.35">
      <c r="A11" s="8" t="s">
        <v>8320</v>
      </c>
    </row>
    <row r="12" spans="1:6" x14ac:dyDescent="0.35">
      <c r="A12" s="8" t="s">
        <v>8318</v>
      </c>
    </row>
    <row r="13" spans="1:6" x14ac:dyDescent="0.35">
      <c r="A13" s="8" t="s">
        <v>8361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8D948-904E-4D40-B947-71CFAF36FF1D}">
  <dimension ref="A1:F14"/>
  <sheetViews>
    <sheetView zoomScale="75" zoomScaleNormal="75" workbookViewId="0">
      <selection activeCell="F32" sqref="F32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8363</v>
      </c>
    </row>
    <row r="3" spans="1:6" x14ac:dyDescent="0.35">
      <c r="A3" s="7" t="s">
        <v>8364</v>
      </c>
      <c r="B3" s="7" t="s">
        <v>8360</v>
      </c>
    </row>
    <row r="4" spans="1:6" x14ac:dyDescent="0.35">
      <c r="A4" s="7" t="s">
        <v>8362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8317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8326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8323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8320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8318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A8DAE-FFAD-48E0-9C79-53C08F8E2886}">
  <dimension ref="A1:F46"/>
  <sheetViews>
    <sheetView zoomScale="65" zoomScaleNormal="65" workbookViewId="0">
      <selection activeCell="N33" sqref="N33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7" t="s">
        <v>8223</v>
      </c>
      <c r="B1" t="s">
        <v>8363</v>
      </c>
    </row>
    <row r="3" spans="1:6" x14ac:dyDescent="0.35">
      <c r="A3" s="7" t="s">
        <v>8364</v>
      </c>
      <c r="B3" s="7" t="s">
        <v>8360</v>
      </c>
    </row>
    <row r="4" spans="1:6" x14ac:dyDescent="0.35">
      <c r="A4" s="7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35">
      <c r="A5" s="8" t="s">
        <v>8316</v>
      </c>
      <c r="B5" s="9"/>
      <c r="C5" s="9">
        <v>100</v>
      </c>
      <c r="D5" s="9"/>
      <c r="E5" s="9"/>
      <c r="F5" s="9">
        <v>100</v>
      </c>
    </row>
    <row r="6" spans="1:6" x14ac:dyDescent="0.35">
      <c r="A6" s="8" t="s">
        <v>8344</v>
      </c>
      <c r="B6" s="9">
        <v>20</v>
      </c>
      <c r="C6" s="9"/>
      <c r="D6" s="9"/>
      <c r="E6" s="9"/>
      <c r="F6" s="9">
        <v>20</v>
      </c>
    </row>
    <row r="7" spans="1:6" x14ac:dyDescent="0.35">
      <c r="A7" s="8" t="s">
        <v>8333</v>
      </c>
      <c r="B7" s="9">
        <v>24</v>
      </c>
      <c r="C7" s="9"/>
      <c r="D7" s="9"/>
      <c r="E7" s="9"/>
      <c r="F7" s="9">
        <v>24</v>
      </c>
    </row>
    <row r="8" spans="1:6" x14ac:dyDescent="0.35">
      <c r="A8" s="8" t="s">
        <v>8358</v>
      </c>
      <c r="B8" s="9"/>
      <c r="C8" s="9">
        <v>40</v>
      </c>
      <c r="D8" s="9"/>
      <c r="E8" s="9"/>
      <c r="F8" s="9">
        <v>40</v>
      </c>
    </row>
    <row r="9" spans="1:6" x14ac:dyDescent="0.35">
      <c r="A9" s="8" t="s">
        <v>8354</v>
      </c>
      <c r="B9" s="9"/>
      <c r="C9" s="9"/>
      <c r="D9" s="9"/>
      <c r="E9" s="9">
        <v>40</v>
      </c>
      <c r="F9" s="9">
        <v>40</v>
      </c>
    </row>
    <row r="10" spans="1:6" x14ac:dyDescent="0.35">
      <c r="A10" s="8" t="s">
        <v>8315</v>
      </c>
      <c r="B10" s="9"/>
      <c r="C10" s="9"/>
      <c r="D10" s="9"/>
      <c r="E10" s="9">
        <v>180</v>
      </c>
      <c r="F10" s="9">
        <v>180</v>
      </c>
    </row>
    <row r="11" spans="1:6" x14ac:dyDescent="0.35">
      <c r="A11" s="8" t="s">
        <v>8314</v>
      </c>
      <c r="B11" s="9"/>
      <c r="C11" s="9">
        <v>80</v>
      </c>
      <c r="D11" s="9"/>
      <c r="E11" s="9"/>
      <c r="F11" s="9">
        <v>80</v>
      </c>
    </row>
    <row r="12" spans="1:6" x14ac:dyDescent="0.35">
      <c r="A12" s="8" t="s">
        <v>8331</v>
      </c>
      <c r="B12" s="9"/>
      <c r="C12" s="9"/>
      <c r="D12" s="9"/>
      <c r="E12" s="9">
        <v>40</v>
      </c>
      <c r="F12" s="9">
        <v>40</v>
      </c>
    </row>
    <row r="13" spans="1:6" x14ac:dyDescent="0.35">
      <c r="A13" s="8" t="s">
        <v>8347</v>
      </c>
      <c r="B13" s="9"/>
      <c r="C13" s="9">
        <v>40</v>
      </c>
      <c r="D13" s="9">
        <v>20</v>
      </c>
      <c r="E13" s="9"/>
      <c r="F13" s="9">
        <v>60</v>
      </c>
    </row>
    <row r="14" spans="1:6" x14ac:dyDescent="0.35">
      <c r="A14" s="8" t="s">
        <v>8325</v>
      </c>
      <c r="B14" s="9"/>
      <c r="C14" s="9">
        <v>40</v>
      </c>
      <c r="D14" s="9"/>
      <c r="E14" s="9"/>
      <c r="F14" s="9">
        <v>40</v>
      </c>
    </row>
    <row r="15" spans="1:6" x14ac:dyDescent="0.35">
      <c r="A15" s="8" t="s">
        <v>8337</v>
      </c>
      <c r="B15" s="9">
        <v>20</v>
      </c>
      <c r="C15" s="9">
        <v>120</v>
      </c>
      <c r="D15" s="9"/>
      <c r="E15" s="9"/>
      <c r="F15" s="9">
        <v>140</v>
      </c>
    </row>
    <row r="16" spans="1:6" x14ac:dyDescent="0.35">
      <c r="A16" s="8" t="s">
        <v>8348</v>
      </c>
      <c r="B16" s="9"/>
      <c r="C16" s="9">
        <v>20</v>
      </c>
      <c r="D16" s="9"/>
      <c r="E16" s="9"/>
      <c r="F16" s="9">
        <v>20</v>
      </c>
    </row>
    <row r="17" spans="1:6" x14ac:dyDescent="0.35">
      <c r="A17" s="8" t="s">
        <v>8349</v>
      </c>
      <c r="B17" s="9"/>
      <c r="C17" s="9"/>
      <c r="D17" s="9"/>
      <c r="E17" s="9">
        <v>140</v>
      </c>
      <c r="F17" s="9">
        <v>140</v>
      </c>
    </row>
    <row r="18" spans="1:6" x14ac:dyDescent="0.35">
      <c r="A18" s="8" t="s">
        <v>8330</v>
      </c>
      <c r="B18" s="9"/>
      <c r="C18" s="9">
        <v>20</v>
      </c>
      <c r="D18" s="9"/>
      <c r="E18" s="9">
        <v>140</v>
      </c>
      <c r="F18" s="9">
        <v>160</v>
      </c>
    </row>
    <row r="19" spans="1:6" x14ac:dyDescent="0.35">
      <c r="A19" s="8" t="s">
        <v>8329</v>
      </c>
      <c r="B19" s="9"/>
      <c r="C19" s="9">
        <v>60</v>
      </c>
      <c r="D19" s="9"/>
      <c r="E19" s="9"/>
      <c r="F19" s="9">
        <v>60</v>
      </c>
    </row>
    <row r="20" spans="1:6" x14ac:dyDescent="0.35">
      <c r="A20" s="8" t="s">
        <v>8356</v>
      </c>
      <c r="B20" s="9"/>
      <c r="C20" s="9">
        <v>11</v>
      </c>
      <c r="D20" s="9"/>
      <c r="E20" s="9">
        <v>9</v>
      </c>
      <c r="F20" s="9">
        <v>20</v>
      </c>
    </row>
    <row r="21" spans="1:6" x14ac:dyDescent="0.35">
      <c r="A21" s="8" t="s">
        <v>8328</v>
      </c>
      <c r="B21" s="9"/>
      <c r="C21" s="9"/>
      <c r="D21" s="9"/>
      <c r="E21" s="9">
        <v>20</v>
      </c>
      <c r="F21" s="9">
        <v>20</v>
      </c>
    </row>
    <row r="22" spans="1:6" x14ac:dyDescent="0.35">
      <c r="A22" s="8" t="s">
        <v>8335</v>
      </c>
      <c r="B22" s="9"/>
      <c r="C22" s="9">
        <v>40</v>
      </c>
      <c r="D22" s="9"/>
      <c r="E22" s="9"/>
      <c r="F22" s="9">
        <v>40</v>
      </c>
    </row>
    <row r="23" spans="1:6" x14ac:dyDescent="0.35">
      <c r="A23" s="8" t="s">
        <v>8359</v>
      </c>
      <c r="B23" s="9">
        <v>20</v>
      </c>
      <c r="C23" s="9">
        <v>60</v>
      </c>
      <c r="D23" s="9"/>
      <c r="E23" s="9">
        <v>60</v>
      </c>
      <c r="F23" s="9">
        <v>140</v>
      </c>
    </row>
    <row r="24" spans="1:6" x14ac:dyDescent="0.35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35">
      <c r="A25" s="8" t="s">
        <v>8324</v>
      </c>
      <c r="B25" s="9"/>
      <c r="C25" s="9"/>
      <c r="D25" s="9"/>
      <c r="E25" s="9">
        <v>60</v>
      </c>
      <c r="F25" s="9">
        <v>60</v>
      </c>
    </row>
    <row r="26" spans="1:6" x14ac:dyDescent="0.35">
      <c r="A26" s="8" t="s">
        <v>8350</v>
      </c>
      <c r="B26" s="9"/>
      <c r="C26" s="9">
        <v>20</v>
      </c>
      <c r="D26" s="9"/>
      <c r="E26" s="9"/>
      <c r="F26" s="9">
        <v>20</v>
      </c>
    </row>
    <row r="27" spans="1:6" x14ac:dyDescent="0.35">
      <c r="A27" s="8" t="s">
        <v>8339</v>
      </c>
      <c r="B27" s="9"/>
      <c r="C27" s="9">
        <v>57</v>
      </c>
      <c r="D27" s="9"/>
      <c r="E27" s="9">
        <v>103</v>
      </c>
      <c r="F27" s="9">
        <v>160</v>
      </c>
    </row>
    <row r="28" spans="1:6" x14ac:dyDescent="0.35">
      <c r="A28" s="8" t="s">
        <v>8345</v>
      </c>
      <c r="B28" s="9"/>
      <c r="C28" s="9">
        <v>20</v>
      </c>
      <c r="D28" s="9"/>
      <c r="E28" s="9"/>
      <c r="F28" s="9">
        <v>20</v>
      </c>
    </row>
    <row r="29" spans="1:6" x14ac:dyDescent="0.35">
      <c r="A29" s="8" t="s">
        <v>8319</v>
      </c>
      <c r="B29" s="9"/>
      <c r="C29" s="9">
        <v>353</v>
      </c>
      <c r="D29" s="9">
        <v>19</v>
      </c>
      <c r="E29" s="9">
        <v>694</v>
      </c>
      <c r="F29" s="9">
        <v>1066</v>
      </c>
    </row>
    <row r="30" spans="1:6" x14ac:dyDescent="0.35">
      <c r="A30" s="8" t="s">
        <v>8346</v>
      </c>
      <c r="B30" s="9"/>
      <c r="C30" s="9"/>
      <c r="D30" s="9"/>
      <c r="E30" s="9">
        <v>40</v>
      </c>
      <c r="F30" s="9">
        <v>40</v>
      </c>
    </row>
    <row r="31" spans="1:6" x14ac:dyDescent="0.35">
      <c r="A31" s="8" t="s">
        <v>8342</v>
      </c>
      <c r="B31" s="9"/>
      <c r="C31" s="9"/>
      <c r="D31" s="9"/>
      <c r="E31" s="9">
        <v>20</v>
      </c>
      <c r="F31" s="9">
        <v>20</v>
      </c>
    </row>
    <row r="32" spans="1:6" x14ac:dyDescent="0.35">
      <c r="A32" s="8" t="s">
        <v>8353</v>
      </c>
      <c r="B32" s="9"/>
      <c r="C32" s="9">
        <v>20</v>
      </c>
      <c r="D32" s="9"/>
      <c r="E32" s="9"/>
      <c r="F32" s="9">
        <v>20</v>
      </c>
    </row>
    <row r="33" spans="1:6" x14ac:dyDescent="0.35">
      <c r="A33" s="8" t="s">
        <v>8327</v>
      </c>
      <c r="B33" s="9"/>
      <c r="C33" s="9"/>
      <c r="D33" s="9"/>
      <c r="E33" s="9">
        <v>260</v>
      </c>
      <c r="F33" s="9">
        <v>260</v>
      </c>
    </row>
    <row r="34" spans="1:6" x14ac:dyDescent="0.35">
      <c r="A34" s="8" t="s">
        <v>8313</v>
      </c>
      <c r="B34" s="9">
        <v>40</v>
      </c>
      <c r="C34" s="9"/>
      <c r="D34" s="9"/>
      <c r="E34" s="9"/>
      <c r="F34" s="9">
        <v>40</v>
      </c>
    </row>
    <row r="35" spans="1:6" x14ac:dyDescent="0.35">
      <c r="A35" s="8" t="s">
        <v>8312</v>
      </c>
      <c r="B35" s="9"/>
      <c r="C35" s="9"/>
      <c r="D35" s="9"/>
      <c r="E35" s="9">
        <v>60</v>
      </c>
      <c r="F35" s="9">
        <v>60</v>
      </c>
    </row>
    <row r="36" spans="1:6" x14ac:dyDescent="0.35">
      <c r="A36" s="8" t="s">
        <v>8352</v>
      </c>
      <c r="B36" s="9"/>
      <c r="C36" s="9"/>
      <c r="D36" s="9">
        <v>6</v>
      </c>
      <c r="E36" s="9">
        <v>34</v>
      </c>
      <c r="F36" s="9">
        <v>40</v>
      </c>
    </row>
    <row r="37" spans="1:6" x14ac:dyDescent="0.35">
      <c r="A37" s="8" t="s">
        <v>8355</v>
      </c>
      <c r="B37" s="9">
        <v>18</v>
      </c>
      <c r="C37" s="9">
        <v>2</v>
      </c>
      <c r="D37" s="9"/>
      <c r="E37" s="9">
        <v>40</v>
      </c>
      <c r="F37" s="9">
        <v>60</v>
      </c>
    </row>
    <row r="38" spans="1:6" x14ac:dyDescent="0.35">
      <c r="A38" s="8" t="s">
        <v>8357</v>
      </c>
      <c r="B38" s="9">
        <v>17</v>
      </c>
      <c r="C38" s="9">
        <v>80</v>
      </c>
      <c r="D38" s="9">
        <v>5</v>
      </c>
      <c r="E38" s="9">
        <v>85</v>
      </c>
      <c r="F38" s="9">
        <v>187</v>
      </c>
    </row>
    <row r="39" spans="1:6" x14ac:dyDescent="0.35">
      <c r="A39" s="8" t="s">
        <v>8351</v>
      </c>
      <c r="B39" s="9"/>
      <c r="C39" s="9"/>
      <c r="D39" s="9"/>
      <c r="E39" s="9">
        <v>80</v>
      </c>
      <c r="F39" s="9">
        <v>80</v>
      </c>
    </row>
    <row r="40" spans="1:6" x14ac:dyDescent="0.35">
      <c r="A40" s="8" t="s">
        <v>8311</v>
      </c>
      <c r="B40" s="9"/>
      <c r="C40" s="9"/>
      <c r="D40" s="9"/>
      <c r="E40" s="9">
        <v>60</v>
      </c>
      <c r="F40" s="9">
        <v>60</v>
      </c>
    </row>
    <row r="41" spans="1:6" x14ac:dyDescent="0.35">
      <c r="A41" s="8" t="s">
        <v>8341</v>
      </c>
      <c r="B41" s="9">
        <v>10</v>
      </c>
      <c r="C41" s="9">
        <v>47</v>
      </c>
      <c r="D41" s="9"/>
      <c r="E41" s="9"/>
      <c r="F41" s="9">
        <v>57</v>
      </c>
    </row>
    <row r="42" spans="1:6" x14ac:dyDescent="0.35">
      <c r="A42" s="8" t="s">
        <v>8334</v>
      </c>
      <c r="B42" s="9"/>
      <c r="C42" s="9">
        <v>100</v>
      </c>
      <c r="D42" s="9"/>
      <c r="E42" s="9"/>
      <c r="F42" s="9">
        <v>100</v>
      </c>
    </row>
    <row r="43" spans="1:6" x14ac:dyDescent="0.35">
      <c r="A43" s="8" t="s">
        <v>8322</v>
      </c>
      <c r="B43" s="9">
        <v>60</v>
      </c>
      <c r="C43" s="9">
        <v>120</v>
      </c>
      <c r="D43" s="9"/>
      <c r="E43" s="9">
        <v>20</v>
      </c>
      <c r="F43" s="9">
        <v>200</v>
      </c>
    </row>
    <row r="44" spans="1:6" x14ac:dyDescent="0.35">
      <c r="A44" s="8" t="s">
        <v>8321</v>
      </c>
      <c r="B44" s="9">
        <v>100</v>
      </c>
      <c r="C44" s="9">
        <v>60</v>
      </c>
      <c r="D44" s="9"/>
      <c r="E44" s="9"/>
      <c r="F44" s="9">
        <v>160</v>
      </c>
    </row>
    <row r="45" spans="1:6" x14ac:dyDescent="0.35">
      <c r="A45" s="8" t="s">
        <v>8340</v>
      </c>
      <c r="B45" s="9">
        <v>20</v>
      </c>
      <c r="C45" s="9"/>
      <c r="D45" s="9"/>
      <c r="E45" s="9"/>
      <c r="F45" s="9">
        <v>20</v>
      </c>
    </row>
    <row r="46" spans="1:6" x14ac:dyDescent="0.35">
      <c r="A46" s="8" t="s">
        <v>8361</v>
      </c>
      <c r="B46" s="9">
        <v>349</v>
      </c>
      <c r="C46" s="9">
        <v>1530</v>
      </c>
      <c r="D46" s="9">
        <v>50</v>
      </c>
      <c r="E46" s="9">
        <v>2185</v>
      </c>
      <c r="F46" s="9">
        <v>4114</v>
      </c>
    </row>
  </sheetData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1C44B-AE18-41CD-A68D-0ACD6281D8F4}">
  <dimension ref="A1:E18"/>
  <sheetViews>
    <sheetView workbookViewId="0">
      <selection activeCell="E21" sqref="E21"/>
    </sheetView>
  </sheetViews>
  <sheetFormatPr defaultRowHeight="14.5" x14ac:dyDescent="0.35"/>
  <cols>
    <col min="1" max="1" width="15.26953125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7" t="s">
        <v>8380</v>
      </c>
      <c r="B1" t="s">
        <v>8363</v>
      </c>
    </row>
    <row r="2" spans="1:5" x14ac:dyDescent="0.35">
      <c r="A2" s="7" t="s">
        <v>8379</v>
      </c>
      <c r="B2" t="s">
        <v>8363</v>
      </c>
    </row>
    <row r="4" spans="1:5" x14ac:dyDescent="0.35">
      <c r="A4" s="7" t="s">
        <v>8364</v>
      </c>
      <c r="B4" s="7" t="s">
        <v>8360</v>
      </c>
    </row>
    <row r="5" spans="1:5" x14ac:dyDescent="0.35">
      <c r="A5" s="7" t="s">
        <v>8362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5">
      <c r="A6" s="11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5">
      <c r="A7" s="11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5">
      <c r="A8" s="11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5">
      <c r="A9" s="11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5">
      <c r="A10" s="11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5">
      <c r="A11" s="11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5">
      <c r="A12" s="11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5">
      <c r="A13" s="11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5">
      <c r="A14" s="11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5">
      <c r="A15" s="11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5">
      <c r="A16" s="11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5">
      <c r="A17" s="11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5">
      <c r="A18" s="11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802A5-CC79-42EB-B77C-4AA1D696BDED}">
  <dimension ref="A1:H13"/>
  <sheetViews>
    <sheetView zoomScale="64" zoomScaleNormal="64" workbookViewId="0">
      <selection activeCell="F24" sqref="F24"/>
    </sheetView>
  </sheetViews>
  <sheetFormatPr defaultRowHeight="14.5" x14ac:dyDescent="0.35"/>
  <cols>
    <col min="1" max="1" width="18.90625" customWidth="1"/>
    <col min="2" max="2" width="16.6328125" customWidth="1"/>
    <col min="3" max="3" width="12.54296875" customWidth="1"/>
    <col min="4" max="4" width="16.36328125" customWidth="1"/>
    <col min="5" max="5" width="11.54296875" customWidth="1"/>
    <col min="6" max="6" width="19" customWidth="1"/>
    <col min="7" max="7" width="15" customWidth="1"/>
    <col min="8" max="8" width="18.54296875" customWidth="1"/>
  </cols>
  <sheetData>
    <row r="1" spans="1:8" x14ac:dyDescent="0.3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5">
      <c r="A2" t="s">
        <v>8389</v>
      </c>
      <c r="B2">
        <f>COUNTIFS(Source!F:F,"successful",Source!D:D,"&lt;1000")</f>
        <v>322</v>
      </c>
      <c r="C2">
        <f>COUNTIFS(Source!F:F,"failed",Source!D:D,"&lt;1000")</f>
        <v>113</v>
      </c>
      <c r="D2">
        <f>COUNTIFS(Source!F:F,"canceled",Source!D:D,"&lt;1000")</f>
        <v>18</v>
      </c>
      <c r="E2">
        <f>SUM(B2,C2,D2)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35">
      <c r="A3" t="s">
        <v>8390</v>
      </c>
      <c r="B3">
        <f>COUNTIFS(Source!F:F,"successful",Source!D:D,"&gt;999",Source!D:D,"&lt;5000")</f>
        <v>932</v>
      </c>
      <c r="C3">
        <f>COUNTIFS(Source!F:F,"failed",Source!D:D,"&gt;999",Source!D:D,"&lt;5000")</f>
        <v>420</v>
      </c>
      <c r="D3">
        <f>COUNTIFS(Source!F:F,"canceled",Source!D:D,"&gt;999",Source!D:D,"&lt;5000")</f>
        <v>60</v>
      </c>
      <c r="E3">
        <f t="shared" ref="E3:E13" si="0">SUM(B3,C3,D3)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35">
      <c r="A4" t="s">
        <v>8391</v>
      </c>
      <c r="B4">
        <f>COUNTIFS(Source!F:F,"successful",Source!D:D,"&gt;4999",Source!D:D,"&lt;10000")</f>
        <v>381</v>
      </c>
      <c r="C4">
        <f>COUNTIFS(Source!F:F,"failed",Source!D:D,"&gt;4999",Source!D:D,"&lt;10000")</f>
        <v>283</v>
      </c>
      <c r="D4">
        <f>COUNTIFS(Source!F:F,"canceled",Source!D:D,"&gt;4999",Source!D:D,"&lt;10000")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35">
      <c r="A5" t="s">
        <v>8392</v>
      </c>
      <c r="B5">
        <f>COUNTIFS(Source!F:F,"successful",Source!D:D,"&gt;9999",Source!D:D,"&lt;15000")</f>
        <v>168</v>
      </c>
      <c r="C5">
        <f>COUNTIFS(Source!F:F,"failed",Source!D:D,"&gt;9999",Source!D:D,"&lt;15000")</f>
        <v>144</v>
      </c>
      <c r="D5">
        <f>COUNTIFS(Source!F:F,"canceled",Source!D:D,"&gt;9999",Source!D:D,"&lt;15000")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35">
      <c r="A6" t="s">
        <v>8393</v>
      </c>
      <c r="B6">
        <f>COUNTIFS(Source!F:F,"successful",Source!D:D,"&gt;14999",Source!D:D,"&lt;20000")</f>
        <v>94</v>
      </c>
      <c r="C6">
        <f>COUNTIFS(Source!F:F,"failed",Source!D:D,"&gt;14999",Source!D:D,"&lt;20000")</f>
        <v>90</v>
      </c>
      <c r="D6">
        <f>COUNTIFS(Source!F:F,"canceled",Source!D:D,"&gt;14999",Source!D:D,"&lt;20000")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35">
      <c r="A7" t="s">
        <v>8394</v>
      </c>
      <c r="B7">
        <f>COUNTIFS(Source!F:F,"successful",Source!D:D,"&gt;19999",Source!D:D,"&lt;25000")</f>
        <v>62</v>
      </c>
      <c r="C7">
        <f>COUNTIFS(Source!F:F,"failed",Source!D:D,"&gt;19999",Source!D:D,"&lt;25000")</f>
        <v>72</v>
      </c>
      <c r="D7">
        <f>COUNTIFS(Source!F:F,"canceled",Source!D:D,"&gt;19999",Source!D:D,"&lt;25000")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35">
      <c r="A8" t="s">
        <v>8395</v>
      </c>
      <c r="B8">
        <f>COUNTIFS(Source!F:F,"successful",Source!D:D,"&gt;24999",Source!D:D,"&lt;30000")</f>
        <v>55</v>
      </c>
      <c r="C8">
        <f>COUNTIFS(Source!F:F,"failed",Source!D:D,"&gt;24999",Source!D:D,"&lt;30000")</f>
        <v>64</v>
      </c>
      <c r="D8">
        <f>COUNTIFS(Source!F:F,"canceled",Source!D:D,"&gt;24999",Source!D:D,"&lt;30000")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35">
      <c r="A9" t="s">
        <v>8396</v>
      </c>
      <c r="B9">
        <f>COUNTIFS(Source!F:F,"successful",Source!D:D,"&gt;29999",Source!D:D,"&lt;35000")</f>
        <v>32</v>
      </c>
      <c r="C9">
        <f>COUNTIFS(Source!F:F,"failed",Source!D:D,"&gt;29999",Source!D:D,"&lt;35000")</f>
        <v>37</v>
      </c>
      <c r="D9">
        <f>COUNTIFS(Source!F:F,"canceled",Source!D:D,"&gt;29999",Source!D:D,"&lt;35000")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35">
      <c r="A10" t="s">
        <v>8397</v>
      </c>
      <c r="B10">
        <f>COUNTIFS(Source!F:F,"successful",Source!D:D,"&gt;34999",Source!D:D,"&lt;40000")</f>
        <v>26</v>
      </c>
      <c r="C10">
        <f>COUNTIFS(Source!F:F,"failed",Source!D:D,"&gt;34999",Source!D:D,"&lt;40000")</f>
        <v>22</v>
      </c>
      <c r="D10">
        <f>COUNTIFS(Source!F:F,"canceled",Source!D:D,"&gt;34999",Source!D:D,"&lt;40000")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35">
      <c r="A11" t="s">
        <v>8398</v>
      </c>
      <c r="B11">
        <f>COUNTIFS(Source!F:F,"successful",Source!D:D,"&gt;39999",Source!D:D,"&lt;45000")</f>
        <v>21</v>
      </c>
      <c r="C11">
        <f>COUNTIFS(Source!F:F,"failed",Source!D:D,"&gt;39999",Source!D:D,"&lt;45000")</f>
        <v>16</v>
      </c>
      <c r="D11">
        <f>COUNTIFS(Source!F:F,"canceled",Source!D:D,"&gt;39999",Source!D:D,"&lt;45000")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35">
      <c r="A12" t="s">
        <v>8399</v>
      </c>
      <c r="B12">
        <f>COUNTIFS(Source!F:F,"successful",Source!D:D,"&gt;44999",Source!D:D,"&lt;50000")</f>
        <v>6</v>
      </c>
      <c r="C12">
        <f>COUNTIFS(Source!F:F,"failed",Source!D:D,"&gt;44999",Source!D:D,"&lt;50000")</f>
        <v>11</v>
      </c>
      <c r="D12">
        <f>COUNTIFS(Source!F:F,"canceled",Source!D:D,"&gt;44999",Source!D:D,"&lt;50000")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35">
      <c r="A13" t="s">
        <v>8400</v>
      </c>
      <c r="B13">
        <f>COUNTIFS(Source!F:F,"successful",Source!D:D,"&gt;=50000")</f>
        <v>86</v>
      </c>
      <c r="C13">
        <f>COUNTIFS(Source!F:F,"failed",Source!D:D,"&gt;=50000")</f>
        <v>258</v>
      </c>
      <c r="D13">
        <f>COUNTIFS(Source!F:F,"canceled",Source!D:D,"&gt;=50000")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BDAC7-1BE9-4FB9-BEFF-149783803848}">
  <dimension ref="B1:H2186"/>
  <sheetViews>
    <sheetView tabSelected="1" zoomScaleNormal="100" workbookViewId="0">
      <selection activeCell="J7" sqref="J7"/>
    </sheetView>
  </sheetViews>
  <sheetFormatPr defaultRowHeight="14.5" x14ac:dyDescent="0.35"/>
  <cols>
    <col min="2" max="2" width="13.36328125" customWidth="1"/>
    <col min="3" max="3" width="14.26953125" customWidth="1"/>
    <col min="4" max="4" width="26.90625" customWidth="1"/>
    <col min="5" max="5" width="21.36328125" customWidth="1"/>
    <col min="7" max="7" width="13.26953125" customWidth="1"/>
    <col min="8" max="8" width="26.90625" customWidth="1"/>
  </cols>
  <sheetData>
    <row r="1" spans="2:8" x14ac:dyDescent="0.35">
      <c r="B1" s="1" t="s">
        <v>8218</v>
      </c>
      <c r="C1" s="1" t="s">
        <v>8262</v>
      </c>
      <c r="F1" s="1" t="s">
        <v>8218</v>
      </c>
      <c r="G1" s="1" t="s">
        <v>8262</v>
      </c>
    </row>
    <row r="2" spans="2:8" x14ac:dyDescent="0.35">
      <c r="B2" t="s">
        <v>8219</v>
      </c>
      <c r="C2">
        <v>182</v>
      </c>
      <c r="D2" s="14" t="s">
        <v>8409</v>
      </c>
      <c r="F2" t="s">
        <v>8221</v>
      </c>
      <c r="G2">
        <v>0</v>
      </c>
      <c r="H2" s="12" t="s">
        <v>8410</v>
      </c>
    </row>
    <row r="3" spans="2:8" x14ac:dyDescent="0.35">
      <c r="B3" t="s">
        <v>8219</v>
      </c>
      <c r="C3">
        <v>79</v>
      </c>
      <c r="D3" s="14" t="s">
        <v>8401</v>
      </c>
      <c r="F3" t="s">
        <v>8221</v>
      </c>
      <c r="G3">
        <v>1</v>
      </c>
      <c r="H3" s="12" t="s">
        <v>8402</v>
      </c>
    </row>
    <row r="4" spans="2:8" x14ac:dyDescent="0.35">
      <c r="B4" t="s">
        <v>8219</v>
      </c>
      <c r="C4">
        <v>35</v>
      </c>
      <c r="D4" s="15">
        <f>AVERAGE(C2:C2186)</f>
        <v>194.42517162471395</v>
      </c>
      <c r="F4" t="s">
        <v>8221</v>
      </c>
      <c r="G4">
        <v>10</v>
      </c>
      <c r="H4" s="13">
        <f>AVERAGE(G2:G1531)</f>
        <v>17.709803921568628</v>
      </c>
    </row>
    <row r="5" spans="2:8" x14ac:dyDescent="0.35">
      <c r="B5" t="s">
        <v>8219</v>
      </c>
      <c r="C5">
        <v>150</v>
      </c>
      <c r="D5" s="15" t="s">
        <v>8403</v>
      </c>
      <c r="F5" t="s">
        <v>8221</v>
      </c>
      <c r="G5">
        <v>0</v>
      </c>
      <c r="H5" t="s">
        <v>8403</v>
      </c>
    </row>
    <row r="6" spans="2:8" x14ac:dyDescent="0.35">
      <c r="B6" t="s">
        <v>8219</v>
      </c>
      <c r="C6">
        <v>284</v>
      </c>
      <c r="D6" s="15">
        <f>MEDIAN(C2:C2186)</f>
        <v>62</v>
      </c>
      <c r="F6" t="s">
        <v>8221</v>
      </c>
      <c r="G6">
        <v>7</v>
      </c>
      <c r="H6">
        <f>MEDIAN(G2:G1531)</f>
        <v>4</v>
      </c>
    </row>
    <row r="7" spans="2:8" x14ac:dyDescent="0.35">
      <c r="B7" t="s">
        <v>8219</v>
      </c>
      <c r="C7">
        <v>47</v>
      </c>
      <c r="D7" s="14" t="s">
        <v>8408</v>
      </c>
      <c r="F7" t="s">
        <v>8221</v>
      </c>
      <c r="G7">
        <v>0</v>
      </c>
      <c r="H7" t="s">
        <v>8404</v>
      </c>
    </row>
    <row r="8" spans="2:8" x14ac:dyDescent="0.35">
      <c r="B8" t="s">
        <v>8219</v>
      </c>
      <c r="C8">
        <v>58</v>
      </c>
      <c r="D8" s="14">
        <f>MIN(C2:C2186)</f>
        <v>1</v>
      </c>
      <c r="F8" t="s">
        <v>8221</v>
      </c>
      <c r="G8">
        <v>1</v>
      </c>
      <c r="H8">
        <f>MIN(G2:G1531)</f>
        <v>0</v>
      </c>
    </row>
    <row r="9" spans="2:8" x14ac:dyDescent="0.35">
      <c r="B9" t="s">
        <v>8219</v>
      </c>
      <c r="C9">
        <v>57</v>
      </c>
      <c r="D9" s="14" t="s">
        <v>8405</v>
      </c>
      <c r="F9" t="s">
        <v>8221</v>
      </c>
      <c r="G9">
        <v>2</v>
      </c>
      <c r="H9" t="s">
        <v>8406</v>
      </c>
    </row>
    <row r="10" spans="2:8" x14ac:dyDescent="0.35">
      <c r="B10" t="s">
        <v>8219</v>
      </c>
      <c r="C10">
        <v>12</v>
      </c>
      <c r="D10" s="14">
        <f>MAX(C2:C2186)</f>
        <v>26457</v>
      </c>
      <c r="F10" t="s">
        <v>8221</v>
      </c>
      <c r="G10">
        <v>3</v>
      </c>
      <c r="H10">
        <f>MAX(G2:G1531)</f>
        <v>1293</v>
      </c>
    </row>
    <row r="11" spans="2:8" x14ac:dyDescent="0.35">
      <c r="B11" t="s">
        <v>8219</v>
      </c>
      <c r="C11">
        <v>20</v>
      </c>
      <c r="D11" s="14" t="s">
        <v>8407</v>
      </c>
      <c r="F11" t="s">
        <v>8221</v>
      </c>
      <c r="G11">
        <v>10</v>
      </c>
      <c r="H11" t="s">
        <v>8407</v>
      </c>
    </row>
    <row r="12" spans="2:8" x14ac:dyDescent="0.35">
      <c r="B12" t="s">
        <v>8219</v>
      </c>
      <c r="C12">
        <v>19</v>
      </c>
      <c r="D12" s="16">
        <f>VAR(C2:C2186)</f>
        <v>713167.37912800396</v>
      </c>
      <c r="F12" t="s">
        <v>8221</v>
      </c>
      <c r="G12">
        <v>10</v>
      </c>
      <c r="H12">
        <f>VAR(G2:G1531)</f>
        <v>3775.6894394644714</v>
      </c>
    </row>
    <row r="13" spans="2:8" x14ac:dyDescent="0.35">
      <c r="B13" t="s">
        <v>8219</v>
      </c>
      <c r="C13">
        <v>75</v>
      </c>
      <c r="D13" s="14" t="s">
        <v>8412</v>
      </c>
      <c r="F13" t="s">
        <v>8221</v>
      </c>
      <c r="G13">
        <v>1</v>
      </c>
      <c r="H13" t="s">
        <v>8411</v>
      </c>
    </row>
    <row r="14" spans="2:8" x14ac:dyDescent="0.35">
      <c r="B14" t="s">
        <v>8219</v>
      </c>
      <c r="C14">
        <v>827</v>
      </c>
      <c r="D14" s="14">
        <f>STDEV(C2:C2186)</f>
        <v>844.49237955591047</v>
      </c>
      <c r="F14" t="s">
        <v>8221</v>
      </c>
      <c r="G14">
        <v>0</v>
      </c>
      <c r="H14">
        <f>STDEV(G2:G1531)</f>
        <v>61.446638959868842</v>
      </c>
    </row>
    <row r="15" spans="2:8" x14ac:dyDescent="0.35">
      <c r="B15" t="s">
        <v>8219</v>
      </c>
      <c r="C15">
        <v>51</v>
      </c>
      <c r="F15" t="s">
        <v>8221</v>
      </c>
      <c r="G15">
        <v>0</v>
      </c>
    </row>
    <row r="16" spans="2:8" x14ac:dyDescent="0.35">
      <c r="B16" t="s">
        <v>8219</v>
      </c>
      <c r="C16">
        <v>41</v>
      </c>
      <c r="F16" t="s">
        <v>8221</v>
      </c>
      <c r="G16">
        <v>0</v>
      </c>
    </row>
    <row r="17" spans="2:7" x14ac:dyDescent="0.35">
      <c r="B17" t="s">
        <v>8219</v>
      </c>
      <c r="C17">
        <v>98</v>
      </c>
      <c r="F17" t="s">
        <v>8221</v>
      </c>
      <c r="G17">
        <v>26</v>
      </c>
    </row>
    <row r="18" spans="2:7" x14ac:dyDescent="0.35">
      <c r="B18" t="s">
        <v>8219</v>
      </c>
      <c r="C18">
        <v>70</v>
      </c>
      <c r="F18" t="s">
        <v>8221</v>
      </c>
      <c r="G18">
        <v>0</v>
      </c>
    </row>
    <row r="19" spans="2:7" x14ac:dyDescent="0.35">
      <c r="B19" t="s">
        <v>8219</v>
      </c>
      <c r="C19">
        <v>36</v>
      </c>
      <c r="F19" t="s">
        <v>8221</v>
      </c>
      <c r="G19">
        <v>7</v>
      </c>
    </row>
    <row r="20" spans="2:7" x14ac:dyDescent="0.35">
      <c r="B20" t="s">
        <v>8219</v>
      </c>
      <c r="C20">
        <v>342</v>
      </c>
      <c r="F20" t="s">
        <v>8221</v>
      </c>
      <c r="G20">
        <v>0</v>
      </c>
    </row>
    <row r="21" spans="2:7" x14ac:dyDescent="0.35">
      <c r="B21" t="s">
        <v>8219</v>
      </c>
      <c r="C21">
        <v>22</v>
      </c>
      <c r="F21" t="s">
        <v>8221</v>
      </c>
      <c r="G21">
        <v>2</v>
      </c>
    </row>
    <row r="22" spans="2:7" x14ac:dyDescent="0.35">
      <c r="B22" t="s">
        <v>8219</v>
      </c>
      <c r="C22">
        <v>25</v>
      </c>
      <c r="F22" t="s">
        <v>8221</v>
      </c>
      <c r="G22">
        <v>13</v>
      </c>
    </row>
    <row r="23" spans="2:7" x14ac:dyDescent="0.35">
      <c r="B23" t="s">
        <v>8219</v>
      </c>
      <c r="C23">
        <v>101</v>
      </c>
      <c r="F23" t="s">
        <v>8221</v>
      </c>
      <c r="G23">
        <v>4</v>
      </c>
    </row>
    <row r="24" spans="2:7" x14ac:dyDescent="0.35">
      <c r="B24" t="s">
        <v>8219</v>
      </c>
      <c r="C24">
        <v>8</v>
      </c>
      <c r="F24" t="s">
        <v>8221</v>
      </c>
      <c r="G24">
        <v>0</v>
      </c>
    </row>
    <row r="25" spans="2:7" x14ac:dyDescent="0.35">
      <c r="B25" t="s">
        <v>8219</v>
      </c>
      <c r="C25">
        <v>23</v>
      </c>
      <c r="F25" t="s">
        <v>8221</v>
      </c>
      <c r="G25">
        <v>12</v>
      </c>
    </row>
    <row r="26" spans="2:7" x14ac:dyDescent="0.35">
      <c r="B26" t="s">
        <v>8219</v>
      </c>
      <c r="C26">
        <v>574</v>
      </c>
      <c r="F26" t="s">
        <v>8221</v>
      </c>
      <c r="G26">
        <v>2</v>
      </c>
    </row>
    <row r="27" spans="2:7" x14ac:dyDescent="0.35">
      <c r="B27" t="s">
        <v>8219</v>
      </c>
      <c r="C27">
        <v>14</v>
      </c>
      <c r="F27" t="s">
        <v>8221</v>
      </c>
      <c r="G27">
        <v>10</v>
      </c>
    </row>
    <row r="28" spans="2:7" x14ac:dyDescent="0.35">
      <c r="B28" t="s">
        <v>8219</v>
      </c>
      <c r="C28">
        <v>19</v>
      </c>
      <c r="F28" t="s">
        <v>8221</v>
      </c>
      <c r="G28">
        <v>0</v>
      </c>
    </row>
    <row r="29" spans="2:7" x14ac:dyDescent="0.35">
      <c r="B29" t="s">
        <v>8219</v>
      </c>
      <c r="C29">
        <v>150</v>
      </c>
      <c r="F29" t="s">
        <v>8221</v>
      </c>
      <c r="G29">
        <v>5</v>
      </c>
    </row>
    <row r="30" spans="2:7" x14ac:dyDescent="0.35">
      <c r="B30" t="s">
        <v>8219</v>
      </c>
      <c r="C30">
        <v>71</v>
      </c>
      <c r="F30" t="s">
        <v>8221</v>
      </c>
      <c r="G30">
        <v>0</v>
      </c>
    </row>
    <row r="31" spans="2:7" x14ac:dyDescent="0.35">
      <c r="B31" t="s">
        <v>8219</v>
      </c>
      <c r="C31">
        <v>117</v>
      </c>
      <c r="F31" t="s">
        <v>8221</v>
      </c>
      <c r="G31">
        <v>5</v>
      </c>
    </row>
    <row r="32" spans="2:7" x14ac:dyDescent="0.35">
      <c r="B32" t="s">
        <v>8219</v>
      </c>
      <c r="C32">
        <v>53</v>
      </c>
      <c r="F32" t="s">
        <v>8221</v>
      </c>
      <c r="G32">
        <v>1</v>
      </c>
    </row>
    <row r="33" spans="2:7" x14ac:dyDescent="0.35">
      <c r="B33" t="s">
        <v>8219</v>
      </c>
      <c r="C33">
        <v>1</v>
      </c>
      <c r="F33" t="s">
        <v>8221</v>
      </c>
      <c r="G33">
        <v>3</v>
      </c>
    </row>
    <row r="34" spans="2:7" x14ac:dyDescent="0.35">
      <c r="B34" t="s">
        <v>8219</v>
      </c>
      <c r="C34">
        <v>89</v>
      </c>
      <c r="F34" t="s">
        <v>8221</v>
      </c>
      <c r="G34">
        <v>3</v>
      </c>
    </row>
    <row r="35" spans="2:7" x14ac:dyDescent="0.35">
      <c r="B35" t="s">
        <v>8219</v>
      </c>
      <c r="C35">
        <v>64</v>
      </c>
      <c r="F35" t="s">
        <v>8221</v>
      </c>
      <c r="G35">
        <v>0</v>
      </c>
    </row>
    <row r="36" spans="2:7" x14ac:dyDescent="0.35">
      <c r="B36" t="s">
        <v>8219</v>
      </c>
      <c r="C36">
        <v>68</v>
      </c>
      <c r="F36" t="s">
        <v>8221</v>
      </c>
      <c r="G36">
        <v>3</v>
      </c>
    </row>
    <row r="37" spans="2:7" x14ac:dyDescent="0.35">
      <c r="B37" t="s">
        <v>8219</v>
      </c>
      <c r="C37">
        <v>28</v>
      </c>
      <c r="F37" t="s">
        <v>8221</v>
      </c>
      <c r="G37">
        <v>0</v>
      </c>
    </row>
    <row r="38" spans="2:7" x14ac:dyDescent="0.35">
      <c r="B38" t="s">
        <v>8219</v>
      </c>
      <c r="C38">
        <v>44</v>
      </c>
      <c r="F38" t="s">
        <v>8221</v>
      </c>
      <c r="G38">
        <v>19</v>
      </c>
    </row>
    <row r="39" spans="2:7" x14ac:dyDescent="0.35">
      <c r="B39" t="s">
        <v>8219</v>
      </c>
      <c r="C39">
        <v>253</v>
      </c>
      <c r="F39" t="s">
        <v>8221</v>
      </c>
      <c r="G39">
        <v>8</v>
      </c>
    </row>
    <row r="40" spans="2:7" x14ac:dyDescent="0.35">
      <c r="B40" t="s">
        <v>8219</v>
      </c>
      <c r="C40">
        <v>66</v>
      </c>
      <c r="F40" t="s">
        <v>8221</v>
      </c>
      <c r="G40">
        <v>6</v>
      </c>
    </row>
    <row r="41" spans="2:7" x14ac:dyDescent="0.35">
      <c r="B41" t="s">
        <v>8219</v>
      </c>
      <c r="C41">
        <v>217</v>
      </c>
      <c r="F41" t="s">
        <v>8221</v>
      </c>
      <c r="G41">
        <v>0</v>
      </c>
    </row>
    <row r="42" spans="2:7" x14ac:dyDescent="0.35">
      <c r="B42" t="s">
        <v>8219</v>
      </c>
      <c r="C42">
        <v>16</v>
      </c>
      <c r="F42" t="s">
        <v>8221</v>
      </c>
      <c r="G42">
        <v>18</v>
      </c>
    </row>
    <row r="43" spans="2:7" x14ac:dyDescent="0.35">
      <c r="B43" t="s">
        <v>8219</v>
      </c>
      <c r="C43">
        <v>19</v>
      </c>
      <c r="F43" t="s">
        <v>8221</v>
      </c>
      <c r="G43">
        <v>7</v>
      </c>
    </row>
    <row r="44" spans="2:7" x14ac:dyDescent="0.35">
      <c r="B44" t="s">
        <v>8219</v>
      </c>
      <c r="C44">
        <v>169</v>
      </c>
      <c r="F44" t="s">
        <v>8221</v>
      </c>
      <c r="G44">
        <v>0</v>
      </c>
    </row>
    <row r="45" spans="2:7" x14ac:dyDescent="0.35">
      <c r="B45" t="s">
        <v>8219</v>
      </c>
      <c r="C45">
        <v>263</v>
      </c>
      <c r="F45" t="s">
        <v>8221</v>
      </c>
      <c r="G45">
        <v>8</v>
      </c>
    </row>
    <row r="46" spans="2:7" x14ac:dyDescent="0.35">
      <c r="B46" t="s">
        <v>8219</v>
      </c>
      <c r="C46">
        <v>15</v>
      </c>
      <c r="F46" t="s">
        <v>8221</v>
      </c>
      <c r="G46">
        <v>1293</v>
      </c>
    </row>
    <row r="47" spans="2:7" x14ac:dyDescent="0.35">
      <c r="B47" t="s">
        <v>8219</v>
      </c>
      <c r="C47">
        <v>61</v>
      </c>
      <c r="F47" t="s">
        <v>8221</v>
      </c>
      <c r="G47">
        <v>17</v>
      </c>
    </row>
    <row r="48" spans="2:7" x14ac:dyDescent="0.35">
      <c r="B48" t="s">
        <v>8219</v>
      </c>
      <c r="C48">
        <v>45</v>
      </c>
      <c r="F48" t="s">
        <v>8221</v>
      </c>
      <c r="G48">
        <v>0</v>
      </c>
    </row>
    <row r="49" spans="2:7" x14ac:dyDescent="0.35">
      <c r="B49" t="s">
        <v>8219</v>
      </c>
      <c r="C49">
        <v>70</v>
      </c>
      <c r="F49" t="s">
        <v>8221</v>
      </c>
      <c r="G49">
        <v>13</v>
      </c>
    </row>
    <row r="50" spans="2:7" x14ac:dyDescent="0.35">
      <c r="B50" t="s">
        <v>8219</v>
      </c>
      <c r="C50">
        <v>38</v>
      </c>
      <c r="F50" t="s">
        <v>8221</v>
      </c>
      <c r="G50">
        <v>0</v>
      </c>
    </row>
    <row r="51" spans="2:7" x14ac:dyDescent="0.35">
      <c r="B51" t="s">
        <v>8219</v>
      </c>
      <c r="C51">
        <v>87</v>
      </c>
      <c r="F51" t="s">
        <v>8221</v>
      </c>
      <c r="G51">
        <v>0</v>
      </c>
    </row>
    <row r="52" spans="2:7" x14ac:dyDescent="0.35">
      <c r="B52" t="s">
        <v>8219</v>
      </c>
      <c r="C52">
        <v>22</v>
      </c>
      <c r="F52" t="s">
        <v>8221</v>
      </c>
      <c r="G52">
        <v>33</v>
      </c>
    </row>
    <row r="53" spans="2:7" x14ac:dyDescent="0.35">
      <c r="B53" t="s">
        <v>8219</v>
      </c>
      <c r="C53">
        <v>119</v>
      </c>
      <c r="F53" t="s">
        <v>8221</v>
      </c>
      <c r="G53">
        <v>12</v>
      </c>
    </row>
    <row r="54" spans="2:7" x14ac:dyDescent="0.35">
      <c r="B54" t="s">
        <v>8219</v>
      </c>
      <c r="C54">
        <v>52</v>
      </c>
      <c r="F54" t="s">
        <v>8221</v>
      </c>
      <c r="G54">
        <v>1</v>
      </c>
    </row>
    <row r="55" spans="2:7" x14ac:dyDescent="0.35">
      <c r="B55" t="s">
        <v>8219</v>
      </c>
      <c r="C55">
        <v>117</v>
      </c>
      <c r="F55" t="s">
        <v>8221</v>
      </c>
      <c r="G55">
        <v>1</v>
      </c>
    </row>
    <row r="56" spans="2:7" x14ac:dyDescent="0.35">
      <c r="B56" t="s">
        <v>8219</v>
      </c>
      <c r="C56">
        <v>52</v>
      </c>
      <c r="F56" t="s">
        <v>8221</v>
      </c>
      <c r="G56">
        <v>1</v>
      </c>
    </row>
    <row r="57" spans="2:7" x14ac:dyDescent="0.35">
      <c r="B57" t="s">
        <v>8219</v>
      </c>
      <c r="C57">
        <v>86</v>
      </c>
      <c r="F57" t="s">
        <v>8221</v>
      </c>
      <c r="G57">
        <v>1</v>
      </c>
    </row>
    <row r="58" spans="2:7" x14ac:dyDescent="0.35">
      <c r="B58" t="s">
        <v>8219</v>
      </c>
      <c r="C58">
        <v>174</v>
      </c>
      <c r="F58" t="s">
        <v>8221</v>
      </c>
      <c r="G58">
        <v>84</v>
      </c>
    </row>
    <row r="59" spans="2:7" x14ac:dyDescent="0.35">
      <c r="B59" t="s">
        <v>8219</v>
      </c>
      <c r="C59">
        <v>69</v>
      </c>
      <c r="F59" t="s">
        <v>8221</v>
      </c>
      <c r="G59">
        <v>38</v>
      </c>
    </row>
    <row r="60" spans="2:7" x14ac:dyDescent="0.35">
      <c r="B60" t="s">
        <v>8219</v>
      </c>
      <c r="C60">
        <v>75</v>
      </c>
      <c r="F60" t="s">
        <v>8221</v>
      </c>
      <c r="G60">
        <v>1</v>
      </c>
    </row>
    <row r="61" spans="2:7" x14ac:dyDescent="0.35">
      <c r="B61" t="s">
        <v>8219</v>
      </c>
      <c r="C61">
        <v>33</v>
      </c>
      <c r="F61" t="s">
        <v>8221</v>
      </c>
      <c r="G61">
        <v>76</v>
      </c>
    </row>
    <row r="62" spans="2:7" x14ac:dyDescent="0.35">
      <c r="B62" t="s">
        <v>8219</v>
      </c>
      <c r="C62">
        <v>108</v>
      </c>
      <c r="F62" t="s">
        <v>8221</v>
      </c>
      <c r="G62">
        <v>3</v>
      </c>
    </row>
    <row r="63" spans="2:7" x14ac:dyDescent="0.35">
      <c r="B63" t="s">
        <v>8219</v>
      </c>
      <c r="C63">
        <v>23</v>
      </c>
      <c r="F63" t="s">
        <v>8221</v>
      </c>
      <c r="G63">
        <v>0</v>
      </c>
    </row>
    <row r="64" spans="2:7" x14ac:dyDescent="0.35">
      <c r="B64" t="s">
        <v>8219</v>
      </c>
      <c r="C64">
        <v>48</v>
      </c>
      <c r="F64" t="s">
        <v>8221</v>
      </c>
      <c r="G64">
        <v>2</v>
      </c>
    </row>
    <row r="65" spans="2:7" x14ac:dyDescent="0.35">
      <c r="B65" t="s">
        <v>8219</v>
      </c>
      <c r="C65">
        <v>64</v>
      </c>
      <c r="F65" t="s">
        <v>8221</v>
      </c>
      <c r="G65">
        <v>0</v>
      </c>
    </row>
    <row r="66" spans="2:7" x14ac:dyDescent="0.35">
      <c r="B66" t="s">
        <v>8219</v>
      </c>
      <c r="C66">
        <v>24</v>
      </c>
      <c r="F66" t="s">
        <v>8221</v>
      </c>
      <c r="G66">
        <v>0</v>
      </c>
    </row>
    <row r="67" spans="2:7" x14ac:dyDescent="0.35">
      <c r="B67" t="s">
        <v>8219</v>
      </c>
      <c r="C67">
        <v>57</v>
      </c>
      <c r="F67" t="s">
        <v>8221</v>
      </c>
      <c r="G67">
        <v>0</v>
      </c>
    </row>
    <row r="68" spans="2:7" x14ac:dyDescent="0.35">
      <c r="B68" t="s">
        <v>8219</v>
      </c>
      <c r="C68">
        <v>26</v>
      </c>
      <c r="F68" t="s">
        <v>8221</v>
      </c>
      <c r="G68">
        <v>2</v>
      </c>
    </row>
    <row r="69" spans="2:7" x14ac:dyDescent="0.35">
      <c r="B69" t="s">
        <v>8219</v>
      </c>
      <c r="C69">
        <v>20</v>
      </c>
      <c r="F69" t="s">
        <v>8221</v>
      </c>
      <c r="G69">
        <v>0</v>
      </c>
    </row>
    <row r="70" spans="2:7" x14ac:dyDescent="0.35">
      <c r="B70" t="s">
        <v>8219</v>
      </c>
      <c r="C70">
        <v>36</v>
      </c>
      <c r="F70" t="s">
        <v>8221</v>
      </c>
      <c r="G70">
        <v>0</v>
      </c>
    </row>
    <row r="71" spans="2:7" x14ac:dyDescent="0.35">
      <c r="B71" t="s">
        <v>8219</v>
      </c>
      <c r="C71">
        <v>178</v>
      </c>
      <c r="F71" t="s">
        <v>8221</v>
      </c>
      <c r="G71">
        <v>0</v>
      </c>
    </row>
    <row r="72" spans="2:7" x14ac:dyDescent="0.35">
      <c r="B72" t="s">
        <v>8219</v>
      </c>
      <c r="C72">
        <v>17</v>
      </c>
      <c r="F72" t="s">
        <v>8221</v>
      </c>
      <c r="G72">
        <v>2</v>
      </c>
    </row>
    <row r="73" spans="2:7" x14ac:dyDescent="0.35">
      <c r="B73" t="s">
        <v>8219</v>
      </c>
      <c r="C73">
        <v>32</v>
      </c>
      <c r="F73" t="s">
        <v>8221</v>
      </c>
      <c r="G73">
        <v>0</v>
      </c>
    </row>
    <row r="74" spans="2:7" x14ac:dyDescent="0.35">
      <c r="B74" t="s">
        <v>8219</v>
      </c>
      <c r="C74">
        <v>41</v>
      </c>
      <c r="F74" t="s">
        <v>8221</v>
      </c>
      <c r="G74">
        <v>7</v>
      </c>
    </row>
    <row r="75" spans="2:7" x14ac:dyDescent="0.35">
      <c r="B75" t="s">
        <v>8219</v>
      </c>
      <c r="C75">
        <v>18</v>
      </c>
      <c r="F75" t="s">
        <v>8221</v>
      </c>
      <c r="G75">
        <v>0</v>
      </c>
    </row>
    <row r="76" spans="2:7" x14ac:dyDescent="0.35">
      <c r="B76" t="s">
        <v>8219</v>
      </c>
      <c r="C76">
        <v>29</v>
      </c>
      <c r="F76" t="s">
        <v>8221</v>
      </c>
      <c r="G76">
        <v>5</v>
      </c>
    </row>
    <row r="77" spans="2:7" x14ac:dyDescent="0.35">
      <c r="B77" t="s">
        <v>8219</v>
      </c>
      <c r="C77">
        <v>47</v>
      </c>
      <c r="F77" t="s">
        <v>8221</v>
      </c>
      <c r="G77">
        <v>0</v>
      </c>
    </row>
    <row r="78" spans="2:7" x14ac:dyDescent="0.35">
      <c r="B78" t="s">
        <v>8219</v>
      </c>
      <c r="C78">
        <v>15</v>
      </c>
      <c r="F78" t="s">
        <v>8221</v>
      </c>
      <c r="G78">
        <v>0</v>
      </c>
    </row>
    <row r="79" spans="2:7" x14ac:dyDescent="0.35">
      <c r="B79" t="s">
        <v>8219</v>
      </c>
      <c r="C79">
        <v>26</v>
      </c>
      <c r="F79" t="s">
        <v>8221</v>
      </c>
      <c r="G79">
        <v>1</v>
      </c>
    </row>
    <row r="80" spans="2:7" x14ac:dyDescent="0.35">
      <c r="B80" t="s">
        <v>8219</v>
      </c>
      <c r="C80">
        <v>35</v>
      </c>
      <c r="F80" t="s">
        <v>8221</v>
      </c>
      <c r="G80">
        <v>0</v>
      </c>
    </row>
    <row r="81" spans="2:7" x14ac:dyDescent="0.35">
      <c r="B81" t="s">
        <v>8219</v>
      </c>
      <c r="C81">
        <v>41</v>
      </c>
      <c r="F81" t="s">
        <v>8221</v>
      </c>
      <c r="G81">
        <v>5</v>
      </c>
    </row>
    <row r="82" spans="2:7" x14ac:dyDescent="0.35">
      <c r="B82" t="s">
        <v>8219</v>
      </c>
      <c r="C82">
        <v>47</v>
      </c>
      <c r="F82" t="s">
        <v>8221</v>
      </c>
      <c r="G82">
        <v>3</v>
      </c>
    </row>
    <row r="83" spans="2:7" x14ac:dyDescent="0.35">
      <c r="B83" t="s">
        <v>8219</v>
      </c>
      <c r="C83">
        <v>28</v>
      </c>
      <c r="F83" t="s">
        <v>8221</v>
      </c>
      <c r="G83">
        <v>6</v>
      </c>
    </row>
    <row r="84" spans="2:7" x14ac:dyDescent="0.35">
      <c r="B84" t="s">
        <v>8219</v>
      </c>
      <c r="C84">
        <v>100</v>
      </c>
      <c r="F84" t="s">
        <v>8221</v>
      </c>
      <c r="G84">
        <v>12</v>
      </c>
    </row>
    <row r="85" spans="2:7" x14ac:dyDescent="0.35">
      <c r="B85" t="s">
        <v>8219</v>
      </c>
      <c r="C85">
        <v>13</v>
      </c>
      <c r="F85" t="s">
        <v>8221</v>
      </c>
      <c r="G85">
        <v>13</v>
      </c>
    </row>
    <row r="86" spans="2:7" x14ac:dyDescent="0.35">
      <c r="B86" t="s">
        <v>8219</v>
      </c>
      <c r="C86">
        <v>7</v>
      </c>
      <c r="F86" t="s">
        <v>8221</v>
      </c>
      <c r="G86">
        <v>5</v>
      </c>
    </row>
    <row r="87" spans="2:7" x14ac:dyDescent="0.35">
      <c r="B87" t="s">
        <v>8219</v>
      </c>
      <c r="C87">
        <v>21</v>
      </c>
      <c r="F87" t="s">
        <v>8221</v>
      </c>
      <c r="G87">
        <v>2</v>
      </c>
    </row>
    <row r="88" spans="2:7" x14ac:dyDescent="0.35">
      <c r="B88" t="s">
        <v>8219</v>
      </c>
      <c r="C88">
        <v>17</v>
      </c>
      <c r="F88" t="s">
        <v>8221</v>
      </c>
      <c r="G88">
        <v>8</v>
      </c>
    </row>
    <row r="89" spans="2:7" x14ac:dyDescent="0.35">
      <c r="B89" t="s">
        <v>8219</v>
      </c>
      <c r="C89">
        <v>25</v>
      </c>
      <c r="F89" t="s">
        <v>8221</v>
      </c>
      <c r="G89">
        <v>0</v>
      </c>
    </row>
    <row r="90" spans="2:7" x14ac:dyDescent="0.35">
      <c r="B90" t="s">
        <v>8219</v>
      </c>
      <c r="C90">
        <v>60</v>
      </c>
      <c r="F90" t="s">
        <v>8221</v>
      </c>
      <c r="G90">
        <v>13</v>
      </c>
    </row>
    <row r="91" spans="2:7" x14ac:dyDescent="0.35">
      <c r="B91" t="s">
        <v>8219</v>
      </c>
      <c r="C91">
        <v>56</v>
      </c>
      <c r="F91" t="s">
        <v>8221</v>
      </c>
      <c r="G91">
        <v>0</v>
      </c>
    </row>
    <row r="92" spans="2:7" x14ac:dyDescent="0.35">
      <c r="B92" t="s">
        <v>8219</v>
      </c>
      <c r="C92">
        <v>16</v>
      </c>
      <c r="F92" t="s">
        <v>8221</v>
      </c>
      <c r="G92">
        <v>5</v>
      </c>
    </row>
    <row r="93" spans="2:7" x14ac:dyDescent="0.35">
      <c r="B93" t="s">
        <v>8219</v>
      </c>
      <c r="C93">
        <v>46</v>
      </c>
      <c r="F93" t="s">
        <v>8221</v>
      </c>
      <c r="G93">
        <v>8</v>
      </c>
    </row>
    <row r="94" spans="2:7" x14ac:dyDescent="0.35">
      <c r="B94" t="s">
        <v>8219</v>
      </c>
      <c r="C94">
        <v>43</v>
      </c>
      <c r="F94" t="s">
        <v>8221</v>
      </c>
      <c r="G94">
        <v>8</v>
      </c>
    </row>
    <row r="95" spans="2:7" x14ac:dyDescent="0.35">
      <c r="B95" t="s">
        <v>8219</v>
      </c>
      <c r="C95">
        <v>15</v>
      </c>
      <c r="F95" t="s">
        <v>8221</v>
      </c>
      <c r="G95">
        <v>0</v>
      </c>
    </row>
    <row r="96" spans="2:7" x14ac:dyDescent="0.35">
      <c r="B96" t="s">
        <v>8219</v>
      </c>
      <c r="C96">
        <v>12</v>
      </c>
      <c r="F96" t="s">
        <v>8221</v>
      </c>
      <c r="G96">
        <v>2</v>
      </c>
    </row>
    <row r="97" spans="2:7" x14ac:dyDescent="0.35">
      <c r="B97" t="s">
        <v>8219</v>
      </c>
      <c r="C97">
        <v>21</v>
      </c>
      <c r="F97" t="s">
        <v>8221</v>
      </c>
      <c r="G97">
        <v>3</v>
      </c>
    </row>
    <row r="98" spans="2:7" x14ac:dyDescent="0.35">
      <c r="B98" t="s">
        <v>8219</v>
      </c>
      <c r="C98">
        <v>34</v>
      </c>
      <c r="F98" t="s">
        <v>8221</v>
      </c>
      <c r="G98">
        <v>0</v>
      </c>
    </row>
    <row r="99" spans="2:7" x14ac:dyDescent="0.35">
      <c r="B99" t="s">
        <v>8219</v>
      </c>
      <c r="C99">
        <v>8</v>
      </c>
      <c r="F99" t="s">
        <v>8221</v>
      </c>
      <c r="G99">
        <v>0</v>
      </c>
    </row>
    <row r="100" spans="2:7" x14ac:dyDescent="0.35">
      <c r="B100" t="s">
        <v>8219</v>
      </c>
      <c r="C100">
        <v>60</v>
      </c>
      <c r="F100" t="s">
        <v>8221</v>
      </c>
      <c r="G100">
        <v>11</v>
      </c>
    </row>
    <row r="101" spans="2:7" x14ac:dyDescent="0.35">
      <c r="B101" t="s">
        <v>8219</v>
      </c>
      <c r="C101">
        <v>39</v>
      </c>
      <c r="F101" t="s">
        <v>8221</v>
      </c>
      <c r="G101">
        <v>0</v>
      </c>
    </row>
    <row r="102" spans="2:7" x14ac:dyDescent="0.35">
      <c r="B102" t="s">
        <v>8219</v>
      </c>
      <c r="C102">
        <v>26</v>
      </c>
      <c r="F102" t="s">
        <v>8221</v>
      </c>
      <c r="G102">
        <v>1</v>
      </c>
    </row>
    <row r="103" spans="2:7" x14ac:dyDescent="0.35">
      <c r="B103" t="s">
        <v>8219</v>
      </c>
      <c r="C103">
        <v>35</v>
      </c>
      <c r="F103" t="s">
        <v>8221</v>
      </c>
      <c r="G103">
        <v>0</v>
      </c>
    </row>
    <row r="104" spans="2:7" x14ac:dyDescent="0.35">
      <c r="B104" t="s">
        <v>8219</v>
      </c>
      <c r="C104">
        <v>65</v>
      </c>
      <c r="F104" t="s">
        <v>8221</v>
      </c>
      <c r="G104">
        <v>17</v>
      </c>
    </row>
    <row r="105" spans="2:7" x14ac:dyDescent="0.35">
      <c r="B105" t="s">
        <v>8219</v>
      </c>
      <c r="C105">
        <v>49</v>
      </c>
      <c r="F105" t="s">
        <v>8221</v>
      </c>
      <c r="G105">
        <v>2</v>
      </c>
    </row>
    <row r="106" spans="2:7" x14ac:dyDescent="0.35">
      <c r="B106" t="s">
        <v>8219</v>
      </c>
      <c r="C106">
        <v>10</v>
      </c>
      <c r="F106" t="s">
        <v>8221</v>
      </c>
      <c r="G106">
        <v>1</v>
      </c>
    </row>
    <row r="107" spans="2:7" x14ac:dyDescent="0.35">
      <c r="B107" t="s">
        <v>8219</v>
      </c>
      <c r="C107">
        <v>60</v>
      </c>
      <c r="F107" t="s">
        <v>8221</v>
      </c>
      <c r="G107">
        <v>2</v>
      </c>
    </row>
    <row r="108" spans="2:7" x14ac:dyDescent="0.35">
      <c r="B108" t="s">
        <v>8219</v>
      </c>
      <c r="C108">
        <v>27</v>
      </c>
      <c r="F108" t="s">
        <v>8221</v>
      </c>
      <c r="G108">
        <v>16</v>
      </c>
    </row>
    <row r="109" spans="2:7" x14ac:dyDescent="0.35">
      <c r="B109" t="s">
        <v>8219</v>
      </c>
      <c r="C109">
        <v>69</v>
      </c>
      <c r="F109" t="s">
        <v>8221</v>
      </c>
      <c r="G109">
        <v>1</v>
      </c>
    </row>
    <row r="110" spans="2:7" x14ac:dyDescent="0.35">
      <c r="B110" t="s">
        <v>8219</v>
      </c>
      <c r="C110">
        <v>47</v>
      </c>
      <c r="F110" t="s">
        <v>8221</v>
      </c>
      <c r="G110">
        <v>4</v>
      </c>
    </row>
    <row r="111" spans="2:7" x14ac:dyDescent="0.35">
      <c r="B111" t="s">
        <v>8219</v>
      </c>
      <c r="C111">
        <v>47</v>
      </c>
      <c r="F111" t="s">
        <v>8221</v>
      </c>
      <c r="G111">
        <v>5</v>
      </c>
    </row>
    <row r="112" spans="2:7" x14ac:dyDescent="0.35">
      <c r="B112" t="s">
        <v>8219</v>
      </c>
      <c r="C112">
        <v>26</v>
      </c>
      <c r="F112" t="s">
        <v>8221</v>
      </c>
      <c r="G112">
        <v>7</v>
      </c>
    </row>
    <row r="113" spans="2:7" x14ac:dyDescent="0.35">
      <c r="B113" t="s">
        <v>8219</v>
      </c>
      <c r="C113">
        <v>53</v>
      </c>
      <c r="F113" t="s">
        <v>8221</v>
      </c>
      <c r="G113">
        <v>0</v>
      </c>
    </row>
    <row r="114" spans="2:7" x14ac:dyDescent="0.35">
      <c r="B114" t="s">
        <v>8219</v>
      </c>
      <c r="C114">
        <v>81</v>
      </c>
      <c r="F114" t="s">
        <v>8221</v>
      </c>
      <c r="G114">
        <v>12</v>
      </c>
    </row>
    <row r="115" spans="2:7" x14ac:dyDescent="0.35">
      <c r="B115" t="s">
        <v>8219</v>
      </c>
      <c r="C115">
        <v>78</v>
      </c>
      <c r="F115" t="s">
        <v>8221</v>
      </c>
      <c r="G115">
        <v>2</v>
      </c>
    </row>
    <row r="116" spans="2:7" x14ac:dyDescent="0.35">
      <c r="B116" t="s">
        <v>8219</v>
      </c>
      <c r="C116">
        <v>35</v>
      </c>
      <c r="F116" t="s">
        <v>8221</v>
      </c>
      <c r="G116">
        <v>5</v>
      </c>
    </row>
    <row r="117" spans="2:7" x14ac:dyDescent="0.35">
      <c r="B117" t="s">
        <v>8219</v>
      </c>
      <c r="C117">
        <v>22</v>
      </c>
      <c r="F117" t="s">
        <v>8221</v>
      </c>
      <c r="G117">
        <v>2</v>
      </c>
    </row>
    <row r="118" spans="2:7" x14ac:dyDescent="0.35">
      <c r="B118" t="s">
        <v>8219</v>
      </c>
      <c r="C118">
        <v>57</v>
      </c>
      <c r="F118" t="s">
        <v>8221</v>
      </c>
      <c r="G118">
        <v>3</v>
      </c>
    </row>
    <row r="119" spans="2:7" x14ac:dyDescent="0.35">
      <c r="B119" t="s">
        <v>8219</v>
      </c>
      <c r="C119">
        <v>27</v>
      </c>
      <c r="F119" t="s">
        <v>8221</v>
      </c>
      <c r="G119">
        <v>0</v>
      </c>
    </row>
    <row r="120" spans="2:7" x14ac:dyDescent="0.35">
      <c r="B120" t="s">
        <v>8219</v>
      </c>
      <c r="C120">
        <v>39</v>
      </c>
      <c r="F120" t="s">
        <v>8221</v>
      </c>
      <c r="G120">
        <v>49</v>
      </c>
    </row>
    <row r="121" spans="2:7" x14ac:dyDescent="0.35">
      <c r="B121" t="s">
        <v>8219</v>
      </c>
      <c r="C121">
        <v>37</v>
      </c>
      <c r="F121" t="s">
        <v>8221</v>
      </c>
      <c r="G121">
        <v>1</v>
      </c>
    </row>
    <row r="122" spans="2:7" x14ac:dyDescent="0.35">
      <c r="B122" t="s">
        <v>8219</v>
      </c>
      <c r="C122">
        <v>137</v>
      </c>
      <c r="F122" t="s">
        <v>8221</v>
      </c>
      <c r="G122">
        <v>2</v>
      </c>
    </row>
    <row r="123" spans="2:7" x14ac:dyDescent="0.35">
      <c r="B123" t="s">
        <v>8219</v>
      </c>
      <c r="C123">
        <v>376</v>
      </c>
      <c r="F123" t="s">
        <v>8221</v>
      </c>
      <c r="G123">
        <v>0</v>
      </c>
    </row>
    <row r="124" spans="2:7" x14ac:dyDescent="0.35">
      <c r="B124" t="s">
        <v>8219</v>
      </c>
      <c r="C124">
        <v>202</v>
      </c>
      <c r="F124" t="s">
        <v>8221</v>
      </c>
      <c r="G124">
        <v>0</v>
      </c>
    </row>
    <row r="125" spans="2:7" x14ac:dyDescent="0.35">
      <c r="B125" t="s">
        <v>8219</v>
      </c>
      <c r="C125">
        <v>328</v>
      </c>
      <c r="F125" t="s">
        <v>8221</v>
      </c>
      <c r="G125">
        <v>11</v>
      </c>
    </row>
    <row r="126" spans="2:7" x14ac:dyDescent="0.35">
      <c r="B126" t="s">
        <v>8219</v>
      </c>
      <c r="C126">
        <v>84</v>
      </c>
      <c r="F126" t="s">
        <v>8221</v>
      </c>
      <c r="G126">
        <v>1</v>
      </c>
    </row>
    <row r="127" spans="2:7" x14ac:dyDescent="0.35">
      <c r="B127" t="s">
        <v>8219</v>
      </c>
      <c r="C127">
        <v>96</v>
      </c>
      <c r="F127" t="s">
        <v>8221</v>
      </c>
      <c r="G127">
        <v>8</v>
      </c>
    </row>
    <row r="128" spans="2:7" x14ac:dyDescent="0.35">
      <c r="B128" t="s">
        <v>8219</v>
      </c>
      <c r="C128">
        <v>223</v>
      </c>
      <c r="F128" t="s">
        <v>8221</v>
      </c>
      <c r="G128">
        <v>5</v>
      </c>
    </row>
    <row r="129" spans="2:7" x14ac:dyDescent="0.35">
      <c r="B129" t="s">
        <v>8219</v>
      </c>
      <c r="C129">
        <v>62</v>
      </c>
      <c r="F129" t="s">
        <v>8221</v>
      </c>
      <c r="G129">
        <v>39</v>
      </c>
    </row>
    <row r="130" spans="2:7" x14ac:dyDescent="0.35">
      <c r="B130" t="s">
        <v>8219</v>
      </c>
      <c r="C130">
        <v>146</v>
      </c>
      <c r="F130" t="s">
        <v>8221</v>
      </c>
      <c r="G130">
        <v>0</v>
      </c>
    </row>
    <row r="131" spans="2:7" x14ac:dyDescent="0.35">
      <c r="B131" t="s">
        <v>8219</v>
      </c>
      <c r="C131">
        <v>235</v>
      </c>
      <c r="F131" t="s">
        <v>8221</v>
      </c>
      <c r="G131">
        <v>0</v>
      </c>
    </row>
    <row r="132" spans="2:7" x14ac:dyDescent="0.35">
      <c r="B132" t="s">
        <v>8219</v>
      </c>
      <c r="C132">
        <v>437</v>
      </c>
      <c r="F132" t="s">
        <v>8221</v>
      </c>
      <c r="G132">
        <v>2</v>
      </c>
    </row>
    <row r="133" spans="2:7" x14ac:dyDescent="0.35">
      <c r="B133" t="s">
        <v>8219</v>
      </c>
      <c r="C133">
        <v>77</v>
      </c>
      <c r="F133" t="s">
        <v>8221</v>
      </c>
      <c r="G133">
        <v>170</v>
      </c>
    </row>
    <row r="134" spans="2:7" x14ac:dyDescent="0.35">
      <c r="B134" t="s">
        <v>8219</v>
      </c>
      <c r="C134">
        <v>108</v>
      </c>
      <c r="F134" t="s">
        <v>8221</v>
      </c>
      <c r="G134">
        <v>5</v>
      </c>
    </row>
    <row r="135" spans="2:7" x14ac:dyDescent="0.35">
      <c r="B135" t="s">
        <v>8219</v>
      </c>
      <c r="C135">
        <v>7</v>
      </c>
      <c r="F135" t="s">
        <v>8221</v>
      </c>
      <c r="G135">
        <v>14</v>
      </c>
    </row>
    <row r="136" spans="2:7" x14ac:dyDescent="0.35">
      <c r="B136" t="s">
        <v>8219</v>
      </c>
      <c r="C136">
        <v>314</v>
      </c>
      <c r="F136" t="s">
        <v>8221</v>
      </c>
      <c r="G136">
        <v>1</v>
      </c>
    </row>
    <row r="137" spans="2:7" x14ac:dyDescent="0.35">
      <c r="B137" t="s">
        <v>8219</v>
      </c>
      <c r="C137">
        <v>188</v>
      </c>
      <c r="F137" t="s">
        <v>8221</v>
      </c>
      <c r="G137">
        <v>0</v>
      </c>
    </row>
    <row r="138" spans="2:7" x14ac:dyDescent="0.35">
      <c r="B138" t="s">
        <v>8219</v>
      </c>
      <c r="C138">
        <v>275</v>
      </c>
      <c r="F138" t="s">
        <v>8221</v>
      </c>
      <c r="G138">
        <v>124</v>
      </c>
    </row>
    <row r="139" spans="2:7" x14ac:dyDescent="0.35">
      <c r="B139" t="s">
        <v>8219</v>
      </c>
      <c r="C139">
        <v>560</v>
      </c>
      <c r="F139" t="s">
        <v>8221</v>
      </c>
      <c r="G139">
        <v>0</v>
      </c>
    </row>
    <row r="140" spans="2:7" x14ac:dyDescent="0.35">
      <c r="B140" t="s">
        <v>8219</v>
      </c>
      <c r="C140">
        <v>688</v>
      </c>
      <c r="F140" t="s">
        <v>8221</v>
      </c>
      <c r="G140">
        <v>0</v>
      </c>
    </row>
    <row r="141" spans="2:7" x14ac:dyDescent="0.35">
      <c r="B141" t="s">
        <v>8219</v>
      </c>
      <c r="C141">
        <v>942</v>
      </c>
      <c r="F141" t="s">
        <v>8221</v>
      </c>
      <c r="G141">
        <v>55</v>
      </c>
    </row>
    <row r="142" spans="2:7" x14ac:dyDescent="0.35">
      <c r="B142" t="s">
        <v>8219</v>
      </c>
      <c r="C142">
        <v>88</v>
      </c>
      <c r="F142" t="s">
        <v>8221</v>
      </c>
      <c r="G142">
        <v>140</v>
      </c>
    </row>
    <row r="143" spans="2:7" x14ac:dyDescent="0.35">
      <c r="B143" t="s">
        <v>8219</v>
      </c>
      <c r="C143">
        <v>220</v>
      </c>
      <c r="F143" t="s">
        <v>8221</v>
      </c>
      <c r="G143">
        <v>21</v>
      </c>
    </row>
    <row r="144" spans="2:7" x14ac:dyDescent="0.35">
      <c r="B144" t="s">
        <v>8219</v>
      </c>
      <c r="C144">
        <v>145</v>
      </c>
      <c r="F144" t="s">
        <v>8221</v>
      </c>
      <c r="G144">
        <v>1</v>
      </c>
    </row>
    <row r="145" spans="2:7" x14ac:dyDescent="0.35">
      <c r="B145" t="s">
        <v>8219</v>
      </c>
      <c r="C145">
        <v>963</v>
      </c>
      <c r="F145" t="s">
        <v>8221</v>
      </c>
      <c r="G145">
        <v>147</v>
      </c>
    </row>
    <row r="146" spans="2:7" x14ac:dyDescent="0.35">
      <c r="B146" t="s">
        <v>8219</v>
      </c>
      <c r="C146">
        <v>91</v>
      </c>
      <c r="F146" t="s">
        <v>8221</v>
      </c>
      <c r="G146">
        <v>11</v>
      </c>
    </row>
    <row r="147" spans="2:7" x14ac:dyDescent="0.35">
      <c r="B147" t="s">
        <v>8219</v>
      </c>
      <c r="C147">
        <v>58</v>
      </c>
      <c r="F147" t="s">
        <v>8221</v>
      </c>
      <c r="G147">
        <v>125</v>
      </c>
    </row>
    <row r="148" spans="2:7" x14ac:dyDescent="0.35">
      <c r="B148" t="s">
        <v>8219</v>
      </c>
      <c r="C148">
        <v>36</v>
      </c>
      <c r="F148" t="s">
        <v>8221</v>
      </c>
      <c r="G148">
        <v>1</v>
      </c>
    </row>
    <row r="149" spans="2:7" x14ac:dyDescent="0.35">
      <c r="B149" t="s">
        <v>8219</v>
      </c>
      <c r="C149">
        <v>165</v>
      </c>
      <c r="F149" t="s">
        <v>8221</v>
      </c>
      <c r="G149">
        <v>0</v>
      </c>
    </row>
    <row r="150" spans="2:7" x14ac:dyDescent="0.35">
      <c r="B150" t="s">
        <v>8219</v>
      </c>
      <c r="C150">
        <v>111</v>
      </c>
      <c r="F150" t="s">
        <v>8221</v>
      </c>
      <c r="G150">
        <v>0</v>
      </c>
    </row>
    <row r="151" spans="2:7" x14ac:dyDescent="0.35">
      <c r="B151" t="s">
        <v>8219</v>
      </c>
      <c r="C151">
        <v>1596</v>
      </c>
      <c r="F151" t="s">
        <v>8221</v>
      </c>
      <c r="G151">
        <v>3</v>
      </c>
    </row>
    <row r="152" spans="2:7" x14ac:dyDescent="0.35">
      <c r="B152" t="s">
        <v>8219</v>
      </c>
      <c r="C152">
        <v>61</v>
      </c>
      <c r="F152" t="s">
        <v>8221</v>
      </c>
      <c r="G152">
        <v>0</v>
      </c>
    </row>
    <row r="153" spans="2:7" x14ac:dyDescent="0.35">
      <c r="B153" t="s">
        <v>8219</v>
      </c>
      <c r="C153">
        <v>287</v>
      </c>
      <c r="F153" t="s">
        <v>8221</v>
      </c>
      <c r="G153">
        <v>0</v>
      </c>
    </row>
    <row r="154" spans="2:7" x14ac:dyDescent="0.35">
      <c r="B154" t="s">
        <v>8219</v>
      </c>
      <c r="C154">
        <v>65</v>
      </c>
      <c r="F154" t="s">
        <v>8221</v>
      </c>
      <c r="G154">
        <v>0</v>
      </c>
    </row>
    <row r="155" spans="2:7" x14ac:dyDescent="0.35">
      <c r="B155" t="s">
        <v>8219</v>
      </c>
      <c r="C155">
        <v>118</v>
      </c>
      <c r="F155" t="s">
        <v>8221</v>
      </c>
      <c r="G155">
        <v>0</v>
      </c>
    </row>
    <row r="156" spans="2:7" x14ac:dyDescent="0.35">
      <c r="B156" t="s">
        <v>8219</v>
      </c>
      <c r="C156">
        <v>113</v>
      </c>
      <c r="F156" t="s">
        <v>8221</v>
      </c>
      <c r="G156">
        <v>3</v>
      </c>
    </row>
    <row r="157" spans="2:7" x14ac:dyDescent="0.35">
      <c r="B157" t="s">
        <v>8219</v>
      </c>
      <c r="C157">
        <v>332</v>
      </c>
      <c r="F157" t="s">
        <v>8221</v>
      </c>
      <c r="G157">
        <v>0</v>
      </c>
    </row>
    <row r="158" spans="2:7" x14ac:dyDescent="0.35">
      <c r="B158" t="s">
        <v>8219</v>
      </c>
      <c r="C158">
        <v>62</v>
      </c>
      <c r="F158" t="s">
        <v>8221</v>
      </c>
      <c r="G158">
        <v>1</v>
      </c>
    </row>
    <row r="159" spans="2:7" x14ac:dyDescent="0.35">
      <c r="B159" t="s">
        <v>8219</v>
      </c>
      <c r="C159">
        <v>951</v>
      </c>
      <c r="F159" t="s">
        <v>8221</v>
      </c>
      <c r="G159">
        <v>3</v>
      </c>
    </row>
    <row r="160" spans="2:7" x14ac:dyDescent="0.35">
      <c r="B160" t="s">
        <v>8219</v>
      </c>
      <c r="C160">
        <v>415</v>
      </c>
      <c r="F160" t="s">
        <v>8221</v>
      </c>
      <c r="G160">
        <v>22</v>
      </c>
    </row>
    <row r="161" spans="2:7" x14ac:dyDescent="0.35">
      <c r="B161" t="s">
        <v>8219</v>
      </c>
      <c r="C161">
        <v>305</v>
      </c>
      <c r="F161" t="s">
        <v>8221</v>
      </c>
      <c r="G161">
        <v>26</v>
      </c>
    </row>
    <row r="162" spans="2:7" x14ac:dyDescent="0.35">
      <c r="B162" t="s">
        <v>8219</v>
      </c>
      <c r="C162">
        <v>2139</v>
      </c>
      <c r="F162" t="s">
        <v>8221</v>
      </c>
      <c r="G162">
        <v>4</v>
      </c>
    </row>
    <row r="163" spans="2:7" x14ac:dyDescent="0.35">
      <c r="B163" t="s">
        <v>8219</v>
      </c>
      <c r="C163">
        <v>79</v>
      </c>
      <c r="F163" t="s">
        <v>8221</v>
      </c>
      <c r="G163">
        <v>0</v>
      </c>
    </row>
    <row r="164" spans="2:7" x14ac:dyDescent="0.35">
      <c r="B164" t="s">
        <v>8219</v>
      </c>
      <c r="C164">
        <v>179</v>
      </c>
      <c r="F164" t="s">
        <v>8221</v>
      </c>
      <c r="G164">
        <v>4</v>
      </c>
    </row>
    <row r="165" spans="2:7" x14ac:dyDescent="0.35">
      <c r="B165" t="s">
        <v>8219</v>
      </c>
      <c r="C165">
        <v>202</v>
      </c>
      <c r="F165" t="s">
        <v>8221</v>
      </c>
      <c r="G165">
        <v>9</v>
      </c>
    </row>
    <row r="166" spans="2:7" x14ac:dyDescent="0.35">
      <c r="B166" t="s">
        <v>8219</v>
      </c>
      <c r="C166">
        <v>760</v>
      </c>
      <c r="F166" t="s">
        <v>8221</v>
      </c>
      <c r="G166">
        <v>5</v>
      </c>
    </row>
    <row r="167" spans="2:7" x14ac:dyDescent="0.35">
      <c r="B167" t="s">
        <v>8219</v>
      </c>
      <c r="C167">
        <v>563</v>
      </c>
      <c r="F167" t="s">
        <v>8221</v>
      </c>
      <c r="G167">
        <v>14</v>
      </c>
    </row>
    <row r="168" spans="2:7" x14ac:dyDescent="0.35">
      <c r="B168" t="s">
        <v>8219</v>
      </c>
      <c r="C168">
        <v>135</v>
      </c>
      <c r="F168" t="s">
        <v>8221</v>
      </c>
      <c r="G168">
        <v>1</v>
      </c>
    </row>
    <row r="169" spans="2:7" x14ac:dyDescent="0.35">
      <c r="B169" t="s">
        <v>8219</v>
      </c>
      <c r="C169">
        <v>290</v>
      </c>
      <c r="F169" t="s">
        <v>8221</v>
      </c>
      <c r="G169">
        <v>10</v>
      </c>
    </row>
    <row r="170" spans="2:7" x14ac:dyDescent="0.35">
      <c r="B170" t="s">
        <v>8219</v>
      </c>
      <c r="C170">
        <v>447</v>
      </c>
      <c r="F170" t="s">
        <v>8221</v>
      </c>
      <c r="G170">
        <v>3</v>
      </c>
    </row>
    <row r="171" spans="2:7" x14ac:dyDescent="0.35">
      <c r="B171" t="s">
        <v>8219</v>
      </c>
      <c r="C171">
        <v>232</v>
      </c>
      <c r="F171" t="s">
        <v>8221</v>
      </c>
      <c r="G171">
        <v>1</v>
      </c>
    </row>
    <row r="172" spans="2:7" x14ac:dyDescent="0.35">
      <c r="B172" t="s">
        <v>8219</v>
      </c>
      <c r="C172">
        <v>168</v>
      </c>
      <c r="F172" t="s">
        <v>8221</v>
      </c>
      <c r="G172">
        <v>0</v>
      </c>
    </row>
    <row r="173" spans="2:7" x14ac:dyDescent="0.35">
      <c r="B173" t="s">
        <v>8219</v>
      </c>
      <c r="C173">
        <v>128</v>
      </c>
      <c r="F173" t="s">
        <v>8221</v>
      </c>
      <c r="G173">
        <v>5</v>
      </c>
    </row>
    <row r="174" spans="2:7" x14ac:dyDescent="0.35">
      <c r="B174" t="s">
        <v>8219</v>
      </c>
      <c r="C174">
        <v>493</v>
      </c>
      <c r="F174" t="s">
        <v>8221</v>
      </c>
      <c r="G174">
        <v>2</v>
      </c>
    </row>
    <row r="175" spans="2:7" x14ac:dyDescent="0.35">
      <c r="B175" t="s">
        <v>8219</v>
      </c>
      <c r="C175">
        <v>131</v>
      </c>
      <c r="F175" t="s">
        <v>8221</v>
      </c>
      <c r="G175">
        <v>68</v>
      </c>
    </row>
    <row r="176" spans="2:7" x14ac:dyDescent="0.35">
      <c r="B176" t="s">
        <v>8219</v>
      </c>
      <c r="C176">
        <v>50</v>
      </c>
      <c r="F176" t="s">
        <v>8221</v>
      </c>
      <c r="G176">
        <v>3</v>
      </c>
    </row>
    <row r="177" spans="2:7" x14ac:dyDescent="0.35">
      <c r="B177" t="s">
        <v>8219</v>
      </c>
      <c r="C177">
        <v>665</v>
      </c>
      <c r="F177" t="s">
        <v>8221</v>
      </c>
      <c r="G177">
        <v>34</v>
      </c>
    </row>
    <row r="178" spans="2:7" x14ac:dyDescent="0.35">
      <c r="B178" t="s">
        <v>8219</v>
      </c>
      <c r="C178">
        <v>129</v>
      </c>
      <c r="F178" t="s">
        <v>8221</v>
      </c>
      <c r="G178">
        <v>0</v>
      </c>
    </row>
    <row r="179" spans="2:7" x14ac:dyDescent="0.35">
      <c r="B179" t="s">
        <v>8219</v>
      </c>
      <c r="C179">
        <v>142</v>
      </c>
      <c r="F179" t="s">
        <v>8221</v>
      </c>
      <c r="G179">
        <v>3</v>
      </c>
    </row>
    <row r="180" spans="2:7" x14ac:dyDescent="0.35">
      <c r="B180" t="s">
        <v>8219</v>
      </c>
      <c r="C180">
        <v>2436</v>
      </c>
      <c r="F180" t="s">
        <v>8221</v>
      </c>
      <c r="G180">
        <v>0</v>
      </c>
    </row>
    <row r="181" spans="2:7" x14ac:dyDescent="0.35">
      <c r="B181" t="s">
        <v>8219</v>
      </c>
      <c r="C181">
        <v>244</v>
      </c>
      <c r="F181" t="s">
        <v>8221</v>
      </c>
      <c r="G181">
        <v>70</v>
      </c>
    </row>
    <row r="182" spans="2:7" x14ac:dyDescent="0.35">
      <c r="B182" t="s">
        <v>8219</v>
      </c>
      <c r="C182">
        <v>298</v>
      </c>
      <c r="F182" t="s">
        <v>8221</v>
      </c>
      <c r="G182">
        <v>1</v>
      </c>
    </row>
    <row r="183" spans="2:7" x14ac:dyDescent="0.35">
      <c r="B183" t="s">
        <v>8219</v>
      </c>
      <c r="C183">
        <v>251</v>
      </c>
      <c r="F183" t="s">
        <v>8221</v>
      </c>
      <c r="G183">
        <v>1</v>
      </c>
    </row>
    <row r="184" spans="2:7" x14ac:dyDescent="0.35">
      <c r="B184" t="s">
        <v>8219</v>
      </c>
      <c r="C184">
        <v>108</v>
      </c>
      <c r="F184" t="s">
        <v>8221</v>
      </c>
      <c r="G184">
        <v>1</v>
      </c>
    </row>
    <row r="185" spans="2:7" x14ac:dyDescent="0.35">
      <c r="B185" t="s">
        <v>8219</v>
      </c>
      <c r="C185">
        <v>82</v>
      </c>
      <c r="F185" t="s">
        <v>8221</v>
      </c>
      <c r="G185">
        <v>2</v>
      </c>
    </row>
    <row r="186" spans="2:7" x14ac:dyDescent="0.35">
      <c r="B186" t="s">
        <v>8219</v>
      </c>
      <c r="C186">
        <v>74</v>
      </c>
      <c r="F186" t="s">
        <v>8221</v>
      </c>
      <c r="G186">
        <v>2</v>
      </c>
    </row>
    <row r="187" spans="2:7" x14ac:dyDescent="0.35">
      <c r="B187" t="s">
        <v>8219</v>
      </c>
      <c r="C187">
        <v>189</v>
      </c>
      <c r="F187" t="s">
        <v>8221</v>
      </c>
      <c r="G187">
        <v>34</v>
      </c>
    </row>
    <row r="188" spans="2:7" x14ac:dyDescent="0.35">
      <c r="B188" t="s">
        <v>8219</v>
      </c>
      <c r="C188">
        <v>80</v>
      </c>
      <c r="F188" t="s">
        <v>8221</v>
      </c>
      <c r="G188">
        <v>2</v>
      </c>
    </row>
    <row r="189" spans="2:7" x14ac:dyDescent="0.35">
      <c r="B189" t="s">
        <v>8219</v>
      </c>
      <c r="C189">
        <v>576</v>
      </c>
      <c r="F189" t="s">
        <v>8221</v>
      </c>
      <c r="G189">
        <v>0</v>
      </c>
    </row>
    <row r="190" spans="2:7" x14ac:dyDescent="0.35">
      <c r="B190" t="s">
        <v>8219</v>
      </c>
      <c r="C190">
        <v>202</v>
      </c>
      <c r="F190" t="s">
        <v>8221</v>
      </c>
      <c r="G190">
        <v>1</v>
      </c>
    </row>
    <row r="191" spans="2:7" x14ac:dyDescent="0.35">
      <c r="B191" t="s">
        <v>8219</v>
      </c>
      <c r="C191">
        <v>238</v>
      </c>
      <c r="F191" t="s">
        <v>8221</v>
      </c>
      <c r="G191">
        <v>8</v>
      </c>
    </row>
    <row r="192" spans="2:7" x14ac:dyDescent="0.35">
      <c r="B192" t="s">
        <v>8219</v>
      </c>
      <c r="C192">
        <v>36</v>
      </c>
      <c r="F192" t="s">
        <v>8221</v>
      </c>
      <c r="G192">
        <v>4</v>
      </c>
    </row>
    <row r="193" spans="2:7" x14ac:dyDescent="0.35">
      <c r="B193" t="s">
        <v>8219</v>
      </c>
      <c r="C193">
        <v>150</v>
      </c>
      <c r="F193" t="s">
        <v>8221</v>
      </c>
      <c r="G193">
        <v>28</v>
      </c>
    </row>
    <row r="194" spans="2:7" x14ac:dyDescent="0.35">
      <c r="B194" t="s">
        <v>8219</v>
      </c>
      <c r="C194">
        <v>146</v>
      </c>
      <c r="F194" t="s">
        <v>8221</v>
      </c>
      <c r="G194">
        <v>0</v>
      </c>
    </row>
    <row r="195" spans="2:7" x14ac:dyDescent="0.35">
      <c r="B195" t="s">
        <v>8219</v>
      </c>
      <c r="C195">
        <v>222</v>
      </c>
      <c r="F195" t="s">
        <v>8221</v>
      </c>
      <c r="G195">
        <v>6</v>
      </c>
    </row>
    <row r="196" spans="2:7" x14ac:dyDescent="0.35">
      <c r="B196" t="s">
        <v>8219</v>
      </c>
      <c r="C196">
        <v>120</v>
      </c>
      <c r="F196" t="s">
        <v>8221</v>
      </c>
      <c r="G196">
        <v>22</v>
      </c>
    </row>
    <row r="197" spans="2:7" x14ac:dyDescent="0.35">
      <c r="B197" t="s">
        <v>8219</v>
      </c>
      <c r="C197">
        <v>126</v>
      </c>
      <c r="F197" t="s">
        <v>8221</v>
      </c>
      <c r="G197">
        <v>0</v>
      </c>
    </row>
    <row r="198" spans="2:7" x14ac:dyDescent="0.35">
      <c r="B198" t="s">
        <v>8219</v>
      </c>
      <c r="C198">
        <v>158</v>
      </c>
      <c r="F198" t="s">
        <v>8221</v>
      </c>
      <c r="G198">
        <v>1</v>
      </c>
    </row>
    <row r="199" spans="2:7" x14ac:dyDescent="0.35">
      <c r="B199" t="s">
        <v>8219</v>
      </c>
      <c r="C199">
        <v>316</v>
      </c>
      <c r="F199" t="s">
        <v>8221</v>
      </c>
      <c r="G199">
        <v>20</v>
      </c>
    </row>
    <row r="200" spans="2:7" x14ac:dyDescent="0.35">
      <c r="B200" t="s">
        <v>8219</v>
      </c>
      <c r="C200">
        <v>284</v>
      </c>
      <c r="F200" t="s">
        <v>8221</v>
      </c>
      <c r="G200">
        <v>0</v>
      </c>
    </row>
    <row r="201" spans="2:7" x14ac:dyDescent="0.35">
      <c r="B201" t="s">
        <v>8219</v>
      </c>
      <c r="C201">
        <v>51</v>
      </c>
      <c r="F201" t="s">
        <v>8221</v>
      </c>
      <c r="G201">
        <v>1</v>
      </c>
    </row>
    <row r="202" spans="2:7" x14ac:dyDescent="0.35">
      <c r="B202" t="s">
        <v>8219</v>
      </c>
      <c r="C202">
        <v>158</v>
      </c>
      <c r="F202" t="s">
        <v>8221</v>
      </c>
      <c r="G202">
        <v>3</v>
      </c>
    </row>
    <row r="203" spans="2:7" x14ac:dyDescent="0.35">
      <c r="B203" t="s">
        <v>8219</v>
      </c>
      <c r="C203">
        <v>337</v>
      </c>
      <c r="F203" t="s">
        <v>8221</v>
      </c>
      <c r="G203">
        <v>2</v>
      </c>
    </row>
    <row r="204" spans="2:7" x14ac:dyDescent="0.35">
      <c r="B204" t="s">
        <v>8219</v>
      </c>
      <c r="C204">
        <v>186</v>
      </c>
      <c r="F204" t="s">
        <v>8221</v>
      </c>
      <c r="G204">
        <v>0</v>
      </c>
    </row>
    <row r="205" spans="2:7" x14ac:dyDescent="0.35">
      <c r="B205" t="s">
        <v>8219</v>
      </c>
      <c r="C205">
        <v>58</v>
      </c>
      <c r="F205" t="s">
        <v>8221</v>
      </c>
      <c r="G205">
        <v>2</v>
      </c>
    </row>
    <row r="206" spans="2:7" x14ac:dyDescent="0.35">
      <c r="B206" t="s">
        <v>8219</v>
      </c>
      <c r="C206">
        <v>82</v>
      </c>
      <c r="F206" t="s">
        <v>8221</v>
      </c>
      <c r="G206">
        <v>1</v>
      </c>
    </row>
    <row r="207" spans="2:7" x14ac:dyDescent="0.35">
      <c r="B207" t="s">
        <v>8219</v>
      </c>
      <c r="C207">
        <v>736</v>
      </c>
      <c r="F207" t="s">
        <v>8221</v>
      </c>
      <c r="G207">
        <v>0</v>
      </c>
    </row>
    <row r="208" spans="2:7" x14ac:dyDescent="0.35">
      <c r="B208" t="s">
        <v>8219</v>
      </c>
      <c r="C208">
        <v>1151</v>
      </c>
      <c r="F208" t="s">
        <v>8221</v>
      </c>
      <c r="G208">
        <v>1</v>
      </c>
    </row>
    <row r="209" spans="2:7" x14ac:dyDescent="0.35">
      <c r="B209" t="s">
        <v>8219</v>
      </c>
      <c r="C209">
        <v>34</v>
      </c>
      <c r="F209" t="s">
        <v>8221</v>
      </c>
      <c r="G209">
        <v>0</v>
      </c>
    </row>
    <row r="210" spans="2:7" x14ac:dyDescent="0.35">
      <c r="B210" t="s">
        <v>8219</v>
      </c>
      <c r="C210">
        <v>498</v>
      </c>
      <c r="F210" t="s">
        <v>8221</v>
      </c>
      <c r="G210">
        <v>5</v>
      </c>
    </row>
    <row r="211" spans="2:7" x14ac:dyDescent="0.35">
      <c r="B211" t="s">
        <v>8219</v>
      </c>
      <c r="C211">
        <v>167</v>
      </c>
      <c r="F211" t="s">
        <v>8221</v>
      </c>
      <c r="G211">
        <v>1</v>
      </c>
    </row>
    <row r="212" spans="2:7" x14ac:dyDescent="0.35">
      <c r="B212" t="s">
        <v>8219</v>
      </c>
      <c r="C212">
        <v>340</v>
      </c>
      <c r="F212" t="s">
        <v>8221</v>
      </c>
      <c r="G212">
        <v>1</v>
      </c>
    </row>
    <row r="213" spans="2:7" x14ac:dyDescent="0.35">
      <c r="B213" t="s">
        <v>8219</v>
      </c>
      <c r="C213">
        <v>438</v>
      </c>
      <c r="F213" t="s">
        <v>8221</v>
      </c>
      <c r="G213">
        <v>2</v>
      </c>
    </row>
    <row r="214" spans="2:7" x14ac:dyDescent="0.35">
      <c r="B214" t="s">
        <v>8219</v>
      </c>
      <c r="C214">
        <v>555</v>
      </c>
      <c r="F214" t="s">
        <v>8221</v>
      </c>
      <c r="G214">
        <v>0</v>
      </c>
    </row>
    <row r="215" spans="2:7" x14ac:dyDescent="0.35">
      <c r="B215" t="s">
        <v>8219</v>
      </c>
      <c r="C215">
        <v>266</v>
      </c>
      <c r="F215" t="s">
        <v>8221</v>
      </c>
      <c r="G215">
        <v>9</v>
      </c>
    </row>
    <row r="216" spans="2:7" x14ac:dyDescent="0.35">
      <c r="B216" t="s">
        <v>8219</v>
      </c>
      <c r="C216">
        <v>69</v>
      </c>
      <c r="F216" t="s">
        <v>8221</v>
      </c>
      <c r="G216">
        <v>4</v>
      </c>
    </row>
    <row r="217" spans="2:7" x14ac:dyDescent="0.35">
      <c r="B217" t="s">
        <v>8219</v>
      </c>
      <c r="C217">
        <v>80</v>
      </c>
      <c r="F217" t="s">
        <v>8221</v>
      </c>
      <c r="G217">
        <v>4</v>
      </c>
    </row>
    <row r="218" spans="2:7" x14ac:dyDescent="0.35">
      <c r="B218" t="s">
        <v>8219</v>
      </c>
      <c r="C218">
        <v>493</v>
      </c>
      <c r="F218" t="s">
        <v>8221</v>
      </c>
      <c r="G218">
        <v>1</v>
      </c>
    </row>
    <row r="219" spans="2:7" x14ac:dyDescent="0.35">
      <c r="B219" t="s">
        <v>8219</v>
      </c>
      <c r="C219">
        <v>31</v>
      </c>
      <c r="F219" t="s">
        <v>8221</v>
      </c>
      <c r="G219">
        <v>1</v>
      </c>
    </row>
    <row r="220" spans="2:7" x14ac:dyDescent="0.35">
      <c r="B220" t="s">
        <v>8219</v>
      </c>
      <c r="C220">
        <v>236</v>
      </c>
      <c r="F220" t="s">
        <v>8221</v>
      </c>
      <c r="G220">
        <v>7</v>
      </c>
    </row>
    <row r="221" spans="2:7" x14ac:dyDescent="0.35">
      <c r="B221" t="s">
        <v>8219</v>
      </c>
      <c r="C221">
        <v>89</v>
      </c>
      <c r="F221" t="s">
        <v>8221</v>
      </c>
      <c r="G221">
        <v>5</v>
      </c>
    </row>
    <row r="222" spans="2:7" x14ac:dyDescent="0.35">
      <c r="B222" t="s">
        <v>8219</v>
      </c>
      <c r="C222">
        <v>299</v>
      </c>
      <c r="F222" t="s">
        <v>8221</v>
      </c>
      <c r="G222">
        <v>1</v>
      </c>
    </row>
    <row r="223" spans="2:7" x14ac:dyDescent="0.35">
      <c r="B223" t="s">
        <v>8219</v>
      </c>
      <c r="C223">
        <v>55</v>
      </c>
      <c r="F223" t="s">
        <v>8221</v>
      </c>
      <c r="G223">
        <v>0</v>
      </c>
    </row>
    <row r="224" spans="2:7" x14ac:dyDescent="0.35">
      <c r="B224" t="s">
        <v>8219</v>
      </c>
      <c r="C224">
        <v>325</v>
      </c>
      <c r="F224" t="s">
        <v>8221</v>
      </c>
      <c r="G224">
        <v>0</v>
      </c>
    </row>
    <row r="225" spans="2:7" x14ac:dyDescent="0.35">
      <c r="B225" t="s">
        <v>8219</v>
      </c>
      <c r="C225">
        <v>524</v>
      </c>
      <c r="F225" t="s">
        <v>8221</v>
      </c>
      <c r="G225">
        <v>1</v>
      </c>
    </row>
    <row r="226" spans="2:7" x14ac:dyDescent="0.35">
      <c r="B226" t="s">
        <v>8219</v>
      </c>
      <c r="C226">
        <v>285</v>
      </c>
      <c r="F226" t="s">
        <v>8221</v>
      </c>
      <c r="G226">
        <v>2</v>
      </c>
    </row>
    <row r="227" spans="2:7" x14ac:dyDescent="0.35">
      <c r="B227" t="s">
        <v>8219</v>
      </c>
      <c r="C227">
        <v>179</v>
      </c>
      <c r="F227" t="s">
        <v>8221</v>
      </c>
      <c r="G227">
        <v>0</v>
      </c>
    </row>
    <row r="228" spans="2:7" x14ac:dyDescent="0.35">
      <c r="B228" t="s">
        <v>8219</v>
      </c>
      <c r="C228">
        <v>188</v>
      </c>
      <c r="F228" t="s">
        <v>8221</v>
      </c>
      <c r="G228">
        <v>4</v>
      </c>
    </row>
    <row r="229" spans="2:7" x14ac:dyDescent="0.35">
      <c r="B229" t="s">
        <v>8219</v>
      </c>
      <c r="C229">
        <v>379</v>
      </c>
      <c r="F229" t="s">
        <v>8221</v>
      </c>
      <c r="G229">
        <v>7</v>
      </c>
    </row>
    <row r="230" spans="2:7" x14ac:dyDescent="0.35">
      <c r="B230" t="s">
        <v>8219</v>
      </c>
      <c r="C230">
        <v>119</v>
      </c>
      <c r="F230" t="s">
        <v>8221</v>
      </c>
      <c r="G230">
        <v>2</v>
      </c>
    </row>
    <row r="231" spans="2:7" x14ac:dyDescent="0.35">
      <c r="B231" t="s">
        <v>8219</v>
      </c>
      <c r="C231">
        <v>167</v>
      </c>
      <c r="F231" t="s">
        <v>8221</v>
      </c>
      <c r="G231">
        <v>1</v>
      </c>
    </row>
    <row r="232" spans="2:7" x14ac:dyDescent="0.35">
      <c r="B232" t="s">
        <v>8219</v>
      </c>
      <c r="C232">
        <v>221</v>
      </c>
      <c r="F232" t="s">
        <v>8221</v>
      </c>
      <c r="G232">
        <v>9</v>
      </c>
    </row>
    <row r="233" spans="2:7" x14ac:dyDescent="0.35">
      <c r="B233" t="s">
        <v>8219</v>
      </c>
      <c r="C233">
        <v>964</v>
      </c>
      <c r="F233" t="s">
        <v>8221</v>
      </c>
      <c r="G233">
        <v>2</v>
      </c>
    </row>
    <row r="234" spans="2:7" x14ac:dyDescent="0.35">
      <c r="B234" t="s">
        <v>8219</v>
      </c>
      <c r="C234">
        <v>286</v>
      </c>
      <c r="F234" t="s">
        <v>8221</v>
      </c>
      <c r="G234">
        <v>1</v>
      </c>
    </row>
    <row r="235" spans="2:7" x14ac:dyDescent="0.35">
      <c r="B235" t="s">
        <v>8219</v>
      </c>
      <c r="C235">
        <v>613</v>
      </c>
      <c r="F235" t="s">
        <v>8221</v>
      </c>
      <c r="G235">
        <v>7</v>
      </c>
    </row>
    <row r="236" spans="2:7" x14ac:dyDescent="0.35">
      <c r="B236" t="s">
        <v>8219</v>
      </c>
      <c r="C236">
        <v>29</v>
      </c>
      <c r="F236" t="s">
        <v>8221</v>
      </c>
      <c r="G236">
        <v>2</v>
      </c>
    </row>
    <row r="237" spans="2:7" x14ac:dyDescent="0.35">
      <c r="B237" t="s">
        <v>8219</v>
      </c>
      <c r="C237">
        <v>165</v>
      </c>
      <c r="F237" t="s">
        <v>8221</v>
      </c>
      <c r="G237">
        <v>8</v>
      </c>
    </row>
    <row r="238" spans="2:7" x14ac:dyDescent="0.35">
      <c r="B238" t="s">
        <v>8219</v>
      </c>
      <c r="C238">
        <v>97</v>
      </c>
      <c r="F238" t="s">
        <v>8221</v>
      </c>
      <c r="G238">
        <v>2</v>
      </c>
    </row>
    <row r="239" spans="2:7" x14ac:dyDescent="0.35">
      <c r="B239" t="s">
        <v>8219</v>
      </c>
      <c r="C239">
        <v>303</v>
      </c>
      <c r="F239" t="s">
        <v>8221</v>
      </c>
      <c r="G239">
        <v>2</v>
      </c>
    </row>
    <row r="240" spans="2:7" x14ac:dyDescent="0.35">
      <c r="B240" t="s">
        <v>8219</v>
      </c>
      <c r="C240">
        <v>267</v>
      </c>
      <c r="F240" t="s">
        <v>8221</v>
      </c>
      <c r="G240">
        <v>7</v>
      </c>
    </row>
    <row r="241" spans="2:7" x14ac:dyDescent="0.35">
      <c r="B241" t="s">
        <v>8219</v>
      </c>
      <c r="C241">
        <v>302</v>
      </c>
      <c r="F241" t="s">
        <v>8221</v>
      </c>
      <c r="G241">
        <v>2</v>
      </c>
    </row>
    <row r="242" spans="2:7" x14ac:dyDescent="0.35">
      <c r="B242" t="s">
        <v>8219</v>
      </c>
      <c r="C242">
        <v>87</v>
      </c>
      <c r="F242" t="s">
        <v>8221</v>
      </c>
      <c r="G242">
        <v>18</v>
      </c>
    </row>
    <row r="243" spans="2:7" x14ac:dyDescent="0.35">
      <c r="B243" t="s">
        <v>8219</v>
      </c>
      <c r="C243">
        <v>354</v>
      </c>
      <c r="F243" t="s">
        <v>8221</v>
      </c>
      <c r="G243">
        <v>9</v>
      </c>
    </row>
    <row r="244" spans="2:7" x14ac:dyDescent="0.35">
      <c r="B244" t="s">
        <v>8219</v>
      </c>
      <c r="C244">
        <v>86</v>
      </c>
      <c r="F244" t="s">
        <v>8221</v>
      </c>
      <c r="G244">
        <v>4</v>
      </c>
    </row>
    <row r="245" spans="2:7" x14ac:dyDescent="0.35">
      <c r="B245" t="s">
        <v>8219</v>
      </c>
      <c r="C245">
        <v>26</v>
      </c>
      <c r="F245" t="s">
        <v>8221</v>
      </c>
      <c r="G245">
        <v>7</v>
      </c>
    </row>
    <row r="246" spans="2:7" x14ac:dyDescent="0.35">
      <c r="B246" t="s">
        <v>8219</v>
      </c>
      <c r="C246">
        <v>113</v>
      </c>
      <c r="F246" t="s">
        <v>8221</v>
      </c>
      <c r="G246">
        <v>29</v>
      </c>
    </row>
    <row r="247" spans="2:7" x14ac:dyDescent="0.35">
      <c r="B247" t="s">
        <v>8219</v>
      </c>
      <c r="C247">
        <v>65</v>
      </c>
      <c r="F247" t="s">
        <v>8221</v>
      </c>
      <c r="G247">
        <v>12</v>
      </c>
    </row>
    <row r="248" spans="2:7" x14ac:dyDescent="0.35">
      <c r="B248" t="s">
        <v>8219</v>
      </c>
      <c r="C248">
        <v>134</v>
      </c>
      <c r="F248" t="s">
        <v>8221</v>
      </c>
      <c r="G248">
        <v>4</v>
      </c>
    </row>
    <row r="249" spans="2:7" x14ac:dyDescent="0.35">
      <c r="B249" t="s">
        <v>8219</v>
      </c>
      <c r="C249">
        <v>119</v>
      </c>
      <c r="F249" t="s">
        <v>8221</v>
      </c>
      <c r="G249">
        <v>28</v>
      </c>
    </row>
    <row r="250" spans="2:7" x14ac:dyDescent="0.35">
      <c r="B250" t="s">
        <v>8219</v>
      </c>
      <c r="C250">
        <v>159</v>
      </c>
      <c r="F250" t="s">
        <v>8221</v>
      </c>
      <c r="G250">
        <v>25</v>
      </c>
    </row>
    <row r="251" spans="2:7" x14ac:dyDescent="0.35">
      <c r="B251" t="s">
        <v>8219</v>
      </c>
      <c r="C251">
        <v>167</v>
      </c>
      <c r="F251" t="s">
        <v>8221</v>
      </c>
      <c r="G251">
        <v>28</v>
      </c>
    </row>
    <row r="252" spans="2:7" x14ac:dyDescent="0.35">
      <c r="B252" t="s">
        <v>8219</v>
      </c>
      <c r="C252">
        <v>43</v>
      </c>
      <c r="F252" t="s">
        <v>8221</v>
      </c>
      <c r="G252">
        <v>310</v>
      </c>
    </row>
    <row r="253" spans="2:7" x14ac:dyDescent="0.35">
      <c r="B253" t="s">
        <v>8219</v>
      </c>
      <c r="C253">
        <v>1062</v>
      </c>
      <c r="F253" t="s">
        <v>8221</v>
      </c>
      <c r="G253">
        <v>15</v>
      </c>
    </row>
    <row r="254" spans="2:7" x14ac:dyDescent="0.35">
      <c r="B254" t="s">
        <v>8219</v>
      </c>
      <c r="C254">
        <v>9</v>
      </c>
      <c r="F254" t="s">
        <v>8221</v>
      </c>
      <c r="G254">
        <v>215</v>
      </c>
    </row>
    <row r="255" spans="2:7" x14ac:dyDescent="0.35">
      <c r="B255" t="s">
        <v>8219</v>
      </c>
      <c r="C255">
        <v>89</v>
      </c>
      <c r="F255" t="s">
        <v>8221</v>
      </c>
      <c r="G255">
        <v>3</v>
      </c>
    </row>
    <row r="256" spans="2:7" x14ac:dyDescent="0.35">
      <c r="B256" t="s">
        <v>8219</v>
      </c>
      <c r="C256">
        <v>174</v>
      </c>
      <c r="F256" t="s">
        <v>8221</v>
      </c>
      <c r="G256">
        <v>2</v>
      </c>
    </row>
    <row r="257" spans="2:7" x14ac:dyDescent="0.35">
      <c r="B257" t="s">
        <v>8219</v>
      </c>
      <c r="C257">
        <v>14</v>
      </c>
      <c r="F257" t="s">
        <v>8221</v>
      </c>
      <c r="G257">
        <v>26</v>
      </c>
    </row>
    <row r="258" spans="2:7" x14ac:dyDescent="0.35">
      <c r="B258" t="s">
        <v>8219</v>
      </c>
      <c r="C258">
        <v>48</v>
      </c>
      <c r="F258" t="s">
        <v>8221</v>
      </c>
      <c r="G258">
        <v>24</v>
      </c>
    </row>
    <row r="259" spans="2:7" x14ac:dyDescent="0.35">
      <c r="B259" t="s">
        <v>8219</v>
      </c>
      <c r="C259">
        <v>133</v>
      </c>
      <c r="F259" t="s">
        <v>8221</v>
      </c>
      <c r="G259">
        <v>96</v>
      </c>
    </row>
    <row r="260" spans="2:7" x14ac:dyDescent="0.35">
      <c r="B260" t="s">
        <v>8219</v>
      </c>
      <c r="C260">
        <v>83</v>
      </c>
      <c r="F260" t="s">
        <v>8221</v>
      </c>
      <c r="G260">
        <v>17</v>
      </c>
    </row>
    <row r="261" spans="2:7" x14ac:dyDescent="0.35">
      <c r="B261" t="s">
        <v>8219</v>
      </c>
      <c r="C261">
        <v>149</v>
      </c>
      <c r="F261" t="s">
        <v>8221</v>
      </c>
      <c r="G261">
        <v>94</v>
      </c>
    </row>
    <row r="262" spans="2:7" x14ac:dyDescent="0.35">
      <c r="B262" t="s">
        <v>8219</v>
      </c>
      <c r="C262">
        <v>49</v>
      </c>
      <c r="F262" t="s">
        <v>8221</v>
      </c>
      <c r="G262">
        <v>129</v>
      </c>
    </row>
    <row r="263" spans="2:7" x14ac:dyDescent="0.35">
      <c r="B263" t="s">
        <v>8219</v>
      </c>
      <c r="C263">
        <v>251</v>
      </c>
      <c r="F263" t="s">
        <v>8221</v>
      </c>
      <c r="G263">
        <v>1</v>
      </c>
    </row>
    <row r="264" spans="2:7" x14ac:dyDescent="0.35">
      <c r="B264" t="s">
        <v>8219</v>
      </c>
      <c r="C264">
        <v>22</v>
      </c>
      <c r="F264" t="s">
        <v>8221</v>
      </c>
      <c r="G264">
        <v>4</v>
      </c>
    </row>
    <row r="265" spans="2:7" x14ac:dyDescent="0.35">
      <c r="B265" t="s">
        <v>8219</v>
      </c>
      <c r="C265">
        <v>48</v>
      </c>
      <c r="F265" t="s">
        <v>8221</v>
      </c>
      <c r="G265">
        <v>3</v>
      </c>
    </row>
    <row r="266" spans="2:7" x14ac:dyDescent="0.35">
      <c r="B266" t="s">
        <v>8219</v>
      </c>
      <c r="C266">
        <v>383</v>
      </c>
      <c r="F266" t="s">
        <v>8221</v>
      </c>
      <c r="G266">
        <v>135</v>
      </c>
    </row>
    <row r="267" spans="2:7" x14ac:dyDescent="0.35">
      <c r="B267" t="s">
        <v>8219</v>
      </c>
      <c r="C267">
        <v>237</v>
      </c>
      <c r="F267" t="s">
        <v>8221</v>
      </c>
      <c r="G267">
        <v>10</v>
      </c>
    </row>
    <row r="268" spans="2:7" x14ac:dyDescent="0.35">
      <c r="B268" t="s">
        <v>8219</v>
      </c>
      <c r="C268">
        <v>13</v>
      </c>
      <c r="F268" t="s">
        <v>8221</v>
      </c>
      <c r="G268">
        <v>0</v>
      </c>
    </row>
    <row r="269" spans="2:7" x14ac:dyDescent="0.35">
      <c r="B269" t="s">
        <v>8219</v>
      </c>
      <c r="C269">
        <v>562</v>
      </c>
      <c r="F269" t="s">
        <v>8221</v>
      </c>
      <c r="G269">
        <v>6</v>
      </c>
    </row>
    <row r="270" spans="2:7" x14ac:dyDescent="0.35">
      <c r="B270" t="s">
        <v>8219</v>
      </c>
      <c r="C270">
        <v>71</v>
      </c>
      <c r="F270" t="s">
        <v>8221</v>
      </c>
      <c r="G270">
        <v>36</v>
      </c>
    </row>
    <row r="271" spans="2:7" x14ac:dyDescent="0.35">
      <c r="B271" t="s">
        <v>8219</v>
      </c>
      <c r="C271">
        <v>1510</v>
      </c>
      <c r="F271" t="s">
        <v>8221</v>
      </c>
      <c r="G271">
        <v>336</v>
      </c>
    </row>
    <row r="272" spans="2:7" x14ac:dyDescent="0.35">
      <c r="B272" t="s">
        <v>8219</v>
      </c>
      <c r="C272">
        <v>14</v>
      </c>
      <c r="F272" t="s">
        <v>8221</v>
      </c>
      <c r="G272">
        <v>34</v>
      </c>
    </row>
    <row r="273" spans="2:7" x14ac:dyDescent="0.35">
      <c r="B273" t="s">
        <v>8219</v>
      </c>
      <c r="C273">
        <v>193</v>
      </c>
      <c r="F273" t="s">
        <v>8221</v>
      </c>
      <c r="G273">
        <v>10</v>
      </c>
    </row>
    <row r="274" spans="2:7" x14ac:dyDescent="0.35">
      <c r="B274" t="s">
        <v>8219</v>
      </c>
      <c r="C274">
        <v>206</v>
      </c>
      <c r="F274" t="s">
        <v>8221</v>
      </c>
      <c r="G274">
        <v>201</v>
      </c>
    </row>
    <row r="275" spans="2:7" x14ac:dyDescent="0.35">
      <c r="B275" t="s">
        <v>8219</v>
      </c>
      <c r="C275">
        <v>351</v>
      </c>
      <c r="F275" t="s">
        <v>8221</v>
      </c>
      <c r="G275">
        <v>296</v>
      </c>
    </row>
    <row r="276" spans="2:7" x14ac:dyDescent="0.35">
      <c r="B276" t="s">
        <v>8219</v>
      </c>
      <c r="C276">
        <v>50</v>
      </c>
      <c r="F276" t="s">
        <v>8221</v>
      </c>
      <c r="G276">
        <v>7</v>
      </c>
    </row>
    <row r="277" spans="2:7" x14ac:dyDescent="0.35">
      <c r="B277" t="s">
        <v>8219</v>
      </c>
      <c r="C277">
        <v>184</v>
      </c>
      <c r="F277" t="s">
        <v>8221</v>
      </c>
      <c r="G277">
        <v>7</v>
      </c>
    </row>
    <row r="278" spans="2:7" x14ac:dyDescent="0.35">
      <c r="B278" t="s">
        <v>8219</v>
      </c>
      <c r="C278">
        <v>196</v>
      </c>
      <c r="F278" t="s">
        <v>8221</v>
      </c>
      <c r="G278">
        <v>1</v>
      </c>
    </row>
    <row r="279" spans="2:7" x14ac:dyDescent="0.35">
      <c r="B279" t="s">
        <v>8219</v>
      </c>
      <c r="C279">
        <v>229</v>
      </c>
      <c r="F279" t="s">
        <v>8221</v>
      </c>
      <c r="G279">
        <v>114</v>
      </c>
    </row>
    <row r="280" spans="2:7" x14ac:dyDescent="0.35">
      <c r="B280" t="s">
        <v>8219</v>
      </c>
      <c r="C280">
        <v>67</v>
      </c>
      <c r="F280" t="s">
        <v>8221</v>
      </c>
      <c r="G280">
        <v>29</v>
      </c>
    </row>
    <row r="281" spans="2:7" x14ac:dyDescent="0.35">
      <c r="B281" t="s">
        <v>8219</v>
      </c>
      <c r="C281">
        <v>95</v>
      </c>
      <c r="F281" t="s">
        <v>8221</v>
      </c>
      <c r="G281">
        <v>890</v>
      </c>
    </row>
    <row r="282" spans="2:7" x14ac:dyDescent="0.35">
      <c r="B282" t="s">
        <v>8219</v>
      </c>
      <c r="C282">
        <v>62</v>
      </c>
      <c r="F282" t="s">
        <v>8221</v>
      </c>
      <c r="G282">
        <v>31</v>
      </c>
    </row>
    <row r="283" spans="2:7" x14ac:dyDescent="0.35">
      <c r="B283" t="s">
        <v>8219</v>
      </c>
      <c r="C283">
        <v>73</v>
      </c>
      <c r="F283" t="s">
        <v>8221</v>
      </c>
      <c r="G283">
        <v>21</v>
      </c>
    </row>
    <row r="284" spans="2:7" x14ac:dyDescent="0.35">
      <c r="B284" t="s">
        <v>8219</v>
      </c>
      <c r="C284">
        <v>43</v>
      </c>
      <c r="F284" t="s">
        <v>8221</v>
      </c>
      <c r="G284">
        <v>37</v>
      </c>
    </row>
    <row r="285" spans="2:7" x14ac:dyDescent="0.35">
      <c r="B285" t="s">
        <v>8219</v>
      </c>
      <c r="C285">
        <v>70</v>
      </c>
      <c r="F285" t="s">
        <v>8221</v>
      </c>
      <c r="G285">
        <v>7</v>
      </c>
    </row>
    <row r="286" spans="2:7" x14ac:dyDescent="0.35">
      <c r="B286" t="s">
        <v>8219</v>
      </c>
      <c r="C286">
        <v>271</v>
      </c>
      <c r="F286" t="s">
        <v>8221</v>
      </c>
      <c r="G286">
        <v>4</v>
      </c>
    </row>
    <row r="287" spans="2:7" x14ac:dyDescent="0.35">
      <c r="B287" t="s">
        <v>8219</v>
      </c>
      <c r="C287">
        <v>55</v>
      </c>
      <c r="F287" t="s">
        <v>8221</v>
      </c>
      <c r="G287">
        <v>5</v>
      </c>
    </row>
    <row r="288" spans="2:7" x14ac:dyDescent="0.35">
      <c r="B288" t="s">
        <v>8219</v>
      </c>
      <c r="C288">
        <v>35</v>
      </c>
      <c r="F288" t="s">
        <v>8221</v>
      </c>
      <c r="G288">
        <v>0</v>
      </c>
    </row>
    <row r="289" spans="2:7" x14ac:dyDescent="0.35">
      <c r="B289" t="s">
        <v>8219</v>
      </c>
      <c r="C289">
        <v>22</v>
      </c>
      <c r="F289" t="s">
        <v>8221</v>
      </c>
      <c r="G289">
        <v>456</v>
      </c>
    </row>
    <row r="290" spans="2:7" x14ac:dyDescent="0.35">
      <c r="B290" t="s">
        <v>8219</v>
      </c>
      <c r="C290">
        <v>38</v>
      </c>
      <c r="F290" t="s">
        <v>8221</v>
      </c>
      <c r="G290">
        <v>369</v>
      </c>
    </row>
    <row r="291" spans="2:7" x14ac:dyDescent="0.35">
      <c r="B291" t="s">
        <v>8219</v>
      </c>
      <c r="C291">
        <v>15</v>
      </c>
      <c r="F291" t="s">
        <v>8221</v>
      </c>
      <c r="G291">
        <v>2</v>
      </c>
    </row>
    <row r="292" spans="2:7" x14ac:dyDescent="0.35">
      <c r="B292" t="s">
        <v>8219</v>
      </c>
      <c r="C292">
        <v>7</v>
      </c>
      <c r="F292" t="s">
        <v>8221</v>
      </c>
      <c r="G292">
        <v>0</v>
      </c>
    </row>
    <row r="293" spans="2:7" x14ac:dyDescent="0.35">
      <c r="B293" t="s">
        <v>8219</v>
      </c>
      <c r="C293">
        <v>241</v>
      </c>
      <c r="F293" t="s">
        <v>8221</v>
      </c>
      <c r="G293">
        <v>338</v>
      </c>
    </row>
    <row r="294" spans="2:7" x14ac:dyDescent="0.35">
      <c r="B294" t="s">
        <v>8219</v>
      </c>
      <c r="C294">
        <v>55</v>
      </c>
      <c r="F294" t="s">
        <v>8221</v>
      </c>
      <c r="G294">
        <v>4</v>
      </c>
    </row>
    <row r="295" spans="2:7" x14ac:dyDescent="0.35">
      <c r="B295" t="s">
        <v>8219</v>
      </c>
      <c r="C295">
        <v>171</v>
      </c>
      <c r="F295" t="s">
        <v>8221</v>
      </c>
      <c r="G295">
        <v>1</v>
      </c>
    </row>
    <row r="296" spans="2:7" x14ac:dyDescent="0.35">
      <c r="B296" t="s">
        <v>8219</v>
      </c>
      <c r="C296">
        <v>208</v>
      </c>
      <c r="F296" t="s">
        <v>8221</v>
      </c>
      <c r="G296">
        <v>28</v>
      </c>
    </row>
    <row r="297" spans="2:7" x14ac:dyDescent="0.35">
      <c r="B297" t="s">
        <v>8219</v>
      </c>
      <c r="C297">
        <v>21</v>
      </c>
      <c r="F297" t="s">
        <v>8221</v>
      </c>
      <c r="G297">
        <v>12</v>
      </c>
    </row>
    <row r="298" spans="2:7" x14ac:dyDescent="0.35">
      <c r="B298" t="s">
        <v>8219</v>
      </c>
      <c r="C298">
        <v>25</v>
      </c>
      <c r="F298" t="s">
        <v>8221</v>
      </c>
      <c r="G298">
        <v>16</v>
      </c>
    </row>
    <row r="299" spans="2:7" x14ac:dyDescent="0.35">
      <c r="B299" t="s">
        <v>8219</v>
      </c>
      <c r="C299">
        <v>52</v>
      </c>
      <c r="F299" t="s">
        <v>8221</v>
      </c>
      <c r="G299">
        <v>4</v>
      </c>
    </row>
    <row r="300" spans="2:7" x14ac:dyDescent="0.35">
      <c r="B300" t="s">
        <v>8219</v>
      </c>
      <c r="C300">
        <v>104</v>
      </c>
      <c r="F300" t="s">
        <v>8221</v>
      </c>
      <c r="G300">
        <v>4</v>
      </c>
    </row>
    <row r="301" spans="2:7" x14ac:dyDescent="0.35">
      <c r="B301" t="s">
        <v>8219</v>
      </c>
      <c r="C301">
        <v>73</v>
      </c>
      <c r="F301" t="s">
        <v>8221</v>
      </c>
      <c r="G301">
        <v>10</v>
      </c>
    </row>
    <row r="302" spans="2:7" x14ac:dyDescent="0.35">
      <c r="B302" t="s">
        <v>8219</v>
      </c>
      <c r="C302">
        <v>34</v>
      </c>
      <c r="F302" t="s">
        <v>8221</v>
      </c>
      <c r="G302">
        <v>0</v>
      </c>
    </row>
    <row r="303" spans="2:7" x14ac:dyDescent="0.35">
      <c r="B303" t="s">
        <v>8219</v>
      </c>
      <c r="C303">
        <v>56</v>
      </c>
      <c r="F303" t="s">
        <v>8221</v>
      </c>
      <c r="G303">
        <v>6</v>
      </c>
    </row>
    <row r="304" spans="2:7" x14ac:dyDescent="0.35">
      <c r="B304" t="s">
        <v>8219</v>
      </c>
      <c r="C304">
        <v>31</v>
      </c>
      <c r="F304" t="s">
        <v>8221</v>
      </c>
      <c r="G304">
        <v>0</v>
      </c>
    </row>
    <row r="305" spans="2:7" x14ac:dyDescent="0.35">
      <c r="B305" t="s">
        <v>8219</v>
      </c>
      <c r="C305">
        <v>84</v>
      </c>
      <c r="F305" t="s">
        <v>8221</v>
      </c>
      <c r="G305">
        <v>1</v>
      </c>
    </row>
    <row r="306" spans="2:7" x14ac:dyDescent="0.35">
      <c r="B306" t="s">
        <v>8219</v>
      </c>
      <c r="C306">
        <v>130</v>
      </c>
      <c r="F306" t="s">
        <v>8221</v>
      </c>
      <c r="G306">
        <v>0</v>
      </c>
    </row>
    <row r="307" spans="2:7" x14ac:dyDescent="0.35">
      <c r="B307" t="s">
        <v>8219</v>
      </c>
      <c r="C307">
        <v>12</v>
      </c>
      <c r="F307" t="s">
        <v>8221</v>
      </c>
      <c r="G307">
        <v>44</v>
      </c>
    </row>
    <row r="308" spans="2:7" x14ac:dyDescent="0.35">
      <c r="B308" t="s">
        <v>8219</v>
      </c>
      <c r="C308">
        <v>23</v>
      </c>
      <c r="F308" t="s">
        <v>8221</v>
      </c>
      <c r="G308">
        <v>0</v>
      </c>
    </row>
    <row r="309" spans="2:7" x14ac:dyDescent="0.35">
      <c r="B309" t="s">
        <v>8219</v>
      </c>
      <c r="C309">
        <v>158</v>
      </c>
      <c r="F309" t="s">
        <v>8221</v>
      </c>
      <c r="G309">
        <v>3</v>
      </c>
    </row>
    <row r="310" spans="2:7" x14ac:dyDescent="0.35">
      <c r="B310" t="s">
        <v>8219</v>
      </c>
      <c r="C310">
        <v>30</v>
      </c>
      <c r="F310" t="s">
        <v>8221</v>
      </c>
      <c r="G310">
        <v>0</v>
      </c>
    </row>
    <row r="311" spans="2:7" x14ac:dyDescent="0.35">
      <c r="B311" t="s">
        <v>8219</v>
      </c>
      <c r="C311">
        <v>18</v>
      </c>
      <c r="F311" t="s">
        <v>8221</v>
      </c>
      <c r="G311">
        <v>52</v>
      </c>
    </row>
    <row r="312" spans="2:7" x14ac:dyDescent="0.35">
      <c r="B312" t="s">
        <v>8219</v>
      </c>
      <c r="C312">
        <v>29</v>
      </c>
      <c r="F312" t="s">
        <v>8221</v>
      </c>
      <c r="G312">
        <v>0</v>
      </c>
    </row>
    <row r="313" spans="2:7" x14ac:dyDescent="0.35">
      <c r="B313" t="s">
        <v>8219</v>
      </c>
      <c r="C313">
        <v>31</v>
      </c>
      <c r="F313" t="s">
        <v>8221</v>
      </c>
      <c r="G313">
        <v>1</v>
      </c>
    </row>
    <row r="314" spans="2:7" x14ac:dyDescent="0.35">
      <c r="B314" t="s">
        <v>8219</v>
      </c>
      <c r="C314">
        <v>173</v>
      </c>
      <c r="F314" t="s">
        <v>8221</v>
      </c>
      <c r="G314">
        <v>1</v>
      </c>
    </row>
    <row r="315" spans="2:7" x14ac:dyDescent="0.35">
      <c r="B315" t="s">
        <v>8219</v>
      </c>
      <c r="C315">
        <v>17</v>
      </c>
      <c r="F315" t="s">
        <v>8221</v>
      </c>
      <c r="G315">
        <v>2</v>
      </c>
    </row>
    <row r="316" spans="2:7" x14ac:dyDescent="0.35">
      <c r="B316" t="s">
        <v>8219</v>
      </c>
      <c r="C316">
        <v>48</v>
      </c>
      <c r="F316" t="s">
        <v>8221</v>
      </c>
      <c r="G316">
        <v>9</v>
      </c>
    </row>
    <row r="317" spans="2:7" x14ac:dyDescent="0.35">
      <c r="B317" t="s">
        <v>8219</v>
      </c>
      <c r="C317">
        <v>59</v>
      </c>
      <c r="F317" t="s">
        <v>8221</v>
      </c>
      <c r="G317">
        <v>5</v>
      </c>
    </row>
    <row r="318" spans="2:7" x14ac:dyDescent="0.35">
      <c r="B318" t="s">
        <v>8219</v>
      </c>
      <c r="C318">
        <v>39</v>
      </c>
      <c r="F318" t="s">
        <v>8221</v>
      </c>
      <c r="G318">
        <v>57</v>
      </c>
    </row>
    <row r="319" spans="2:7" x14ac:dyDescent="0.35">
      <c r="B319" t="s">
        <v>8219</v>
      </c>
      <c r="C319">
        <v>59</v>
      </c>
      <c r="F319" t="s">
        <v>8221</v>
      </c>
      <c r="G319">
        <v>3</v>
      </c>
    </row>
    <row r="320" spans="2:7" x14ac:dyDescent="0.35">
      <c r="B320" t="s">
        <v>8219</v>
      </c>
      <c r="C320">
        <v>60</v>
      </c>
      <c r="F320" t="s">
        <v>8221</v>
      </c>
      <c r="G320">
        <v>1</v>
      </c>
    </row>
    <row r="321" spans="2:7" x14ac:dyDescent="0.35">
      <c r="B321" t="s">
        <v>8219</v>
      </c>
      <c r="C321">
        <v>20</v>
      </c>
      <c r="F321" t="s">
        <v>8221</v>
      </c>
      <c r="G321">
        <v>6</v>
      </c>
    </row>
    <row r="322" spans="2:7" x14ac:dyDescent="0.35">
      <c r="B322" t="s">
        <v>8219</v>
      </c>
      <c r="C322">
        <v>2</v>
      </c>
      <c r="F322" t="s">
        <v>8221</v>
      </c>
      <c r="G322">
        <v>48</v>
      </c>
    </row>
    <row r="323" spans="2:7" x14ac:dyDescent="0.35">
      <c r="B323" t="s">
        <v>8219</v>
      </c>
      <c r="C323">
        <v>315</v>
      </c>
      <c r="F323" t="s">
        <v>8221</v>
      </c>
      <c r="G323">
        <v>2</v>
      </c>
    </row>
    <row r="324" spans="2:7" x14ac:dyDescent="0.35">
      <c r="B324" t="s">
        <v>8219</v>
      </c>
      <c r="C324">
        <v>2174</v>
      </c>
      <c r="F324" t="s">
        <v>8221</v>
      </c>
      <c r="G324">
        <v>4</v>
      </c>
    </row>
    <row r="325" spans="2:7" x14ac:dyDescent="0.35">
      <c r="B325" t="s">
        <v>8219</v>
      </c>
      <c r="C325">
        <v>152</v>
      </c>
      <c r="F325" t="s">
        <v>8221</v>
      </c>
      <c r="G325">
        <v>5</v>
      </c>
    </row>
    <row r="326" spans="2:7" x14ac:dyDescent="0.35">
      <c r="B326" t="s">
        <v>8219</v>
      </c>
      <c r="C326">
        <v>1021</v>
      </c>
      <c r="F326" t="s">
        <v>8221</v>
      </c>
      <c r="G326">
        <v>79</v>
      </c>
    </row>
    <row r="327" spans="2:7" x14ac:dyDescent="0.35">
      <c r="B327" t="s">
        <v>8219</v>
      </c>
      <c r="C327">
        <v>237</v>
      </c>
      <c r="F327" t="s">
        <v>8221</v>
      </c>
      <c r="G327">
        <v>2</v>
      </c>
    </row>
    <row r="328" spans="2:7" x14ac:dyDescent="0.35">
      <c r="B328" t="s">
        <v>8219</v>
      </c>
      <c r="C328">
        <v>27</v>
      </c>
      <c r="F328" t="s">
        <v>8221</v>
      </c>
      <c r="G328">
        <v>11</v>
      </c>
    </row>
    <row r="329" spans="2:7" x14ac:dyDescent="0.35">
      <c r="B329" t="s">
        <v>8219</v>
      </c>
      <c r="C329">
        <v>17</v>
      </c>
      <c r="F329" t="s">
        <v>8221</v>
      </c>
      <c r="G329">
        <v>11</v>
      </c>
    </row>
    <row r="330" spans="2:7" x14ac:dyDescent="0.35">
      <c r="B330" t="s">
        <v>8219</v>
      </c>
      <c r="C330">
        <v>27</v>
      </c>
      <c r="F330" t="s">
        <v>8221</v>
      </c>
      <c r="G330">
        <v>1</v>
      </c>
    </row>
    <row r="331" spans="2:7" x14ac:dyDescent="0.35">
      <c r="B331" t="s">
        <v>8219</v>
      </c>
      <c r="C331">
        <v>82</v>
      </c>
      <c r="F331" t="s">
        <v>8221</v>
      </c>
      <c r="G331">
        <v>3</v>
      </c>
    </row>
    <row r="332" spans="2:7" x14ac:dyDescent="0.35">
      <c r="B332" t="s">
        <v>8219</v>
      </c>
      <c r="C332">
        <v>48</v>
      </c>
      <c r="F332" t="s">
        <v>8221</v>
      </c>
      <c r="G332">
        <v>5</v>
      </c>
    </row>
    <row r="333" spans="2:7" x14ac:dyDescent="0.35">
      <c r="B333" t="s">
        <v>8219</v>
      </c>
      <c r="C333">
        <v>105</v>
      </c>
      <c r="F333" t="s">
        <v>8221</v>
      </c>
      <c r="G333">
        <v>12</v>
      </c>
    </row>
    <row r="334" spans="2:7" x14ac:dyDescent="0.35">
      <c r="B334" t="s">
        <v>8219</v>
      </c>
      <c r="C334">
        <v>28</v>
      </c>
      <c r="F334" t="s">
        <v>8221</v>
      </c>
      <c r="G334">
        <v>2</v>
      </c>
    </row>
    <row r="335" spans="2:7" x14ac:dyDescent="0.35">
      <c r="B335" t="s">
        <v>8219</v>
      </c>
      <c r="C335">
        <v>1107</v>
      </c>
      <c r="F335" t="s">
        <v>8221</v>
      </c>
      <c r="G335">
        <v>5</v>
      </c>
    </row>
    <row r="336" spans="2:7" x14ac:dyDescent="0.35">
      <c r="B336" t="s">
        <v>8219</v>
      </c>
      <c r="C336">
        <v>1013</v>
      </c>
      <c r="F336" t="s">
        <v>8221</v>
      </c>
      <c r="G336">
        <v>21</v>
      </c>
    </row>
    <row r="337" spans="2:7" x14ac:dyDescent="0.35">
      <c r="B337" t="s">
        <v>8219</v>
      </c>
      <c r="C337">
        <v>274</v>
      </c>
      <c r="F337" t="s">
        <v>8221</v>
      </c>
      <c r="G337">
        <v>0</v>
      </c>
    </row>
    <row r="338" spans="2:7" x14ac:dyDescent="0.35">
      <c r="B338" t="s">
        <v>8219</v>
      </c>
      <c r="C338">
        <v>87</v>
      </c>
      <c r="F338" t="s">
        <v>8221</v>
      </c>
      <c r="G338">
        <v>45</v>
      </c>
    </row>
    <row r="339" spans="2:7" x14ac:dyDescent="0.35">
      <c r="B339" t="s">
        <v>8219</v>
      </c>
      <c r="C339">
        <v>99</v>
      </c>
      <c r="F339" t="s">
        <v>8221</v>
      </c>
      <c r="G339">
        <v>29</v>
      </c>
    </row>
    <row r="340" spans="2:7" x14ac:dyDescent="0.35">
      <c r="B340" t="s">
        <v>8219</v>
      </c>
      <c r="C340">
        <v>276</v>
      </c>
      <c r="F340" t="s">
        <v>8221</v>
      </c>
      <c r="G340">
        <v>2</v>
      </c>
    </row>
    <row r="341" spans="2:7" x14ac:dyDescent="0.35">
      <c r="B341" t="s">
        <v>8219</v>
      </c>
      <c r="C341">
        <v>21</v>
      </c>
      <c r="F341" t="s">
        <v>8221</v>
      </c>
      <c r="G341">
        <v>30</v>
      </c>
    </row>
    <row r="342" spans="2:7" x14ac:dyDescent="0.35">
      <c r="B342" t="s">
        <v>8219</v>
      </c>
      <c r="C342">
        <v>41</v>
      </c>
      <c r="F342" t="s">
        <v>8221</v>
      </c>
      <c r="G342">
        <v>8</v>
      </c>
    </row>
    <row r="343" spans="2:7" x14ac:dyDescent="0.35">
      <c r="B343" t="s">
        <v>8219</v>
      </c>
      <c r="C343">
        <v>119</v>
      </c>
      <c r="F343" t="s">
        <v>8221</v>
      </c>
      <c r="G343">
        <v>1</v>
      </c>
    </row>
    <row r="344" spans="2:7" x14ac:dyDescent="0.35">
      <c r="B344" t="s">
        <v>8219</v>
      </c>
      <c r="C344">
        <v>153</v>
      </c>
      <c r="F344" t="s">
        <v>8221</v>
      </c>
      <c r="G344">
        <v>14</v>
      </c>
    </row>
    <row r="345" spans="2:7" x14ac:dyDescent="0.35">
      <c r="B345" t="s">
        <v>8219</v>
      </c>
      <c r="C345">
        <v>100</v>
      </c>
      <c r="F345" t="s">
        <v>8221</v>
      </c>
      <c r="G345">
        <v>24</v>
      </c>
    </row>
    <row r="346" spans="2:7" x14ac:dyDescent="0.35">
      <c r="B346" t="s">
        <v>8219</v>
      </c>
      <c r="C346">
        <v>143</v>
      </c>
      <c r="F346" t="s">
        <v>8221</v>
      </c>
      <c r="G346">
        <v>2</v>
      </c>
    </row>
    <row r="347" spans="2:7" x14ac:dyDescent="0.35">
      <c r="B347" t="s">
        <v>8219</v>
      </c>
      <c r="C347">
        <v>140</v>
      </c>
      <c r="F347" t="s">
        <v>8221</v>
      </c>
      <c r="G347">
        <v>21</v>
      </c>
    </row>
    <row r="348" spans="2:7" x14ac:dyDescent="0.35">
      <c r="B348" t="s">
        <v>8219</v>
      </c>
      <c r="C348">
        <v>35</v>
      </c>
      <c r="F348" t="s">
        <v>8221</v>
      </c>
      <c r="G348">
        <v>7</v>
      </c>
    </row>
    <row r="349" spans="2:7" x14ac:dyDescent="0.35">
      <c r="B349" t="s">
        <v>8219</v>
      </c>
      <c r="C349">
        <v>149</v>
      </c>
      <c r="F349" t="s">
        <v>8221</v>
      </c>
      <c r="G349">
        <v>0</v>
      </c>
    </row>
    <row r="350" spans="2:7" x14ac:dyDescent="0.35">
      <c r="B350" t="s">
        <v>8219</v>
      </c>
      <c r="C350">
        <v>130</v>
      </c>
      <c r="F350" t="s">
        <v>8221</v>
      </c>
      <c r="G350">
        <v>4</v>
      </c>
    </row>
    <row r="351" spans="2:7" x14ac:dyDescent="0.35">
      <c r="B351" t="s">
        <v>8219</v>
      </c>
      <c r="C351">
        <v>120</v>
      </c>
      <c r="F351" t="s">
        <v>8221</v>
      </c>
      <c r="G351">
        <v>32</v>
      </c>
    </row>
    <row r="352" spans="2:7" x14ac:dyDescent="0.35">
      <c r="B352" t="s">
        <v>8219</v>
      </c>
      <c r="C352">
        <v>265</v>
      </c>
      <c r="F352" t="s">
        <v>8221</v>
      </c>
      <c r="G352">
        <v>4</v>
      </c>
    </row>
    <row r="353" spans="2:7" x14ac:dyDescent="0.35">
      <c r="B353" t="s">
        <v>8219</v>
      </c>
      <c r="C353">
        <v>71</v>
      </c>
      <c r="F353" t="s">
        <v>8221</v>
      </c>
      <c r="G353">
        <v>9</v>
      </c>
    </row>
    <row r="354" spans="2:7" x14ac:dyDescent="0.35">
      <c r="B354" t="s">
        <v>8219</v>
      </c>
      <c r="C354">
        <v>13</v>
      </c>
      <c r="F354" t="s">
        <v>8221</v>
      </c>
      <c r="G354">
        <v>17</v>
      </c>
    </row>
    <row r="355" spans="2:7" x14ac:dyDescent="0.35">
      <c r="B355" t="s">
        <v>8219</v>
      </c>
      <c r="C355">
        <v>169</v>
      </c>
      <c r="F355" t="s">
        <v>8221</v>
      </c>
      <c r="G355">
        <v>5</v>
      </c>
    </row>
    <row r="356" spans="2:7" x14ac:dyDescent="0.35">
      <c r="B356" t="s">
        <v>8219</v>
      </c>
      <c r="C356">
        <v>57</v>
      </c>
      <c r="F356" t="s">
        <v>8221</v>
      </c>
      <c r="G356">
        <v>53</v>
      </c>
    </row>
    <row r="357" spans="2:7" x14ac:dyDescent="0.35">
      <c r="B357" t="s">
        <v>8219</v>
      </c>
      <c r="C357">
        <v>229</v>
      </c>
      <c r="F357" t="s">
        <v>8221</v>
      </c>
      <c r="G357">
        <v>7</v>
      </c>
    </row>
    <row r="358" spans="2:7" x14ac:dyDescent="0.35">
      <c r="B358" t="s">
        <v>8219</v>
      </c>
      <c r="C358">
        <v>108</v>
      </c>
      <c r="F358" t="s">
        <v>8221</v>
      </c>
      <c r="G358">
        <v>72</v>
      </c>
    </row>
    <row r="359" spans="2:7" x14ac:dyDescent="0.35">
      <c r="B359" t="s">
        <v>8219</v>
      </c>
      <c r="C359">
        <v>108</v>
      </c>
      <c r="F359" t="s">
        <v>8221</v>
      </c>
      <c r="G359">
        <v>0</v>
      </c>
    </row>
    <row r="360" spans="2:7" x14ac:dyDescent="0.35">
      <c r="B360" t="s">
        <v>8219</v>
      </c>
      <c r="C360">
        <v>41</v>
      </c>
      <c r="F360" t="s">
        <v>8221</v>
      </c>
      <c r="G360">
        <v>2</v>
      </c>
    </row>
    <row r="361" spans="2:7" x14ac:dyDescent="0.35">
      <c r="B361" t="s">
        <v>8219</v>
      </c>
      <c r="C361">
        <v>139</v>
      </c>
      <c r="F361" t="s">
        <v>8221</v>
      </c>
      <c r="G361">
        <v>8</v>
      </c>
    </row>
    <row r="362" spans="2:7" x14ac:dyDescent="0.35">
      <c r="B362" t="s">
        <v>8219</v>
      </c>
      <c r="C362">
        <v>19</v>
      </c>
      <c r="F362" t="s">
        <v>8221</v>
      </c>
      <c r="G362">
        <v>2</v>
      </c>
    </row>
    <row r="363" spans="2:7" x14ac:dyDescent="0.35">
      <c r="B363" t="s">
        <v>8219</v>
      </c>
      <c r="C363">
        <v>94</v>
      </c>
      <c r="F363" t="s">
        <v>8221</v>
      </c>
      <c r="G363">
        <v>0</v>
      </c>
    </row>
    <row r="364" spans="2:7" x14ac:dyDescent="0.35">
      <c r="B364" t="s">
        <v>8219</v>
      </c>
      <c r="C364">
        <v>23</v>
      </c>
      <c r="F364" t="s">
        <v>8221</v>
      </c>
      <c r="G364">
        <v>3</v>
      </c>
    </row>
    <row r="365" spans="2:7" x14ac:dyDescent="0.35">
      <c r="B365" t="s">
        <v>8219</v>
      </c>
      <c r="C365">
        <v>15</v>
      </c>
      <c r="F365" t="s">
        <v>8221</v>
      </c>
      <c r="G365">
        <v>4</v>
      </c>
    </row>
    <row r="366" spans="2:7" x14ac:dyDescent="0.35">
      <c r="B366" t="s">
        <v>8219</v>
      </c>
      <c r="C366">
        <v>62</v>
      </c>
      <c r="F366" t="s">
        <v>8221</v>
      </c>
      <c r="G366">
        <v>3</v>
      </c>
    </row>
    <row r="367" spans="2:7" x14ac:dyDescent="0.35">
      <c r="B367" t="s">
        <v>8219</v>
      </c>
      <c r="C367">
        <v>74</v>
      </c>
      <c r="F367" t="s">
        <v>8221</v>
      </c>
      <c r="G367">
        <v>6</v>
      </c>
    </row>
    <row r="368" spans="2:7" x14ac:dyDescent="0.35">
      <c r="B368" t="s">
        <v>8219</v>
      </c>
      <c r="C368">
        <v>97</v>
      </c>
      <c r="F368" t="s">
        <v>8221</v>
      </c>
      <c r="G368">
        <v>0</v>
      </c>
    </row>
    <row r="369" spans="2:7" x14ac:dyDescent="0.35">
      <c r="B369" t="s">
        <v>8219</v>
      </c>
      <c r="C369">
        <v>55</v>
      </c>
      <c r="F369" t="s">
        <v>8221</v>
      </c>
      <c r="G369">
        <v>0</v>
      </c>
    </row>
    <row r="370" spans="2:7" x14ac:dyDescent="0.35">
      <c r="B370" t="s">
        <v>8219</v>
      </c>
      <c r="C370">
        <v>44</v>
      </c>
      <c r="F370" t="s">
        <v>8221</v>
      </c>
      <c r="G370">
        <v>0</v>
      </c>
    </row>
    <row r="371" spans="2:7" x14ac:dyDescent="0.35">
      <c r="B371" t="s">
        <v>8219</v>
      </c>
      <c r="C371">
        <v>110</v>
      </c>
      <c r="F371" t="s">
        <v>8221</v>
      </c>
      <c r="G371">
        <v>8</v>
      </c>
    </row>
    <row r="372" spans="2:7" x14ac:dyDescent="0.35">
      <c r="B372" t="s">
        <v>8219</v>
      </c>
      <c r="C372">
        <v>59</v>
      </c>
      <c r="F372" t="s">
        <v>8221</v>
      </c>
      <c r="G372">
        <v>5</v>
      </c>
    </row>
    <row r="373" spans="2:7" x14ac:dyDescent="0.35">
      <c r="B373" t="s">
        <v>8219</v>
      </c>
      <c r="C373">
        <v>62</v>
      </c>
      <c r="F373" t="s">
        <v>8221</v>
      </c>
      <c r="G373">
        <v>0</v>
      </c>
    </row>
    <row r="374" spans="2:7" x14ac:dyDescent="0.35">
      <c r="B374" t="s">
        <v>8219</v>
      </c>
      <c r="C374">
        <v>105</v>
      </c>
      <c r="F374" t="s">
        <v>8221</v>
      </c>
      <c r="G374">
        <v>2</v>
      </c>
    </row>
    <row r="375" spans="2:7" x14ac:dyDescent="0.35">
      <c r="B375" t="s">
        <v>8219</v>
      </c>
      <c r="C375">
        <v>26</v>
      </c>
      <c r="F375" t="s">
        <v>8221</v>
      </c>
      <c r="G375">
        <v>24</v>
      </c>
    </row>
    <row r="376" spans="2:7" x14ac:dyDescent="0.35">
      <c r="B376" t="s">
        <v>8219</v>
      </c>
      <c r="C376">
        <v>49</v>
      </c>
      <c r="F376" t="s">
        <v>8221</v>
      </c>
      <c r="G376">
        <v>0</v>
      </c>
    </row>
    <row r="377" spans="2:7" x14ac:dyDescent="0.35">
      <c r="B377" t="s">
        <v>8219</v>
      </c>
      <c r="C377">
        <v>68</v>
      </c>
      <c r="F377" t="s">
        <v>8221</v>
      </c>
      <c r="G377">
        <v>9</v>
      </c>
    </row>
    <row r="378" spans="2:7" x14ac:dyDescent="0.35">
      <c r="B378" t="s">
        <v>8219</v>
      </c>
      <c r="C378">
        <v>22</v>
      </c>
      <c r="F378" t="s">
        <v>8221</v>
      </c>
      <c r="G378">
        <v>0</v>
      </c>
    </row>
    <row r="379" spans="2:7" x14ac:dyDescent="0.35">
      <c r="B379" t="s">
        <v>8219</v>
      </c>
      <c r="C379">
        <v>18</v>
      </c>
      <c r="F379" t="s">
        <v>8221</v>
      </c>
      <c r="G379">
        <v>1</v>
      </c>
    </row>
    <row r="380" spans="2:7" x14ac:dyDescent="0.35">
      <c r="B380" t="s">
        <v>8219</v>
      </c>
      <c r="C380">
        <v>19</v>
      </c>
      <c r="F380" t="s">
        <v>8221</v>
      </c>
      <c r="G380">
        <v>10</v>
      </c>
    </row>
    <row r="381" spans="2:7" x14ac:dyDescent="0.35">
      <c r="B381" t="s">
        <v>8219</v>
      </c>
      <c r="C381">
        <v>99</v>
      </c>
      <c r="F381" t="s">
        <v>8221</v>
      </c>
      <c r="G381">
        <v>1</v>
      </c>
    </row>
    <row r="382" spans="2:7" x14ac:dyDescent="0.35">
      <c r="B382" t="s">
        <v>8219</v>
      </c>
      <c r="C382">
        <v>27</v>
      </c>
      <c r="F382" t="s">
        <v>8221</v>
      </c>
      <c r="G382">
        <v>0</v>
      </c>
    </row>
    <row r="383" spans="2:7" x14ac:dyDescent="0.35">
      <c r="B383" t="s">
        <v>8219</v>
      </c>
      <c r="C383">
        <v>25</v>
      </c>
      <c r="F383" t="s">
        <v>8221</v>
      </c>
      <c r="G383">
        <v>20</v>
      </c>
    </row>
    <row r="384" spans="2:7" x14ac:dyDescent="0.35">
      <c r="B384" t="s">
        <v>8219</v>
      </c>
      <c r="C384">
        <v>14</v>
      </c>
      <c r="F384" t="s">
        <v>8221</v>
      </c>
      <c r="G384">
        <v>30</v>
      </c>
    </row>
    <row r="385" spans="2:7" x14ac:dyDescent="0.35">
      <c r="B385" t="s">
        <v>8219</v>
      </c>
      <c r="C385">
        <v>35</v>
      </c>
      <c r="F385" t="s">
        <v>8221</v>
      </c>
      <c r="G385">
        <v>6</v>
      </c>
    </row>
    <row r="386" spans="2:7" x14ac:dyDescent="0.35">
      <c r="B386" t="s">
        <v>8219</v>
      </c>
      <c r="C386">
        <v>10</v>
      </c>
      <c r="F386" t="s">
        <v>8221</v>
      </c>
      <c r="G386">
        <v>15</v>
      </c>
    </row>
    <row r="387" spans="2:7" x14ac:dyDescent="0.35">
      <c r="B387" t="s">
        <v>8219</v>
      </c>
      <c r="C387">
        <v>29</v>
      </c>
      <c r="F387" t="s">
        <v>8221</v>
      </c>
      <c r="G387">
        <v>5</v>
      </c>
    </row>
    <row r="388" spans="2:7" x14ac:dyDescent="0.35">
      <c r="B388" t="s">
        <v>8219</v>
      </c>
      <c r="C388">
        <v>44</v>
      </c>
      <c r="F388" t="s">
        <v>8221</v>
      </c>
      <c r="G388">
        <v>0</v>
      </c>
    </row>
    <row r="389" spans="2:7" x14ac:dyDescent="0.35">
      <c r="B389" t="s">
        <v>8219</v>
      </c>
      <c r="C389">
        <v>17</v>
      </c>
      <c r="F389" t="s">
        <v>8221</v>
      </c>
      <c r="G389">
        <v>0</v>
      </c>
    </row>
    <row r="390" spans="2:7" x14ac:dyDescent="0.35">
      <c r="B390" t="s">
        <v>8219</v>
      </c>
      <c r="C390">
        <v>34</v>
      </c>
      <c r="F390" t="s">
        <v>8221</v>
      </c>
      <c r="G390">
        <v>28</v>
      </c>
    </row>
    <row r="391" spans="2:7" x14ac:dyDescent="0.35">
      <c r="B391" t="s">
        <v>8219</v>
      </c>
      <c r="C391">
        <v>14</v>
      </c>
      <c r="F391" t="s">
        <v>8221</v>
      </c>
      <c r="G391">
        <v>0</v>
      </c>
    </row>
    <row r="392" spans="2:7" x14ac:dyDescent="0.35">
      <c r="B392" t="s">
        <v>8219</v>
      </c>
      <c r="C392">
        <v>156</v>
      </c>
      <c r="F392" t="s">
        <v>8221</v>
      </c>
      <c r="G392">
        <v>5</v>
      </c>
    </row>
    <row r="393" spans="2:7" x14ac:dyDescent="0.35">
      <c r="B393" t="s">
        <v>8219</v>
      </c>
      <c r="C393">
        <v>128</v>
      </c>
      <c r="F393" t="s">
        <v>8221</v>
      </c>
      <c r="G393">
        <v>7</v>
      </c>
    </row>
    <row r="394" spans="2:7" x14ac:dyDescent="0.35">
      <c r="B394" t="s">
        <v>8219</v>
      </c>
      <c r="C394">
        <v>60</v>
      </c>
      <c r="F394" t="s">
        <v>8221</v>
      </c>
      <c r="G394">
        <v>30</v>
      </c>
    </row>
    <row r="395" spans="2:7" x14ac:dyDescent="0.35">
      <c r="B395" t="s">
        <v>8219</v>
      </c>
      <c r="C395">
        <v>32</v>
      </c>
      <c r="F395" t="s">
        <v>8221</v>
      </c>
      <c r="G395">
        <v>2</v>
      </c>
    </row>
    <row r="396" spans="2:7" x14ac:dyDescent="0.35">
      <c r="B396" t="s">
        <v>8219</v>
      </c>
      <c r="C396">
        <v>53</v>
      </c>
      <c r="F396" t="s">
        <v>8221</v>
      </c>
      <c r="G396">
        <v>30</v>
      </c>
    </row>
    <row r="397" spans="2:7" x14ac:dyDescent="0.35">
      <c r="B397" t="s">
        <v>8219</v>
      </c>
      <c r="C397">
        <v>184</v>
      </c>
      <c r="F397" t="s">
        <v>8221</v>
      </c>
      <c r="G397">
        <v>2</v>
      </c>
    </row>
    <row r="398" spans="2:7" x14ac:dyDescent="0.35">
      <c r="B398" t="s">
        <v>8219</v>
      </c>
      <c r="C398">
        <v>90</v>
      </c>
      <c r="F398" t="s">
        <v>8221</v>
      </c>
      <c r="G398">
        <v>0</v>
      </c>
    </row>
    <row r="399" spans="2:7" x14ac:dyDescent="0.35">
      <c r="B399" t="s">
        <v>8219</v>
      </c>
      <c r="C399">
        <v>71</v>
      </c>
      <c r="F399" t="s">
        <v>8221</v>
      </c>
      <c r="G399">
        <v>2</v>
      </c>
    </row>
    <row r="400" spans="2:7" x14ac:dyDescent="0.35">
      <c r="B400" t="s">
        <v>8219</v>
      </c>
      <c r="C400">
        <v>87</v>
      </c>
      <c r="F400" t="s">
        <v>8221</v>
      </c>
      <c r="G400">
        <v>1</v>
      </c>
    </row>
    <row r="401" spans="2:7" x14ac:dyDescent="0.35">
      <c r="B401" t="s">
        <v>8219</v>
      </c>
      <c r="C401">
        <v>28</v>
      </c>
      <c r="F401" t="s">
        <v>8221</v>
      </c>
      <c r="G401">
        <v>2</v>
      </c>
    </row>
    <row r="402" spans="2:7" x14ac:dyDescent="0.35">
      <c r="B402" t="s">
        <v>8219</v>
      </c>
      <c r="C402">
        <v>56</v>
      </c>
      <c r="F402" t="s">
        <v>8221</v>
      </c>
      <c r="G402">
        <v>14</v>
      </c>
    </row>
    <row r="403" spans="2:7" x14ac:dyDescent="0.35">
      <c r="B403" t="s">
        <v>8219</v>
      </c>
      <c r="C403">
        <v>51</v>
      </c>
      <c r="F403" t="s">
        <v>8221</v>
      </c>
      <c r="G403">
        <v>31</v>
      </c>
    </row>
    <row r="404" spans="2:7" x14ac:dyDescent="0.35">
      <c r="B404" t="s">
        <v>8219</v>
      </c>
      <c r="C404">
        <v>75</v>
      </c>
      <c r="F404" t="s">
        <v>8221</v>
      </c>
      <c r="G404">
        <v>16</v>
      </c>
    </row>
    <row r="405" spans="2:7" x14ac:dyDescent="0.35">
      <c r="B405" t="s">
        <v>8219</v>
      </c>
      <c r="C405">
        <v>38</v>
      </c>
      <c r="F405" t="s">
        <v>8221</v>
      </c>
      <c r="G405">
        <v>12</v>
      </c>
    </row>
    <row r="406" spans="2:7" x14ac:dyDescent="0.35">
      <c r="B406" t="s">
        <v>8219</v>
      </c>
      <c r="C406">
        <v>18</v>
      </c>
      <c r="F406" t="s">
        <v>8221</v>
      </c>
      <c r="G406">
        <v>96</v>
      </c>
    </row>
    <row r="407" spans="2:7" x14ac:dyDescent="0.35">
      <c r="B407" t="s">
        <v>8219</v>
      </c>
      <c r="C407">
        <v>54</v>
      </c>
      <c r="F407" t="s">
        <v>8221</v>
      </c>
      <c r="G407">
        <v>16</v>
      </c>
    </row>
    <row r="408" spans="2:7" x14ac:dyDescent="0.35">
      <c r="B408" t="s">
        <v>8219</v>
      </c>
      <c r="C408">
        <v>71</v>
      </c>
      <c r="F408" t="s">
        <v>8221</v>
      </c>
      <c r="G408">
        <v>5</v>
      </c>
    </row>
    <row r="409" spans="2:7" x14ac:dyDescent="0.35">
      <c r="B409" t="s">
        <v>8219</v>
      </c>
      <c r="C409">
        <v>57</v>
      </c>
      <c r="F409" t="s">
        <v>8221</v>
      </c>
      <c r="G409">
        <v>0</v>
      </c>
    </row>
    <row r="410" spans="2:7" x14ac:dyDescent="0.35">
      <c r="B410" t="s">
        <v>8219</v>
      </c>
      <c r="C410">
        <v>43</v>
      </c>
      <c r="F410" t="s">
        <v>8221</v>
      </c>
      <c r="G410">
        <v>8</v>
      </c>
    </row>
    <row r="411" spans="2:7" x14ac:dyDescent="0.35">
      <c r="B411" t="s">
        <v>8219</v>
      </c>
      <c r="C411">
        <v>52</v>
      </c>
      <c r="F411" t="s">
        <v>8221</v>
      </c>
      <c r="G411">
        <v>7</v>
      </c>
    </row>
    <row r="412" spans="2:7" x14ac:dyDescent="0.35">
      <c r="B412" t="s">
        <v>8219</v>
      </c>
      <c r="C412">
        <v>27</v>
      </c>
      <c r="F412" t="s">
        <v>8221</v>
      </c>
      <c r="G412">
        <v>24</v>
      </c>
    </row>
    <row r="413" spans="2:7" x14ac:dyDescent="0.35">
      <c r="B413" t="s">
        <v>8219</v>
      </c>
      <c r="C413">
        <v>12</v>
      </c>
      <c r="F413" t="s">
        <v>8221</v>
      </c>
      <c r="G413">
        <v>121</v>
      </c>
    </row>
    <row r="414" spans="2:7" x14ac:dyDescent="0.35">
      <c r="B414" t="s">
        <v>8219</v>
      </c>
      <c r="C414">
        <v>33</v>
      </c>
      <c r="F414" t="s">
        <v>8221</v>
      </c>
      <c r="G414">
        <v>196</v>
      </c>
    </row>
    <row r="415" spans="2:7" x14ac:dyDescent="0.35">
      <c r="B415" t="s">
        <v>8219</v>
      </c>
      <c r="C415">
        <v>96</v>
      </c>
      <c r="F415" t="s">
        <v>8221</v>
      </c>
      <c r="G415">
        <v>5</v>
      </c>
    </row>
    <row r="416" spans="2:7" x14ac:dyDescent="0.35">
      <c r="B416" t="s">
        <v>8219</v>
      </c>
      <c r="C416">
        <v>28</v>
      </c>
      <c r="F416" t="s">
        <v>8221</v>
      </c>
      <c r="G416">
        <v>73</v>
      </c>
    </row>
    <row r="417" spans="2:7" x14ac:dyDescent="0.35">
      <c r="B417" t="s">
        <v>8219</v>
      </c>
      <c r="C417">
        <v>43</v>
      </c>
      <c r="F417" t="s">
        <v>8221</v>
      </c>
      <c r="G417">
        <v>93</v>
      </c>
    </row>
    <row r="418" spans="2:7" x14ac:dyDescent="0.35">
      <c r="B418" t="s">
        <v>8219</v>
      </c>
      <c r="C418">
        <v>205</v>
      </c>
      <c r="F418" t="s">
        <v>8221</v>
      </c>
      <c r="G418">
        <v>17</v>
      </c>
    </row>
    <row r="419" spans="2:7" x14ac:dyDescent="0.35">
      <c r="B419" t="s">
        <v>8219</v>
      </c>
      <c r="C419">
        <v>23</v>
      </c>
      <c r="F419" t="s">
        <v>8221</v>
      </c>
      <c r="G419">
        <v>7</v>
      </c>
    </row>
    <row r="420" spans="2:7" x14ac:dyDescent="0.35">
      <c r="B420" t="s">
        <v>8219</v>
      </c>
      <c r="C420">
        <v>19</v>
      </c>
      <c r="F420" t="s">
        <v>8221</v>
      </c>
      <c r="G420">
        <v>17</v>
      </c>
    </row>
    <row r="421" spans="2:7" x14ac:dyDescent="0.35">
      <c r="B421" t="s">
        <v>8219</v>
      </c>
      <c r="C421">
        <v>14</v>
      </c>
      <c r="F421" t="s">
        <v>8221</v>
      </c>
      <c r="G421">
        <v>171</v>
      </c>
    </row>
    <row r="422" spans="2:7" x14ac:dyDescent="0.35">
      <c r="B422" t="s">
        <v>8219</v>
      </c>
      <c r="C422">
        <v>38</v>
      </c>
      <c r="F422" t="s">
        <v>8221</v>
      </c>
      <c r="G422">
        <v>188</v>
      </c>
    </row>
    <row r="423" spans="2:7" x14ac:dyDescent="0.35">
      <c r="B423" t="s">
        <v>8219</v>
      </c>
      <c r="C423">
        <v>78</v>
      </c>
      <c r="F423" t="s">
        <v>8221</v>
      </c>
      <c r="G423">
        <v>110</v>
      </c>
    </row>
    <row r="424" spans="2:7" x14ac:dyDescent="0.35">
      <c r="B424" t="s">
        <v>8219</v>
      </c>
      <c r="C424">
        <v>69</v>
      </c>
      <c r="F424" t="s">
        <v>8221</v>
      </c>
      <c r="G424">
        <v>37</v>
      </c>
    </row>
    <row r="425" spans="2:7" x14ac:dyDescent="0.35">
      <c r="B425" t="s">
        <v>8219</v>
      </c>
      <c r="C425">
        <v>33</v>
      </c>
      <c r="F425" t="s">
        <v>8221</v>
      </c>
      <c r="G425">
        <v>9</v>
      </c>
    </row>
    <row r="426" spans="2:7" x14ac:dyDescent="0.35">
      <c r="B426" t="s">
        <v>8219</v>
      </c>
      <c r="C426">
        <v>54</v>
      </c>
      <c r="F426" t="s">
        <v>8221</v>
      </c>
      <c r="G426">
        <v>29</v>
      </c>
    </row>
    <row r="427" spans="2:7" x14ac:dyDescent="0.35">
      <c r="B427" t="s">
        <v>8219</v>
      </c>
      <c r="C427">
        <v>99</v>
      </c>
      <c r="F427" t="s">
        <v>8221</v>
      </c>
      <c r="G427">
        <v>6</v>
      </c>
    </row>
    <row r="428" spans="2:7" x14ac:dyDescent="0.35">
      <c r="B428" t="s">
        <v>8219</v>
      </c>
      <c r="C428">
        <v>49</v>
      </c>
      <c r="F428" t="s">
        <v>8221</v>
      </c>
      <c r="G428">
        <v>30</v>
      </c>
    </row>
    <row r="429" spans="2:7" x14ac:dyDescent="0.35">
      <c r="B429" t="s">
        <v>8219</v>
      </c>
      <c r="C429">
        <v>11</v>
      </c>
      <c r="F429" t="s">
        <v>8221</v>
      </c>
      <c r="G429">
        <v>81</v>
      </c>
    </row>
    <row r="430" spans="2:7" x14ac:dyDescent="0.35">
      <c r="B430" t="s">
        <v>8219</v>
      </c>
      <c r="C430">
        <v>38</v>
      </c>
      <c r="F430" t="s">
        <v>8221</v>
      </c>
      <c r="G430">
        <v>4</v>
      </c>
    </row>
    <row r="431" spans="2:7" x14ac:dyDescent="0.35">
      <c r="B431" t="s">
        <v>8219</v>
      </c>
      <c r="C431">
        <v>16</v>
      </c>
      <c r="F431" t="s">
        <v>8221</v>
      </c>
      <c r="G431">
        <v>11</v>
      </c>
    </row>
    <row r="432" spans="2:7" x14ac:dyDescent="0.35">
      <c r="B432" t="s">
        <v>8219</v>
      </c>
      <c r="C432">
        <v>32</v>
      </c>
      <c r="F432" t="s">
        <v>8221</v>
      </c>
      <c r="G432">
        <v>14</v>
      </c>
    </row>
    <row r="433" spans="2:7" x14ac:dyDescent="0.35">
      <c r="B433" t="s">
        <v>8219</v>
      </c>
      <c r="C433">
        <v>20</v>
      </c>
      <c r="F433" t="s">
        <v>8221</v>
      </c>
      <c r="G433">
        <v>5</v>
      </c>
    </row>
    <row r="434" spans="2:7" x14ac:dyDescent="0.35">
      <c r="B434" t="s">
        <v>8219</v>
      </c>
      <c r="C434">
        <v>154</v>
      </c>
      <c r="F434" t="s">
        <v>8221</v>
      </c>
      <c r="G434">
        <v>45</v>
      </c>
    </row>
    <row r="435" spans="2:7" x14ac:dyDescent="0.35">
      <c r="B435" t="s">
        <v>8219</v>
      </c>
      <c r="C435">
        <v>41</v>
      </c>
      <c r="F435" t="s">
        <v>8221</v>
      </c>
      <c r="G435">
        <v>8</v>
      </c>
    </row>
    <row r="436" spans="2:7" x14ac:dyDescent="0.35">
      <c r="B436" t="s">
        <v>8219</v>
      </c>
      <c r="C436">
        <v>75</v>
      </c>
      <c r="F436" t="s">
        <v>8221</v>
      </c>
      <c r="G436">
        <v>3</v>
      </c>
    </row>
    <row r="437" spans="2:7" x14ac:dyDescent="0.35">
      <c r="B437" t="s">
        <v>8219</v>
      </c>
      <c r="C437">
        <v>40</v>
      </c>
      <c r="F437" t="s">
        <v>8221</v>
      </c>
      <c r="G437">
        <v>24</v>
      </c>
    </row>
    <row r="438" spans="2:7" x14ac:dyDescent="0.35">
      <c r="B438" t="s">
        <v>8219</v>
      </c>
      <c r="C438">
        <v>46</v>
      </c>
      <c r="F438" t="s">
        <v>8221</v>
      </c>
      <c r="G438">
        <v>18</v>
      </c>
    </row>
    <row r="439" spans="2:7" x14ac:dyDescent="0.35">
      <c r="B439" t="s">
        <v>8219</v>
      </c>
      <c r="C439">
        <v>62</v>
      </c>
      <c r="F439" t="s">
        <v>8221</v>
      </c>
      <c r="G439">
        <v>12</v>
      </c>
    </row>
    <row r="440" spans="2:7" x14ac:dyDescent="0.35">
      <c r="B440" t="s">
        <v>8219</v>
      </c>
      <c r="C440">
        <v>61</v>
      </c>
      <c r="F440" t="s">
        <v>8221</v>
      </c>
      <c r="G440">
        <v>123</v>
      </c>
    </row>
    <row r="441" spans="2:7" x14ac:dyDescent="0.35">
      <c r="B441" t="s">
        <v>8219</v>
      </c>
      <c r="C441">
        <v>96</v>
      </c>
      <c r="F441" t="s">
        <v>8221</v>
      </c>
      <c r="G441">
        <v>96</v>
      </c>
    </row>
    <row r="442" spans="2:7" x14ac:dyDescent="0.35">
      <c r="B442" t="s">
        <v>8219</v>
      </c>
      <c r="C442">
        <v>190</v>
      </c>
      <c r="F442" t="s">
        <v>8221</v>
      </c>
      <c r="G442">
        <v>31</v>
      </c>
    </row>
    <row r="443" spans="2:7" x14ac:dyDescent="0.35">
      <c r="B443" t="s">
        <v>8219</v>
      </c>
      <c r="C443">
        <v>94</v>
      </c>
      <c r="F443" t="s">
        <v>8221</v>
      </c>
      <c r="G443">
        <v>4</v>
      </c>
    </row>
    <row r="444" spans="2:7" x14ac:dyDescent="0.35">
      <c r="B444" t="s">
        <v>8219</v>
      </c>
      <c r="C444">
        <v>39</v>
      </c>
      <c r="F444" t="s">
        <v>8221</v>
      </c>
      <c r="G444">
        <v>3</v>
      </c>
    </row>
    <row r="445" spans="2:7" x14ac:dyDescent="0.35">
      <c r="B445" t="s">
        <v>8219</v>
      </c>
      <c r="C445">
        <v>127</v>
      </c>
      <c r="F445" t="s">
        <v>8221</v>
      </c>
      <c r="G445">
        <v>179</v>
      </c>
    </row>
    <row r="446" spans="2:7" x14ac:dyDescent="0.35">
      <c r="B446" t="s">
        <v>8219</v>
      </c>
      <c r="C446">
        <v>159</v>
      </c>
      <c r="F446" t="s">
        <v>8221</v>
      </c>
      <c r="G446">
        <v>3</v>
      </c>
    </row>
    <row r="447" spans="2:7" x14ac:dyDescent="0.35">
      <c r="B447" t="s">
        <v>8219</v>
      </c>
      <c r="C447">
        <v>177</v>
      </c>
      <c r="F447" t="s">
        <v>8221</v>
      </c>
      <c r="G447">
        <v>23</v>
      </c>
    </row>
    <row r="448" spans="2:7" x14ac:dyDescent="0.35">
      <c r="B448" t="s">
        <v>8219</v>
      </c>
      <c r="C448">
        <v>47</v>
      </c>
      <c r="F448" t="s">
        <v>8221</v>
      </c>
      <c r="G448">
        <v>23</v>
      </c>
    </row>
    <row r="449" spans="2:7" x14ac:dyDescent="0.35">
      <c r="B449" t="s">
        <v>8219</v>
      </c>
      <c r="C449">
        <v>1</v>
      </c>
      <c r="F449" t="s">
        <v>8221</v>
      </c>
      <c r="G449">
        <v>41</v>
      </c>
    </row>
    <row r="450" spans="2:7" x14ac:dyDescent="0.35">
      <c r="B450" t="s">
        <v>8219</v>
      </c>
      <c r="C450">
        <v>16</v>
      </c>
      <c r="F450" t="s">
        <v>8221</v>
      </c>
      <c r="G450">
        <v>0</v>
      </c>
    </row>
    <row r="451" spans="2:7" x14ac:dyDescent="0.35">
      <c r="B451" t="s">
        <v>8219</v>
      </c>
      <c r="C451">
        <v>115</v>
      </c>
      <c r="F451" t="s">
        <v>8221</v>
      </c>
      <c r="G451">
        <v>32</v>
      </c>
    </row>
    <row r="452" spans="2:7" x14ac:dyDescent="0.35">
      <c r="B452" t="s">
        <v>8219</v>
      </c>
      <c r="C452">
        <v>133</v>
      </c>
      <c r="F452" t="s">
        <v>8221</v>
      </c>
      <c r="G452">
        <v>2</v>
      </c>
    </row>
    <row r="453" spans="2:7" x14ac:dyDescent="0.35">
      <c r="B453" t="s">
        <v>8219</v>
      </c>
      <c r="C453">
        <v>70</v>
      </c>
      <c r="F453" t="s">
        <v>8221</v>
      </c>
      <c r="G453">
        <v>7</v>
      </c>
    </row>
    <row r="454" spans="2:7" x14ac:dyDescent="0.35">
      <c r="B454" t="s">
        <v>8219</v>
      </c>
      <c r="C454">
        <v>62</v>
      </c>
      <c r="F454" t="s">
        <v>8221</v>
      </c>
      <c r="G454">
        <v>4</v>
      </c>
    </row>
    <row r="455" spans="2:7" x14ac:dyDescent="0.35">
      <c r="B455" t="s">
        <v>8219</v>
      </c>
      <c r="C455">
        <v>10</v>
      </c>
      <c r="F455" t="s">
        <v>8221</v>
      </c>
      <c r="G455">
        <v>196</v>
      </c>
    </row>
    <row r="456" spans="2:7" x14ac:dyDescent="0.35">
      <c r="B456" t="s">
        <v>8219</v>
      </c>
      <c r="C456">
        <v>499</v>
      </c>
      <c r="F456" t="s">
        <v>8221</v>
      </c>
      <c r="G456">
        <v>11</v>
      </c>
    </row>
    <row r="457" spans="2:7" x14ac:dyDescent="0.35">
      <c r="B457" t="s">
        <v>8219</v>
      </c>
      <c r="C457">
        <v>47</v>
      </c>
      <c r="F457" t="s">
        <v>8221</v>
      </c>
      <c r="G457">
        <v>9</v>
      </c>
    </row>
    <row r="458" spans="2:7" x14ac:dyDescent="0.35">
      <c r="B458" t="s">
        <v>8219</v>
      </c>
      <c r="C458">
        <v>28</v>
      </c>
      <c r="F458" t="s">
        <v>8221</v>
      </c>
      <c r="G458">
        <v>5</v>
      </c>
    </row>
    <row r="459" spans="2:7" x14ac:dyDescent="0.35">
      <c r="B459" t="s">
        <v>8219</v>
      </c>
      <c r="C459">
        <v>24</v>
      </c>
      <c r="F459" t="s">
        <v>8221</v>
      </c>
      <c r="G459">
        <v>8</v>
      </c>
    </row>
    <row r="460" spans="2:7" x14ac:dyDescent="0.35">
      <c r="B460" t="s">
        <v>8219</v>
      </c>
      <c r="C460">
        <v>76</v>
      </c>
      <c r="F460" t="s">
        <v>8221</v>
      </c>
      <c r="G460">
        <v>229</v>
      </c>
    </row>
    <row r="461" spans="2:7" x14ac:dyDescent="0.35">
      <c r="B461" t="s">
        <v>8219</v>
      </c>
      <c r="C461">
        <v>98</v>
      </c>
      <c r="F461" t="s">
        <v>8221</v>
      </c>
      <c r="G461">
        <v>40</v>
      </c>
    </row>
    <row r="462" spans="2:7" x14ac:dyDescent="0.35">
      <c r="B462" t="s">
        <v>8219</v>
      </c>
      <c r="C462">
        <v>30</v>
      </c>
      <c r="F462" t="s">
        <v>8221</v>
      </c>
      <c r="G462">
        <v>123</v>
      </c>
    </row>
    <row r="463" spans="2:7" x14ac:dyDescent="0.35">
      <c r="B463" t="s">
        <v>8219</v>
      </c>
      <c r="C463">
        <v>478</v>
      </c>
      <c r="F463" t="s">
        <v>8221</v>
      </c>
      <c r="G463">
        <v>5</v>
      </c>
    </row>
    <row r="464" spans="2:7" x14ac:dyDescent="0.35">
      <c r="B464" t="s">
        <v>8219</v>
      </c>
      <c r="C464">
        <v>74</v>
      </c>
      <c r="F464" t="s">
        <v>8221</v>
      </c>
      <c r="G464">
        <v>148</v>
      </c>
    </row>
    <row r="465" spans="2:7" x14ac:dyDescent="0.35">
      <c r="B465" t="s">
        <v>8219</v>
      </c>
      <c r="C465">
        <v>131</v>
      </c>
      <c r="F465" t="s">
        <v>8221</v>
      </c>
      <c r="G465">
        <v>10</v>
      </c>
    </row>
    <row r="466" spans="2:7" x14ac:dyDescent="0.35">
      <c r="B466" t="s">
        <v>8219</v>
      </c>
      <c r="C466">
        <v>61</v>
      </c>
      <c r="F466" t="s">
        <v>8221</v>
      </c>
      <c r="G466">
        <v>4</v>
      </c>
    </row>
    <row r="467" spans="2:7" x14ac:dyDescent="0.35">
      <c r="B467" t="s">
        <v>8219</v>
      </c>
      <c r="C467">
        <v>1071</v>
      </c>
      <c r="F467" t="s">
        <v>8221</v>
      </c>
      <c r="G467">
        <v>21</v>
      </c>
    </row>
    <row r="468" spans="2:7" x14ac:dyDescent="0.35">
      <c r="B468" t="s">
        <v>8219</v>
      </c>
      <c r="C468">
        <v>122</v>
      </c>
      <c r="F468" t="s">
        <v>8221</v>
      </c>
      <c r="G468">
        <v>2</v>
      </c>
    </row>
    <row r="469" spans="2:7" x14ac:dyDescent="0.35">
      <c r="B469" t="s">
        <v>8219</v>
      </c>
      <c r="C469">
        <v>111</v>
      </c>
      <c r="F469" t="s">
        <v>8221</v>
      </c>
      <c r="G469">
        <v>0</v>
      </c>
    </row>
    <row r="470" spans="2:7" x14ac:dyDescent="0.35">
      <c r="B470" t="s">
        <v>8219</v>
      </c>
      <c r="C470">
        <v>255</v>
      </c>
      <c r="F470" t="s">
        <v>8221</v>
      </c>
      <c r="G470">
        <v>4</v>
      </c>
    </row>
    <row r="471" spans="2:7" x14ac:dyDescent="0.35">
      <c r="B471" t="s">
        <v>8219</v>
      </c>
      <c r="C471">
        <v>141</v>
      </c>
      <c r="F471" t="s">
        <v>8221</v>
      </c>
      <c r="G471">
        <v>1</v>
      </c>
    </row>
    <row r="472" spans="2:7" x14ac:dyDescent="0.35">
      <c r="B472" t="s">
        <v>8219</v>
      </c>
      <c r="C472">
        <v>159</v>
      </c>
      <c r="F472" t="s">
        <v>8221</v>
      </c>
      <c r="G472">
        <v>30</v>
      </c>
    </row>
    <row r="473" spans="2:7" x14ac:dyDescent="0.35">
      <c r="B473" t="s">
        <v>8219</v>
      </c>
      <c r="C473">
        <v>99</v>
      </c>
      <c r="F473" t="s">
        <v>8221</v>
      </c>
      <c r="G473">
        <v>3</v>
      </c>
    </row>
    <row r="474" spans="2:7" x14ac:dyDescent="0.35">
      <c r="B474" t="s">
        <v>8219</v>
      </c>
      <c r="C474">
        <v>96</v>
      </c>
      <c r="F474" t="s">
        <v>8221</v>
      </c>
      <c r="G474">
        <v>975</v>
      </c>
    </row>
    <row r="475" spans="2:7" x14ac:dyDescent="0.35">
      <c r="B475" t="s">
        <v>8219</v>
      </c>
      <c r="C475">
        <v>27</v>
      </c>
      <c r="F475" t="s">
        <v>8221</v>
      </c>
      <c r="G475">
        <v>167</v>
      </c>
    </row>
    <row r="476" spans="2:7" x14ac:dyDescent="0.35">
      <c r="B476" t="s">
        <v>8219</v>
      </c>
      <c r="C476">
        <v>166</v>
      </c>
      <c r="F476" t="s">
        <v>8221</v>
      </c>
      <c r="G476">
        <v>5</v>
      </c>
    </row>
    <row r="477" spans="2:7" x14ac:dyDescent="0.35">
      <c r="B477" t="s">
        <v>8219</v>
      </c>
      <c r="C477">
        <v>76</v>
      </c>
      <c r="F477" t="s">
        <v>8221</v>
      </c>
      <c r="G477">
        <v>18</v>
      </c>
    </row>
    <row r="478" spans="2:7" x14ac:dyDescent="0.35">
      <c r="B478" t="s">
        <v>8219</v>
      </c>
      <c r="C478">
        <v>211</v>
      </c>
      <c r="F478" t="s">
        <v>8221</v>
      </c>
      <c r="G478">
        <v>98</v>
      </c>
    </row>
    <row r="479" spans="2:7" x14ac:dyDescent="0.35">
      <c r="B479" t="s">
        <v>8219</v>
      </c>
      <c r="C479">
        <v>21</v>
      </c>
      <c r="F479" t="s">
        <v>8221</v>
      </c>
      <c r="G479">
        <v>4</v>
      </c>
    </row>
    <row r="480" spans="2:7" x14ac:dyDescent="0.35">
      <c r="B480" t="s">
        <v>8219</v>
      </c>
      <c r="C480">
        <v>61</v>
      </c>
      <c r="F480" t="s">
        <v>8221</v>
      </c>
      <c r="G480">
        <v>3</v>
      </c>
    </row>
    <row r="481" spans="2:7" x14ac:dyDescent="0.35">
      <c r="B481" t="s">
        <v>8219</v>
      </c>
      <c r="C481">
        <v>30</v>
      </c>
      <c r="F481" t="s">
        <v>8221</v>
      </c>
      <c r="G481">
        <v>1</v>
      </c>
    </row>
    <row r="482" spans="2:7" x14ac:dyDescent="0.35">
      <c r="B482" t="s">
        <v>8219</v>
      </c>
      <c r="C482">
        <v>375</v>
      </c>
      <c r="F482" t="s">
        <v>8221</v>
      </c>
      <c r="G482">
        <v>0</v>
      </c>
    </row>
    <row r="483" spans="2:7" x14ac:dyDescent="0.35">
      <c r="B483" t="s">
        <v>8219</v>
      </c>
      <c r="C483">
        <v>111</v>
      </c>
      <c r="F483" t="s">
        <v>8221</v>
      </c>
      <c r="G483">
        <v>9</v>
      </c>
    </row>
    <row r="484" spans="2:7" x14ac:dyDescent="0.35">
      <c r="B484" t="s">
        <v>8219</v>
      </c>
      <c r="C484">
        <v>123</v>
      </c>
      <c r="F484" t="s">
        <v>8221</v>
      </c>
      <c r="G484">
        <v>2</v>
      </c>
    </row>
    <row r="485" spans="2:7" x14ac:dyDescent="0.35">
      <c r="B485" t="s">
        <v>8219</v>
      </c>
      <c r="C485">
        <v>70</v>
      </c>
      <c r="F485" t="s">
        <v>8221</v>
      </c>
      <c r="G485">
        <v>0</v>
      </c>
    </row>
    <row r="486" spans="2:7" x14ac:dyDescent="0.35">
      <c r="B486" t="s">
        <v>8219</v>
      </c>
      <c r="C486">
        <v>85</v>
      </c>
      <c r="F486" t="s">
        <v>8221</v>
      </c>
      <c r="G486">
        <v>147</v>
      </c>
    </row>
    <row r="487" spans="2:7" x14ac:dyDescent="0.35">
      <c r="B487" t="s">
        <v>8219</v>
      </c>
      <c r="C487">
        <v>86</v>
      </c>
      <c r="F487" t="s">
        <v>8221</v>
      </c>
      <c r="G487">
        <v>49</v>
      </c>
    </row>
    <row r="488" spans="2:7" x14ac:dyDescent="0.35">
      <c r="B488" t="s">
        <v>8219</v>
      </c>
      <c r="C488">
        <v>13</v>
      </c>
      <c r="F488" t="s">
        <v>8221</v>
      </c>
      <c r="G488">
        <v>1</v>
      </c>
    </row>
    <row r="489" spans="2:7" x14ac:dyDescent="0.35">
      <c r="B489" t="s">
        <v>8219</v>
      </c>
      <c r="C489">
        <v>33</v>
      </c>
      <c r="F489" t="s">
        <v>8221</v>
      </c>
      <c r="G489">
        <v>2</v>
      </c>
    </row>
    <row r="490" spans="2:7" x14ac:dyDescent="0.35">
      <c r="B490" t="s">
        <v>8219</v>
      </c>
      <c r="C490">
        <v>15</v>
      </c>
      <c r="F490" t="s">
        <v>8221</v>
      </c>
      <c r="G490">
        <v>7</v>
      </c>
    </row>
    <row r="491" spans="2:7" x14ac:dyDescent="0.35">
      <c r="B491" t="s">
        <v>8219</v>
      </c>
      <c r="C491">
        <v>273</v>
      </c>
      <c r="F491" t="s">
        <v>8221</v>
      </c>
      <c r="G491">
        <v>4</v>
      </c>
    </row>
    <row r="492" spans="2:7" x14ac:dyDescent="0.35">
      <c r="B492" t="s">
        <v>8219</v>
      </c>
      <c r="C492">
        <v>714</v>
      </c>
      <c r="F492" t="s">
        <v>8221</v>
      </c>
      <c r="G492">
        <v>27</v>
      </c>
    </row>
    <row r="493" spans="2:7" x14ac:dyDescent="0.35">
      <c r="B493" t="s">
        <v>8219</v>
      </c>
      <c r="C493">
        <v>170</v>
      </c>
      <c r="F493" t="s">
        <v>8221</v>
      </c>
      <c r="G493">
        <v>94</v>
      </c>
    </row>
    <row r="494" spans="2:7" x14ac:dyDescent="0.35">
      <c r="B494" t="s">
        <v>8219</v>
      </c>
      <c r="C494">
        <v>512</v>
      </c>
      <c r="F494" t="s">
        <v>8221</v>
      </c>
      <c r="G494">
        <v>29</v>
      </c>
    </row>
    <row r="495" spans="2:7" x14ac:dyDescent="0.35">
      <c r="B495" t="s">
        <v>8219</v>
      </c>
      <c r="C495">
        <v>314</v>
      </c>
      <c r="F495" t="s">
        <v>8221</v>
      </c>
      <c r="G495">
        <v>7</v>
      </c>
    </row>
    <row r="496" spans="2:7" x14ac:dyDescent="0.35">
      <c r="B496" t="s">
        <v>8219</v>
      </c>
      <c r="C496">
        <v>167</v>
      </c>
      <c r="F496" t="s">
        <v>8221</v>
      </c>
      <c r="G496">
        <v>22</v>
      </c>
    </row>
    <row r="497" spans="2:7" x14ac:dyDescent="0.35">
      <c r="B497" t="s">
        <v>8219</v>
      </c>
      <c r="C497">
        <v>9</v>
      </c>
      <c r="F497" t="s">
        <v>8221</v>
      </c>
      <c r="G497">
        <v>1</v>
      </c>
    </row>
    <row r="498" spans="2:7" x14ac:dyDescent="0.35">
      <c r="B498" t="s">
        <v>8219</v>
      </c>
      <c r="C498">
        <v>103</v>
      </c>
      <c r="F498" t="s">
        <v>8221</v>
      </c>
      <c r="G498">
        <v>10</v>
      </c>
    </row>
    <row r="499" spans="2:7" x14ac:dyDescent="0.35">
      <c r="B499" t="s">
        <v>8219</v>
      </c>
      <c r="C499">
        <v>111</v>
      </c>
      <c r="F499" t="s">
        <v>8221</v>
      </c>
      <c r="G499">
        <v>6</v>
      </c>
    </row>
    <row r="500" spans="2:7" x14ac:dyDescent="0.35">
      <c r="B500" t="s">
        <v>8219</v>
      </c>
      <c r="C500">
        <v>271</v>
      </c>
      <c r="F500" t="s">
        <v>8221</v>
      </c>
      <c r="G500">
        <v>24</v>
      </c>
    </row>
    <row r="501" spans="2:7" x14ac:dyDescent="0.35">
      <c r="B501" t="s">
        <v>8219</v>
      </c>
      <c r="C501">
        <v>101</v>
      </c>
      <c r="F501" t="s">
        <v>8221</v>
      </c>
      <c r="G501">
        <v>15</v>
      </c>
    </row>
    <row r="502" spans="2:7" x14ac:dyDescent="0.35">
      <c r="B502" t="s">
        <v>8219</v>
      </c>
      <c r="C502">
        <v>57</v>
      </c>
      <c r="F502" t="s">
        <v>8221</v>
      </c>
      <c r="G502">
        <v>37</v>
      </c>
    </row>
    <row r="503" spans="2:7" x14ac:dyDescent="0.35">
      <c r="B503" t="s">
        <v>8219</v>
      </c>
      <c r="C503">
        <v>62</v>
      </c>
      <c r="F503" t="s">
        <v>8221</v>
      </c>
      <c r="G503">
        <v>20</v>
      </c>
    </row>
    <row r="504" spans="2:7" x14ac:dyDescent="0.35">
      <c r="B504" t="s">
        <v>8219</v>
      </c>
      <c r="C504">
        <v>32</v>
      </c>
      <c r="F504" t="s">
        <v>8221</v>
      </c>
      <c r="G504">
        <v>7</v>
      </c>
    </row>
    <row r="505" spans="2:7" x14ac:dyDescent="0.35">
      <c r="B505" t="s">
        <v>8219</v>
      </c>
      <c r="C505">
        <v>141</v>
      </c>
      <c r="F505" t="s">
        <v>8221</v>
      </c>
      <c r="G505">
        <v>0</v>
      </c>
    </row>
    <row r="506" spans="2:7" x14ac:dyDescent="0.35">
      <c r="B506" t="s">
        <v>8219</v>
      </c>
      <c r="C506">
        <v>75</v>
      </c>
      <c r="F506" t="s">
        <v>8221</v>
      </c>
      <c r="G506">
        <v>21</v>
      </c>
    </row>
    <row r="507" spans="2:7" x14ac:dyDescent="0.35">
      <c r="B507" t="s">
        <v>8219</v>
      </c>
      <c r="C507">
        <v>46</v>
      </c>
      <c r="F507" t="s">
        <v>8221</v>
      </c>
      <c r="G507">
        <v>3</v>
      </c>
    </row>
    <row r="508" spans="2:7" x14ac:dyDescent="0.35">
      <c r="B508" t="s">
        <v>8219</v>
      </c>
      <c r="C508">
        <v>103</v>
      </c>
      <c r="F508" t="s">
        <v>8221</v>
      </c>
      <c r="G508">
        <v>11</v>
      </c>
    </row>
    <row r="509" spans="2:7" x14ac:dyDescent="0.35">
      <c r="B509" t="s">
        <v>8219</v>
      </c>
      <c r="C509">
        <v>6</v>
      </c>
      <c r="F509" t="s">
        <v>8221</v>
      </c>
      <c r="G509">
        <v>1</v>
      </c>
    </row>
    <row r="510" spans="2:7" x14ac:dyDescent="0.35">
      <c r="B510" t="s">
        <v>8219</v>
      </c>
      <c r="C510">
        <v>83</v>
      </c>
      <c r="F510" t="s">
        <v>8221</v>
      </c>
      <c r="G510">
        <v>312</v>
      </c>
    </row>
    <row r="511" spans="2:7" x14ac:dyDescent="0.35">
      <c r="B511" t="s">
        <v>8219</v>
      </c>
      <c r="C511">
        <v>108</v>
      </c>
      <c r="F511" t="s">
        <v>8221</v>
      </c>
      <c r="G511">
        <v>1</v>
      </c>
    </row>
    <row r="512" spans="2:7" x14ac:dyDescent="0.35">
      <c r="B512" t="s">
        <v>8219</v>
      </c>
      <c r="C512">
        <v>25</v>
      </c>
      <c r="F512" t="s">
        <v>8221</v>
      </c>
      <c r="G512">
        <v>3</v>
      </c>
    </row>
    <row r="513" spans="2:7" x14ac:dyDescent="0.35">
      <c r="B513" t="s">
        <v>8219</v>
      </c>
      <c r="C513">
        <v>549</v>
      </c>
      <c r="F513" t="s">
        <v>8221</v>
      </c>
      <c r="G513">
        <v>4</v>
      </c>
    </row>
    <row r="514" spans="2:7" x14ac:dyDescent="0.35">
      <c r="B514" t="s">
        <v>8219</v>
      </c>
      <c r="C514">
        <v>222</v>
      </c>
      <c r="F514" t="s">
        <v>8221</v>
      </c>
      <c r="G514">
        <v>10</v>
      </c>
    </row>
    <row r="515" spans="2:7" x14ac:dyDescent="0.35">
      <c r="B515" t="s">
        <v>8219</v>
      </c>
      <c r="C515">
        <v>183</v>
      </c>
      <c r="F515" t="s">
        <v>8221</v>
      </c>
      <c r="G515">
        <v>8</v>
      </c>
    </row>
    <row r="516" spans="2:7" x14ac:dyDescent="0.35">
      <c r="B516" t="s">
        <v>8219</v>
      </c>
      <c r="C516">
        <v>89</v>
      </c>
      <c r="F516" t="s">
        <v>8221</v>
      </c>
      <c r="G516">
        <v>3</v>
      </c>
    </row>
    <row r="517" spans="2:7" x14ac:dyDescent="0.35">
      <c r="B517" t="s">
        <v>8219</v>
      </c>
      <c r="C517">
        <v>253</v>
      </c>
      <c r="F517" t="s">
        <v>8221</v>
      </c>
      <c r="G517">
        <v>1</v>
      </c>
    </row>
    <row r="518" spans="2:7" x14ac:dyDescent="0.35">
      <c r="B518" t="s">
        <v>8219</v>
      </c>
      <c r="C518">
        <v>140</v>
      </c>
      <c r="F518" t="s">
        <v>8221</v>
      </c>
      <c r="G518">
        <v>0</v>
      </c>
    </row>
    <row r="519" spans="2:7" x14ac:dyDescent="0.35">
      <c r="B519" t="s">
        <v>8219</v>
      </c>
      <c r="C519">
        <v>103</v>
      </c>
      <c r="F519" t="s">
        <v>8221</v>
      </c>
      <c r="G519">
        <v>5</v>
      </c>
    </row>
    <row r="520" spans="2:7" x14ac:dyDescent="0.35">
      <c r="B520" t="s">
        <v>8219</v>
      </c>
      <c r="C520">
        <v>138</v>
      </c>
      <c r="F520" t="s">
        <v>8221</v>
      </c>
      <c r="G520">
        <v>0</v>
      </c>
    </row>
    <row r="521" spans="2:7" x14ac:dyDescent="0.35">
      <c r="B521" t="s">
        <v>8219</v>
      </c>
      <c r="C521">
        <v>191</v>
      </c>
      <c r="F521" t="s">
        <v>8221</v>
      </c>
      <c r="G521">
        <v>3</v>
      </c>
    </row>
    <row r="522" spans="2:7" x14ac:dyDescent="0.35">
      <c r="B522" t="s">
        <v>8219</v>
      </c>
      <c r="C522">
        <v>45</v>
      </c>
      <c r="F522" t="s">
        <v>8221</v>
      </c>
      <c r="G522">
        <v>7</v>
      </c>
    </row>
    <row r="523" spans="2:7" x14ac:dyDescent="0.35">
      <c r="B523" t="s">
        <v>8219</v>
      </c>
      <c r="C523">
        <v>17</v>
      </c>
      <c r="F523" t="s">
        <v>8221</v>
      </c>
      <c r="G523">
        <v>0</v>
      </c>
    </row>
    <row r="524" spans="2:7" x14ac:dyDescent="0.35">
      <c r="B524" t="s">
        <v>8219</v>
      </c>
      <c r="C524">
        <v>31</v>
      </c>
      <c r="F524" t="s">
        <v>8221</v>
      </c>
      <c r="G524">
        <v>2</v>
      </c>
    </row>
    <row r="525" spans="2:7" x14ac:dyDescent="0.35">
      <c r="B525" t="s">
        <v>8219</v>
      </c>
      <c r="C525">
        <v>50</v>
      </c>
      <c r="F525" t="s">
        <v>8221</v>
      </c>
      <c r="G525">
        <v>23</v>
      </c>
    </row>
    <row r="526" spans="2:7" x14ac:dyDescent="0.35">
      <c r="B526" t="s">
        <v>8219</v>
      </c>
      <c r="C526">
        <v>59</v>
      </c>
      <c r="F526" t="s">
        <v>8221</v>
      </c>
      <c r="G526">
        <v>1</v>
      </c>
    </row>
    <row r="527" spans="2:7" x14ac:dyDescent="0.35">
      <c r="B527" t="s">
        <v>8219</v>
      </c>
      <c r="C527">
        <v>81</v>
      </c>
      <c r="F527" t="s">
        <v>8221</v>
      </c>
      <c r="G527">
        <v>2</v>
      </c>
    </row>
    <row r="528" spans="2:7" x14ac:dyDescent="0.35">
      <c r="B528" t="s">
        <v>8219</v>
      </c>
      <c r="C528">
        <v>508</v>
      </c>
      <c r="F528" t="s">
        <v>8221</v>
      </c>
      <c r="G528">
        <v>3</v>
      </c>
    </row>
    <row r="529" spans="2:7" x14ac:dyDescent="0.35">
      <c r="B529" t="s">
        <v>8219</v>
      </c>
      <c r="C529">
        <v>74</v>
      </c>
      <c r="F529" t="s">
        <v>8221</v>
      </c>
      <c r="G529">
        <v>0</v>
      </c>
    </row>
    <row r="530" spans="2:7" x14ac:dyDescent="0.35">
      <c r="B530" t="s">
        <v>8219</v>
      </c>
      <c r="C530">
        <v>141</v>
      </c>
      <c r="F530" t="s">
        <v>8221</v>
      </c>
      <c r="G530">
        <v>13</v>
      </c>
    </row>
    <row r="531" spans="2:7" x14ac:dyDescent="0.35">
      <c r="B531" t="s">
        <v>8219</v>
      </c>
      <c r="C531">
        <v>711</v>
      </c>
      <c r="F531" t="s">
        <v>8221</v>
      </c>
      <c r="G531">
        <v>1</v>
      </c>
    </row>
    <row r="532" spans="2:7" x14ac:dyDescent="0.35">
      <c r="B532" t="s">
        <v>8219</v>
      </c>
      <c r="C532">
        <v>141</v>
      </c>
      <c r="F532" t="s">
        <v>8221</v>
      </c>
      <c r="G532">
        <v>1</v>
      </c>
    </row>
    <row r="533" spans="2:7" x14ac:dyDescent="0.35">
      <c r="B533" t="s">
        <v>8219</v>
      </c>
      <c r="C533">
        <v>109</v>
      </c>
      <c r="F533" t="s">
        <v>8221</v>
      </c>
      <c r="G533">
        <v>1</v>
      </c>
    </row>
    <row r="534" spans="2:7" x14ac:dyDescent="0.35">
      <c r="B534" t="s">
        <v>8219</v>
      </c>
      <c r="C534">
        <v>361</v>
      </c>
      <c r="F534" t="s">
        <v>8221</v>
      </c>
      <c r="G534">
        <v>6</v>
      </c>
    </row>
    <row r="535" spans="2:7" x14ac:dyDescent="0.35">
      <c r="B535" t="s">
        <v>8219</v>
      </c>
      <c r="C535">
        <v>176</v>
      </c>
      <c r="F535" t="s">
        <v>8221</v>
      </c>
      <c r="G535">
        <v>39</v>
      </c>
    </row>
    <row r="536" spans="2:7" x14ac:dyDescent="0.35">
      <c r="B536" t="s">
        <v>8219</v>
      </c>
      <c r="C536">
        <v>670</v>
      </c>
      <c r="F536" t="s">
        <v>8221</v>
      </c>
      <c r="G536">
        <v>4</v>
      </c>
    </row>
    <row r="537" spans="2:7" x14ac:dyDescent="0.35">
      <c r="B537" t="s">
        <v>8219</v>
      </c>
      <c r="C537">
        <v>96</v>
      </c>
      <c r="F537" t="s">
        <v>8221</v>
      </c>
      <c r="G537">
        <v>1</v>
      </c>
    </row>
    <row r="538" spans="2:7" x14ac:dyDescent="0.35">
      <c r="B538" t="s">
        <v>8219</v>
      </c>
      <c r="C538">
        <v>74</v>
      </c>
      <c r="F538" t="s">
        <v>8221</v>
      </c>
      <c r="G538">
        <v>0</v>
      </c>
    </row>
    <row r="539" spans="2:7" x14ac:dyDescent="0.35">
      <c r="B539" t="s">
        <v>8219</v>
      </c>
      <c r="C539">
        <v>52</v>
      </c>
      <c r="F539" t="s">
        <v>8221</v>
      </c>
      <c r="G539">
        <v>0</v>
      </c>
    </row>
    <row r="540" spans="2:7" x14ac:dyDescent="0.35">
      <c r="B540" t="s">
        <v>8219</v>
      </c>
      <c r="C540">
        <v>105</v>
      </c>
      <c r="F540" t="s">
        <v>8221</v>
      </c>
      <c r="G540">
        <v>0</v>
      </c>
    </row>
    <row r="541" spans="2:7" x14ac:dyDescent="0.35">
      <c r="B541" t="s">
        <v>8219</v>
      </c>
      <c r="C541">
        <v>41</v>
      </c>
      <c r="F541" t="s">
        <v>8221</v>
      </c>
      <c r="G541">
        <v>8</v>
      </c>
    </row>
    <row r="542" spans="2:7" x14ac:dyDescent="0.35">
      <c r="B542" t="s">
        <v>8219</v>
      </c>
      <c r="C542">
        <v>34</v>
      </c>
      <c r="F542" t="s">
        <v>8221</v>
      </c>
      <c r="G542">
        <v>0</v>
      </c>
    </row>
    <row r="543" spans="2:7" x14ac:dyDescent="0.35">
      <c r="B543" t="s">
        <v>8219</v>
      </c>
      <c r="C543">
        <v>66</v>
      </c>
      <c r="F543" t="s">
        <v>8221</v>
      </c>
      <c r="G543">
        <v>1</v>
      </c>
    </row>
    <row r="544" spans="2:7" x14ac:dyDescent="0.35">
      <c r="B544" t="s">
        <v>8219</v>
      </c>
      <c r="C544">
        <v>50</v>
      </c>
      <c r="F544" t="s">
        <v>8221</v>
      </c>
      <c r="G544">
        <v>12</v>
      </c>
    </row>
    <row r="545" spans="2:7" x14ac:dyDescent="0.35">
      <c r="B545" t="s">
        <v>8219</v>
      </c>
      <c r="C545">
        <v>159</v>
      </c>
      <c r="F545" t="s">
        <v>8221</v>
      </c>
      <c r="G545">
        <v>0</v>
      </c>
    </row>
    <row r="546" spans="2:7" x14ac:dyDescent="0.35">
      <c r="B546" t="s">
        <v>8219</v>
      </c>
      <c r="C546">
        <v>182</v>
      </c>
      <c r="F546" t="s">
        <v>8221</v>
      </c>
      <c r="G546">
        <v>3</v>
      </c>
    </row>
    <row r="547" spans="2:7" x14ac:dyDescent="0.35">
      <c r="B547" t="s">
        <v>8219</v>
      </c>
      <c r="C547">
        <v>206</v>
      </c>
      <c r="F547" t="s">
        <v>8221</v>
      </c>
      <c r="G547">
        <v>2</v>
      </c>
    </row>
    <row r="548" spans="2:7" x14ac:dyDescent="0.35">
      <c r="B548" t="s">
        <v>8219</v>
      </c>
      <c r="C548">
        <v>169</v>
      </c>
      <c r="F548" t="s">
        <v>8221</v>
      </c>
      <c r="G548">
        <v>6</v>
      </c>
    </row>
    <row r="549" spans="2:7" x14ac:dyDescent="0.35">
      <c r="B549" t="s">
        <v>8219</v>
      </c>
      <c r="C549">
        <v>31</v>
      </c>
      <c r="F549" t="s">
        <v>8221</v>
      </c>
      <c r="G549">
        <v>0</v>
      </c>
    </row>
    <row r="550" spans="2:7" x14ac:dyDescent="0.35">
      <c r="B550" t="s">
        <v>8219</v>
      </c>
      <c r="C550">
        <v>28</v>
      </c>
      <c r="F550" t="s">
        <v>8221</v>
      </c>
      <c r="G550">
        <v>15</v>
      </c>
    </row>
    <row r="551" spans="2:7" x14ac:dyDescent="0.35">
      <c r="B551" t="s">
        <v>8219</v>
      </c>
      <c r="C551">
        <v>54</v>
      </c>
      <c r="F551" t="s">
        <v>8221</v>
      </c>
      <c r="G551">
        <v>1</v>
      </c>
    </row>
    <row r="552" spans="2:7" x14ac:dyDescent="0.35">
      <c r="B552" t="s">
        <v>8219</v>
      </c>
      <c r="C552">
        <v>467</v>
      </c>
      <c r="F552" t="s">
        <v>8221</v>
      </c>
      <c r="G552">
        <v>3</v>
      </c>
    </row>
    <row r="553" spans="2:7" x14ac:dyDescent="0.35">
      <c r="B553" t="s">
        <v>8219</v>
      </c>
      <c r="C553">
        <v>389</v>
      </c>
      <c r="F553" t="s">
        <v>8221</v>
      </c>
      <c r="G553">
        <v>8</v>
      </c>
    </row>
    <row r="554" spans="2:7" x14ac:dyDescent="0.35">
      <c r="B554" t="s">
        <v>8219</v>
      </c>
      <c r="C554">
        <v>68</v>
      </c>
      <c r="F554" t="s">
        <v>8221</v>
      </c>
      <c r="G554">
        <v>0</v>
      </c>
    </row>
    <row r="555" spans="2:7" x14ac:dyDescent="0.35">
      <c r="B555" t="s">
        <v>8219</v>
      </c>
      <c r="C555">
        <v>413</v>
      </c>
      <c r="F555" t="s">
        <v>8221</v>
      </c>
      <c r="G555">
        <v>3</v>
      </c>
    </row>
    <row r="556" spans="2:7" x14ac:dyDescent="0.35">
      <c r="B556" t="s">
        <v>8219</v>
      </c>
      <c r="C556">
        <v>190</v>
      </c>
      <c r="F556" t="s">
        <v>8221</v>
      </c>
      <c r="G556">
        <v>3</v>
      </c>
    </row>
    <row r="557" spans="2:7" x14ac:dyDescent="0.35">
      <c r="B557" t="s">
        <v>8219</v>
      </c>
      <c r="C557">
        <v>189</v>
      </c>
      <c r="F557" t="s">
        <v>8221</v>
      </c>
      <c r="G557">
        <v>0</v>
      </c>
    </row>
    <row r="558" spans="2:7" x14ac:dyDescent="0.35">
      <c r="B558" t="s">
        <v>8219</v>
      </c>
      <c r="C558">
        <v>130</v>
      </c>
      <c r="F558" t="s">
        <v>8221</v>
      </c>
      <c r="G558">
        <v>19</v>
      </c>
    </row>
    <row r="559" spans="2:7" x14ac:dyDescent="0.35">
      <c r="B559" t="s">
        <v>8219</v>
      </c>
      <c r="C559">
        <v>74</v>
      </c>
      <c r="F559" t="s">
        <v>8221</v>
      </c>
      <c r="G559">
        <v>0</v>
      </c>
    </row>
    <row r="560" spans="2:7" x14ac:dyDescent="0.35">
      <c r="B560" t="s">
        <v>8219</v>
      </c>
      <c r="C560">
        <v>274</v>
      </c>
      <c r="F560" t="s">
        <v>8221</v>
      </c>
      <c r="G560">
        <v>2</v>
      </c>
    </row>
    <row r="561" spans="2:7" x14ac:dyDescent="0.35">
      <c r="B561" t="s">
        <v>8219</v>
      </c>
      <c r="C561">
        <v>22</v>
      </c>
      <c r="F561" t="s">
        <v>8221</v>
      </c>
      <c r="G561">
        <v>0</v>
      </c>
    </row>
    <row r="562" spans="2:7" x14ac:dyDescent="0.35">
      <c r="B562" t="s">
        <v>8219</v>
      </c>
      <c r="C562">
        <v>31</v>
      </c>
      <c r="F562" t="s">
        <v>8221</v>
      </c>
      <c r="G562">
        <v>0</v>
      </c>
    </row>
    <row r="563" spans="2:7" x14ac:dyDescent="0.35">
      <c r="B563" t="s">
        <v>8219</v>
      </c>
      <c r="C563">
        <v>63</v>
      </c>
      <c r="F563" t="s">
        <v>8221</v>
      </c>
      <c r="G563">
        <v>25</v>
      </c>
    </row>
    <row r="564" spans="2:7" x14ac:dyDescent="0.35">
      <c r="B564" t="s">
        <v>8219</v>
      </c>
      <c r="C564">
        <v>20</v>
      </c>
      <c r="F564" t="s">
        <v>8221</v>
      </c>
      <c r="G564">
        <v>8</v>
      </c>
    </row>
    <row r="565" spans="2:7" x14ac:dyDescent="0.35">
      <c r="B565" t="s">
        <v>8219</v>
      </c>
      <c r="C565">
        <v>25</v>
      </c>
      <c r="F565" t="s">
        <v>8221</v>
      </c>
      <c r="G565">
        <v>16</v>
      </c>
    </row>
    <row r="566" spans="2:7" x14ac:dyDescent="0.35">
      <c r="B566" t="s">
        <v>8219</v>
      </c>
      <c r="C566">
        <v>61</v>
      </c>
      <c r="F566" t="s">
        <v>8221</v>
      </c>
      <c r="G566">
        <v>3</v>
      </c>
    </row>
    <row r="567" spans="2:7" x14ac:dyDescent="0.35">
      <c r="B567" t="s">
        <v>8219</v>
      </c>
      <c r="C567">
        <v>52</v>
      </c>
      <c r="F567" t="s">
        <v>8221</v>
      </c>
      <c r="G567">
        <v>3</v>
      </c>
    </row>
    <row r="568" spans="2:7" x14ac:dyDescent="0.35">
      <c r="B568" t="s">
        <v>8219</v>
      </c>
      <c r="C568">
        <v>86</v>
      </c>
      <c r="F568" t="s">
        <v>8221</v>
      </c>
      <c r="G568">
        <v>2</v>
      </c>
    </row>
    <row r="569" spans="2:7" x14ac:dyDescent="0.35">
      <c r="B569" t="s">
        <v>8219</v>
      </c>
      <c r="C569">
        <v>42</v>
      </c>
      <c r="F569" t="s">
        <v>8221</v>
      </c>
      <c r="G569">
        <v>1</v>
      </c>
    </row>
    <row r="570" spans="2:7" x14ac:dyDescent="0.35">
      <c r="B570" t="s">
        <v>8219</v>
      </c>
      <c r="C570">
        <v>52</v>
      </c>
      <c r="F570" t="s">
        <v>8221</v>
      </c>
      <c r="G570">
        <v>0</v>
      </c>
    </row>
    <row r="571" spans="2:7" x14ac:dyDescent="0.35">
      <c r="B571" t="s">
        <v>8219</v>
      </c>
      <c r="C571">
        <v>120</v>
      </c>
      <c r="F571" t="s">
        <v>8221</v>
      </c>
      <c r="G571">
        <v>1</v>
      </c>
    </row>
    <row r="572" spans="2:7" x14ac:dyDescent="0.35">
      <c r="B572" t="s">
        <v>8219</v>
      </c>
      <c r="C572">
        <v>22</v>
      </c>
      <c r="F572" t="s">
        <v>8221</v>
      </c>
      <c r="G572">
        <v>19</v>
      </c>
    </row>
    <row r="573" spans="2:7" x14ac:dyDescent="0.35">
      <c r="B573" t="s">
        <v>8219</v>
      </c>
      <c r="C573">
        <v>64</v>
      </c>
      <c r="F573" t="s">
        <v>8221</v>
      </c>
      <c r="G573">
        <v>9</v>
      </c>
    </row>
    <row r="574" spans="2:7" x14ac:dyDescent="0.35">
      <c r="B574" t="s">
        <v>8219</v>
      </c>
      <c r="C574">
        <v>23</v>
      </c>
      <c r="F574" t="s">
        <v>8221</v>
      </c>
      <c r="G574">
        <v>1</v>
      </c>
    </row>
    <row r="575" spans="2:7" x14ac:dyDescent="0.35">
      <c r="B575" t="s">
        <v>8219</v>
      </c>
      <c r="C575">
        <v>238</v>
      </c>
      <c r="F575" t="s">
        <v>8221</v>
      </c>
      <c r="G575">
        <v>0</v>
      </c>
    </row>
    <row r="576" spans="2:7" x14ac:dyDescent="0.35">
      <c r="B576" t="s">
        <v>8219</v>
      </c>
      <c r="C576">
        <v>33</v>
      </c>
      <c r="F576" t="s">
        <v>8221</v>
      </c>
      <c r="G576">
        <v>1</v>
      </c>
    </row>
    <row r="577" spans="2:7" x14ac:dyDescent="0.35">
      <c r="B577" t="s">
        <v>8219</v>
      </c>
      <c r="C577">
        <v>32</v>
      </c>
      <c r="F577" t="s">
        <v>8221</v>
      </c>
      <c r="G577">
        <v>5</v>
      </c>
    </row>
    <row r="578" spans="2:7" x14ac:dyDescent="0.35">
      <c r="B578" t="s">
        <v>8219</v>
      </c>
      <c r="C578">
        <v>24</v>
      </c>
      <c r="F578" t="s">
        <v>8221</v>
      </c>
      <c r="G578">
        <v>85</v>
      </c>
    </row>
    <row r="579" spans="2:7" x14ac:dyDescent="0.35">
      <c r="B579" t="s">
        <v>8219</v>
      </c>
      <c r="C579">
        <v>29</v>
      </c>
      <c r="F579" t="s">
        <v>8221</v>
      </c>
      <c r="G579">
        <v>3</v>
      </c>
    </row>
    <row r="580" spans="2:7" x14ac:dyDescent="0.35">
      <c r="B580" t="s">
        <v>8219</v>
      </c>
      <c r="C580">
        <v>50</v>
      </c>
      <c r="F580" t="s">
        <v>8221</v>
      </c>
      <c r="G580">
        <v>4</v>
      </c>
    </row>
    <row r="581" spans="2:7" x14ac:dyDescent="0.35">
      <c r="B581" t="s">
        <v>8219</v>
      </c>
      <c r="C581">
        <v>108</v>
      </c>
      <c r="F581" t="s">
        <v>8221</v>
      </c>
      <c r="G581">
        <v>3</v>
      </c>
    </row>
    <row r="582" spans="2:7" x14ac:dyDescent="0.35">
      <c r="B582" t="s">
        <v>8219</v>
      </c>
      <c r="C582">
        <v>139</v>
      </c>
      <c r="F582" t="s">
        <v>8221</v>
      </c>
      <c r="G582">
        <v>5</v>
      </c>
    </row>
    <row r="583" spans="2:7" x14ac:dyDescent="0.35">
      <c r="B583" t="s">
        <v>8219</v>
      </c>
      <c r="C583">
        <v>7</v>
      </c>
      <c r="F583" t="s">
        <v>8221</v>
      </c>
      <c r="G583">
        <v>17</v>
      </c>
    </row>
    <row r="584" spans="2:7" x14ac:dyDescent="0.35">
      <c r="B584" t="s">
        <v>8219</v>
      </c>
      <c r="C584">
        <v>149</v>
      </c>
      <c r="F584" t="s">
        <v>8221</v>
      </c>
      <c r="G584">
        <v>3</v>
      </c>
    </row>
    <row r="585" spans="2:7" x14ac:dyDescent="0.35">
      <c r="B585" t="s">
        <v>8219</v>
      </c>
      <c r="C585">
        <v>31</v>
      </c>
      <c r="F585" t="s">
        <v>8221</v>
      </c>
      <c r="G585">
        <v>2</v>
      </c>
    </row>
    <row r="586" spans="2:7" x14ac:dyDescent="0.35">
      <c r="B586" t="s">
        <v>8219</v>
      </c>
      <c r="C586">
        <v>26</v>
      </c>
      <c r="F586" t="s">
        <v>8221</v>
      </c>
      <c r="G586">
        <v>6</v>
      </c>
    </row>
    <row r="587" spans="2:7" x14ac:dyDescent="0.35">
      <c r="B587" t="s">
        <v>8219</v>
      </c>
      <c r="C587">
        <v>172</v>
      </c>
      <c r="F587" t="s">
        <v>8221</v>
      </c>
      <c r="G587">
        <v>0</v>
      </c>
    </row>
    <row r="588" spans="2:7" x14ac:dyDescent="0.35">
      <c r="B588" t="s">
        <v>8219</v>
      </c>
      <c r="C588">
        <v>78</v>
      </c>
      <c r="F588" t="s">
        <v>8221</v>
      </c>
      <c r="G588">
        <v>1</v>
      </c>
    </row>
    <row r="589" spans="2:7" x14ac:dyDescent="0.35">
      <c r="B589" t="s">
        <v>8219</v>
      </c>
      <c r="C589">
        <v>120</v>
      </c>
      <c r="F589" t="s">
        <v>8221</v>
      </c>
      <c r="G589">
        <v>3</v>
      </c>
    </row>
    <row r="590" spans="2:7" x14ac:dyDescent="0.35">
      <c r="B590" t="s">
        <v>8219</v>
      </c>
      <c r="C590">
        <v>227</v>
      </c>
      <c r="F590" t="s">
        <v>8221</v>
      </c>
      <c r="G590">
        <v>13</v>
      </c>
    </row>
    <row r="591" spans="2:7" x14ac:dyDescent="0.35">
      <c r="B591" t="s">
        <v>8219</v>
      </c>
      <c r="C591">
        <v>42</v>
      </c>
      <c r="F591" t="s">
        <v>8221</v>
      </c>
      <c r="G591">
        <v>1</v>
      </c>
    </row>
    <row r="592" spans="2:7" x14ac:dyDescent="0.35">
      <c r="B592" t="s">
        <v>8219</v>
      </c>
      <c r="C592">
        <v>64</v>
      </c>
      <c r="F592" t="s">
        <v>8221</v>
      </c>
      <c r="G592">
        <v>1</v>
      </c>
    </row>
    <row r="593" spans="2:7" x14ac:dyDescent="0.35">
      <c r="B593" t="s">
        <v>8219</v>
      </c>
      <c r="C593">
        <v>121</v>
      </c>
      <c r="F593" t="s">
        <v>8221</v>
      </c>
      <c r="G593">
        <v>9</v>
      </c>
    </row>
    <row r="594" spans="2:7" x14ac:dyDescent="0.35">
      <c r="B594" t="s">
        <v>8219</v>
      </c>
      <c r="C594">
        <v>87</v>
      </c>
      <c r="F594" t="s">
        <v>8221</v>
      </c>
      <c r="G594">
        <v>0</v>
      </c>
    </row>
    <row r="595" spans="2:7" x14ac:dyDescent="0.35">
      <c r="B595" t="s">
        <v>8219</v>
      </c>
      <c r="C595">
        <v>65</v>
      </c>
      <c r="F595" t="s">
        <v>8221</v>
      </c>
      <c r="G595">
        <v>2</v>
      </c>
    </row>
    <row r="596" spans="2:7" x14ac:dyDescent="0.35">
      <c r="B596" t="s">
        <v>8219</v>
      </c>
      <c r="C596">
        <v>49</v>
      </c>
      <c r="F596" t="s">
        <v>8221</v>
      </c>
      <c r="G596">
        <v>1</v>
      </c>
    </row>
    <row r="597" spans="2:7" x14ac:dyDescent="0.35">
      <c r="B597" t="s">
        <v>8219</v>
      </c>
      <c r="C597">
        <v>19</v>
      </c>
      <c r="F597" t="s">
        <v>8221</v>
      </c>
      <c r="G597">
        <v>10</v>
      </c>
    </row>
    <row r="598" spans="2:7" x14ac:dyDescent="0.35">
      <c r="B598" t="s">
        <v>8219</v>
      </c>
      <c r="C598">
        <v>81</v>
      </c>
      <c r="F598" t="s">
        <v>8221</v>
      </c>
      <c r="G598">
        <v>3</v>
      </c>
    </row>
    <row r="599" spans="2:7" x14ac:dyDescent="0.35">
      <c r="B599" t="s">
        <v>8219</v>
      </c>
      <c r="C599">
        <v>264</v>
      </c>
      <c r="F599" t="s">
        <v>8221</v>
      </c>
      <c r="G599">
        <v>2</v>
      </c>
    </row>
    <row r="600" spans="2:7" x14ac:dyDescent="0.35">
      <c r="B600" t="s">
        <v>8219</v>
      </c>
      <c r="C600">
        <v>25</v>
      </c>
      <c r="F600" t="s">
        <v>8221</v>
      </c>
      <c r="G600">
        <v>2</v>
      </c>
    </row>
    <row r="601" spans="2:7" x14ac:dyDescent="0.35">
      <c r="B601" t="s">
        <v>8219</v>
      </c>
      <c r="C601">
        <v>5</v>
      </c>
      <c r="F601" t="s">
        <v>8221</v>
      </c>
      <c r="G601">
        <v>1</v>
      </c>
    </row>
    <row r="602" spans="2:7" x14ac:dyDescent="0.35">
      <c r="B602" t="s">
        <v>8219</v>
      </c>
      <c r="C602">
        <v>144</v>
      </c>
      <c r="F602" t="s">
        <v>8221</v>
      </c>
      <c r="G602">
        <v>14</v>
      </c>
    </row>
    <row r="603" spans="2:7" x14ac:dyDescent="0.35">
      <c r="B603" t="s">
        <v>8219</v>
      </c>
      <c r="C603">
        <v>92</v>
      </c>
      <c r="F603" t="s">
        <v>8221</v>
      </c>
      <c r="G603">
        <v>0</v>
      </c>
    </row>
    <row r="604" spans="2:7" x14ac:dyDescent="0.35">
      <c r="B604" t="s">
        <v>8219</v>
      </c>
      <c r="C604">
        <v>147</v>
      </c>
      <c r="F604" t="s">
        <v>8221</v>
      </c>
      <c r="G604">
        <v>0</v>
      </c>
    </row>
    <row r="605" spans="2:7" x14ac:dyDescent="0.35">
      <c r="B605" t="s">
        <v>8219</v>
      </c>
      <c r="C605">
        <v>90</v>
      </c>
      <c r="F605" t="s">
        <v>8221</v>
      </c>
      <c r="G605">
        <v>4</v>
      </c>
    </row>
    <row r="606" spans="2:7" x14ac:dyDescent="0.35">
      <c r="B606" t="s">
        <v>8219</v>
      </c>
      <c r="C606">
        <v>87</v>
      </c>
      <c r="F606" t="s">
        <v>8221</v>
      </c>
      <c r="G606">
        <v>3</v>
      </c>
    </row>
    <row r="607" spans="2:7" x14ac:dyDescent="0.35">
      <c r="B607" t="s">
        <v>8219</v>
      </c>
      <c r="C607">
        <v>406</v>
      </c>
      <c r="F607" t="s">
        <v>8221</v>
      </c>
      <c r="G607">
        <v>0</v>
      </c>
    </row>
    <row r="608" spans="2:7" x14ac:dyDescent="0.35">
      <c r="B608" t="s">
        <v>8219</v>
      </c>
      <c r="C608">
        <v>20</v>
      </c>
      <c r="F608" t="s">
        <v>8221</v>
      </c>
      <c r="G608">
        <v>5</v>
      </c>
    </row>
    <row r="609" spans="2:7" x14ac:dyDescent="0.35">
      <c r="B609" t="s">
        <v>8219</v>
      </c>
      <c r="C609">
        <v>70</v>
      </c>
      <c r="F609" t="s">
        <v>8221</v>
      </c>
      <c r="G609">
        <v>47</v>
      </c>
    </row>
    <row r="610" spans="2:7" x14ac:dyDescent="0.35">
      <c r="B610" t="s">
        <v>8219</v>
      </c>
      <c r="C610">
        <v>16</v>
      </c>
      <c r="F610" t="s">
        <v>8221</v>
      </c>
      <c r="G610">
        <v>0</v>
      </c>
    </row>
    <row r="611" spans="2:7" x14ac:dyDescent="0.35">
      <c r="B611" t="s">
        <v>8219</v>
      </c>
      <c r="C611">
        <v>52</v>
      </c>
      <c r="F611" t="s">
        <v>8221</v>
      </c>
      <c r="G611">
        <v>10</v>
      </c>
    </row>
    <row r="612" spans="2:7" x14ac:dyDescent="0.35">
      <c r="B612" t="s">
        <v>8219</v>
      </c>
      <c r="C612">
        <v>66</v>
      </c>
      <c r="F612" t="s">
        <v>8221</v>
      </c>
      <c r="G612">
        <v>11</v>
      </c>
    </row>
    <row r="613" spans="2:7" x14ac:dyDescent="0.35">
      <c r="B613" t="s">
        <v>8219</v>
      </c>
      <c r="C613">
        <v>109</v>
      </c>
      <c r="F613" t="s">
        <v>8221</v>
      </c>
      <c r="G613">
        <v>2</v>
      </c>
    </row>
    <row r="614" spans="2:7" x14ac:dyDescent="0.35">
      <c r="B614" t="s">
        <v>8219</v>
      </c>
      <c r="C614">
        <v>168</v>
      </c>
      <c r="F614" t="s">
        <v>8221</v>
      </c>
      <c r="G614">
        <v>2</v>
      </c>
    </row>
    <row r="615" spans="2:7" x14ac:dyDescent="0.35">
      <c r="B615" t="s">
        <v>8219</v>
      </c>
      <c r="C615">
        <v>31</v>
      </c>
      <c r="F615" t="s">
        <v>8221</v>
      </c>
      <c r="G615">
        <v>22</v>
      </c>
    </row>
    <row r="616" spans="2:7" x14ac:dyDescent="0.35">
      <c r="B616" t="s">
        <v>8219</v>
      </c>
      <c r="C616">
        <v>133</v>
      </c>
      <c r="F616" t="s">
        <v>8221</v>
      </c>
      <c r="G616">
        <v>8</v>
      </c>
    </row>
    <row r="617" spans="2:7" x14ac:dyDescent="0.35">
      <c r="B617" t="s">
        <v>8219</v>
      </c>
      <c r="C617">
        <v>151</v>
      </c>
      <c r="F617" t="s">
        <v>8221</v>
      </c>
      <c r="G617">
        <v>6</v>
      </c>
    </row>
    <row r="618" spans="2:7" x14ac:dyDescent="0.35">
      <c r="B618" t="s">
        <v>8219</v>
      </c>
      <c r="C618">
        <v>5</v>
      </c>
      <c r="F618" t="s">
        <v>8221</v>
      </c>
      <c r="G618">
        <v>1</v>
      </c>
    </row>
    <row r="619" spans="2:7" x14ac:dyDescent="0.35">
      <c r="B619" t="s">
        <v>8219</v>
      </c>
      <c r="C619">
        <v>73</v>
      </c>
      <c r="F619" t="s">
        <v>8221</v>
      </c>
      <c r="G619">
        <v>3</v>
      </c>
    </row>
    <row r="620" spans="2:7" x14ac:dyDescent="0.35">
      <c r="B620" t="s">
        <v>8219</v>
      </c>
      <c r="C620">
        <v>148</v>
      </c>
      <c r="F620" t="s">
        <v>8221</v>
      </c>
      <c r="G620">
        <v>0</v>
      </c>
    </row>
    <row r="621" spans="2:7" x14ac:dyDescent="0.35">
      <c r="B621" t="s">
        <v>8219</v>
      </c>
      <c r="C621">
        <v>93</v>
      </c>
      <c r="F621" t="s">
        <v>8221</v>
      </c>
      <c r="G621">
        <v>0</v>
      </c>
    </row>
    <row r="622" spans="2:7" x14ac:dyDescent="0.35">
      <c r="B622" t="s">
        <v>8219</v>
      </c>
      <c r="C622">
        <v>63</v>
      </c>
      <c r="F622" t="s">
        <v>8221</v>
      </c>
      <c r="G622">
        <v>0</v>
      </c>
    </row>
    <row r="623" spans="2:7" x14ac:dyDescent="0.35">
      <c r="B623" t="s">
        <v>8219</v>
      </c>
      <c r="C623">
        <v>134</v>
      </c>
      <c r="F623" t="s">
        <v>8221</v>
      </c>
      <c r="G623">
        <v>0</v>
      </c>
    </row>
    <row r="624" spans="2:7" x14ac:dyDescent="0.35">
      <c r="B624" t="s">
        <v>8219</v>
      </c>
      <c r="C624">
        <v>14</v>
      </c>
      <c r="F624" t="s">
        <v>8221</v>
      </c>
      <c r="G624">
        <v>0</v>
      </c>
    </row>
    <row r="625" spans="2:7" x14ac:dyDescent="0.35">
      <c r="B625" t="s">
        <v>8219</v>
      </c>
      <c r="C625">
        <v>78</v>
      </c>
      <c r="F625" t="s">
        <v>8221</v>
      </c>
      <c r="G625">
        <v>3</v>
      </c>
    </row>
    <row r="626" spans="2:7" x14ac:dyDescent="0.35">
      <c r="B626" t="s">
        <v>8219</v>
      </c>
      <c r="C626">
        <v>112</v>
      </c>
      <c r="F626" t="s">
        <v>8221</v>
      </c>
      <c r="G626">
        <v>0</v>
      </c>
    </row>
    <row r="627" spans="2:7" x14ac:dyDescent="0.35">
      <c r="B627" t="s">
        <v>8219</v>
      </c>
      <c r="C627">
        <v>34</v>
      </c>
      <c r="F627" t="s">
        <v>8221</v>
      </c>
      <c r="G627">
        <v>0</v>
      </c>
    </row>
    <row r="628" spans="2:7" x14ac:dyDescent="0.35">
      <c r="B628" t="s">
        <v>8219</v>
      </c>
      <c r="C628">
        <v>19</v>
      </c>
      <c r="F628" t="s">
        <v>8221</v>
      </c>
      <c r="G628">
        <v>1</v>
      </c>
    </row>
    <row r="629" spans="2:7" x14ac:dyDescent="0.35">
      <c r="B629" t="s">
        <v>8219</v>
      </c>
      <c r="C629">
        <v>13</v>
      </c>
      <c r="F629" t="s">
        <v>8221</v>
      </c>
      <c r="G629">
        <v>6</v>
      </c>
    </row>
    <row r="630" spans="2:7" x14ac:dyDescent="0.35">
      <c r="B630" t="s">
        <v>8219</v>
      </c>
      <c r="C630">
        <v>104</v>
      </c>
      <c r="F630" t="s">
        <v>8221</v>
      </c>
      <c r="G630">
        <v>1</v>
      </c>
    </row>
    <row r="631" spans="2:7" x14ac:dyDescent="0.35">
      <c r="B631" t="s">
        <v>8219</v>
      </c>
      <c r="C631">
        <v>52</v>
      </c>
      <c r="F631" t="s">
        <v>8221</v>
      </c>
      <c r="G631">
        <v>2</v>
      </c>
    </row>
    <row r="632" spans="2:7" x14ac:dyDescent="0.35">
      <c r="B632" t="s">
        <v>8219</v>
      </c>
      <c r="C632">
        <v>17</v>
      </c>
      <c r="F632" t="s">
        <v>8221</v>
      </c>
      <c r="G632">
        <v>0</v>
      </c>
    </row>
    <row r="633" spans="2:7" x14ac:dyDescent="0.35">
      <c r="B633" t="s">
        <v>8219</v>
      </c>
      <c r="C633">
        <v>82</v>
      </c>
      <c r="F633" t="s">
        <v>8221</v>
      </c>
      <c r="G633">
        <v>3</v>
      </c>
    </row>
    <row r="634" spans="2:7" x14ac:dyDescent="0.35">
      <c r="B634" t="s">
        <v>8219</v>
      </c>
      <c r="C634">
        <v>73</v>
      </c>
      <c r="F634" t="s">
        <v>8221</v>
      </c>
      <c r="G634">
        <v>3</v>
      </c>
    </row>
    <row r="635" spans="2:7" x14ac:dyDescent="0.35">
      <c r="B635" t="s">
        <v>8219</v>
      </c>
      <c r="C635">
        <v>158</v>
      </c>
      <c r="F635" t="s">
        <v>8221</v>
      </c>
      <c r="G635">
        <v>0</v>
      </c>
    </row>
    <row r="636" spans="2:7" x14ac:dyDescent="0.35">
      <c r="B636" t="s">
        <v>8219</v>
      </c>
      <c r="C636">
        <v>65</v>
      </c>
      <c r="F636" t="s">
        <v>8221</v>
      </c>
      <c r="G636">
        <v>6</v>
      </c>
    </row>
    <row r="637" spans="2:7" x14ac:dyDescent="0.35">
      <c r="B637" t="s">
        <v>8219</v>
      </c>
      <c r="C637">
        <v>184</v>
      </c>
      <c r="F637" t="s">
        <v>8221</v>
      </c>
      <c r="G637">
        <v>0</v>
      </c>
    </row>
    <row r="638" spans="2:7" x14ac:dyDescent="0.35">
      <c r="B638" t="s">
        <v>8219</v>
      </c>
      <c r="C638">
        <v>34</v>
      </c>
      <c r="F638" t="s">
        <v>8221</v>
      </c>
      <c r="G638">
        <v>19</v>
      </c>
    </row>
    <row r="639" spans="2:7" x14ac:dyDescent="0.35">
      <c r="B639" t="s">
        <v>8219</v>
      </c>
      <c r="C639">
        <v>240</v>
      </c>
      <c r="F639" t="s">
        <v>8221</v>
      </c>
      <c r="G639">
        <v>1</v>
      </c>
    </row>
    <row r="640" spans="2:7" x14ac:dyDescent="0.35">
      <c r="B640" t="s">
        <v>8219</v>
      </c>
      <c r="C640">
        <v>113</v>
      </c>
      <c r="F640" t="s">
        <v>8221</v>
      </c>
      <c r="G640">
        <v>2</v>
      </c>
    </row>
    <row r="641" spans="2:7" x14ac:dyDescent="0.35">
      <c r="B641" t="s">
        <v>8219</v>
      </c>
      <c r="C641">
        <v>66</v>
      </c>
      <c r="F641" t="s">
        <v>8221</v>
      </c>
      <c r="G641">
        <v>0</v>
      </c>
    </row>
    <row r="642" spans="2:7" x14ac:dyDescent="0.35">
      <c r="B642" t="s">
        <v>8219</v>
      </c>
      <c r="C642">
        <v>340</v>
      </c>
      <c r="F642" t="s">
        <v>8221</v>
      </c>
      <c r="G642">
        <v>11</v>
      </c>
    </row>
    <row r="643" spans="2:7" x14ac:dyDescent="0.35">
      <c r="B643" t="s">
        <v>8219</v>
      </c>
      <c r="C643">
        <v>150</v>
      </c>
      <c r="F643" t="s">
        <v>8221</v>
      </c>
      <c r="G643">
        <v>0</v>
      </c>
    </row>
    <row r="644" spans="2:7" x14ac:dyDescent="0.35">
      <c r="B644" t="s">
        <v>8219</v>
      </c>
      <c r="C644">
        <v>25</v>
      </c>
      <c r="F644" t="s">
        <v>8221</v>
      </c>
      <c r="G644">
        <v>0</v>
      </c>
    </row>
    <row r="645" spans="2:7" x14ac:dyDescent="0.35">
      <c r="B645" t="s">
        <v>8219</v>
      </c>
      <c r="C645">
        <v>234</v>
      </c>
      <c r="F645" t="s">
        <v>8221</v>
      </c>
      <c r="G645">
        <v>1</v>
      </c>
    </row>
    <row r="646" spans="2:7" x14ac:dyDescent="0.35">
      <c r="B646" t="s">
        <v>8219</v>
      </c>
      <c r="C646">
        <v>2602</v>
      </c>
      <c r="F646" t="s">
        <v>8221</v>
      </c>
      <c r="G646">
        <v>3</v>
      </c>
    </row>
    <row r="647" spans="2:7" x14ac:dyDescent="0.35">
      <c r="B647" t="s">
        <v>8219</v>
      </c>
      <c r="C647">
        <v>248</v>
      </c>
      <c r="F647" t="s">
        <v>8221</v>
      </c>
      <c r="G647">
        <v>1</v>
      </c>
    </row>
    <row r="648" spans="2:7" x14ac:dyDescent="0.35">
      <c r="B648" t="s">
        <v>8219</v>
      </c>
      <c r="C648">
        <v>600</v>
      </c>
      <c r="F648" t="s">
        <v>8221</v>
      </c>
      <c r="G648">
        <v>15</v>
      </c>
    </row>
    <row r="649" spans="2:7" x14ac:dyDescent="0.35">
      <c r="B649" t="s">
        <v>8219</v>
      </c>
      <c r="C649">
        <v>293</v>
      </c>
      <c r="F649" t="s">
        <v>8221</v>
      </c>
      <c r="G649">
        <v>2</v>
      </c>
    </row>
    <row r="650" spans="2:7" x14ac:dyDescent="0.35">
      <c r="B650" t="s">
        <v>8219</v>
      </c>
      <c r="C650">
        <v>321</v>
      </c>
      <c r="F650" t="s">
        <v>8221</v>
      </c>
      <c r="G650">
        <v>1</v>
      </c>
    </row>
    <row r="651" spans="2:7" x14ac:dyDescent="0.35">
      <c r="B651" t="s">
        <v>8219</v>
      </c>
      <c r="C651">
        <v>81</v>
      </c>
      <c r="F651" t="s">
        <v>8221</v>
      </c>
      <c r="G651">
        <v>1</v>
      </c>
    </row>
    <row r="652" spans="2:7" x14ac:dyDescent="0.35">
      <c r="B652" t="s">
        <v>8219</v>
      </c>
      <c r="C652">
        <v>343</v>
      </c>
      <c r="F652" t="s">
        <v>8221</v>
      </c>
      <c r="G652">
        <v>0</v>
      </c>
    </row>
    <row r="653" spans="2:7" x14ac:dyDescent="0.35">
      <c r="B653" t="s">
        <v>8219</v>
      </c>
      <c r="C653">
        <v>336</v>
      </c>
      <c r="F653" t="s">
        <v>8221</v>
      </c>
      <c r="G653">
        <v>1</v>
      </c>
    </row>
    <row r="654" spans="2:7" x14ac:dyDescent="0.35">
      <c r="B654" t="s">
        <v>8219</v>
      </c>
      <c r="C654">
        <v>47</v>
      </c>
      <c r="F654" t="s">
        <v>8221</v>
      </c>
      <c r="G654">
        <v>11</v>
      </c>
    </row>
    <row r="655" spans="2:7" x14ac:dyDescent="0.35">
      <c r="B655" t="s">
        <v>8219</v>
      </c>
      <c r="C655">
        <v>76</v>
      </c>
      <c r="F655" t="s">
        <v>8221</v>
      </c>
      <c r="G655">
        <v>0</v>
      </c>
    </row>
    <row r="656" spans="2:7" x14ac:dyDescent="0.35">
      <c r="B656" t="s">
        <v>8219</v>
      </c>
      <c r="C656">
        <v>441</v>
      </c>
      <c r="F656" t="s">
        <v>8221</v>
      </c>
      <c r="G656">
        <v>1</v>
      </c>
    </row>
    <row r="657" spans="2:7" x14ac:dyDescent="0.35">
      <c r="B657" t="s">
        <v>8219</v>
      </c>
      <c r="C657">
        <v>916</v>
      </c>
      <c r="F657" t="s">
        <v>8221</v>
      </c>
      <c r="G657">
        <v>6</v>
      </c>
    </row>
    <row r="658" spans="2:7" x14ac:dyDescent="0.35">
      <c r="B658" t="s">
        <v>8219</v>
      </c>
      <c r="C658">
        <v>369</v>
      </c>
      <c r="F658" t="s">
        <v>8221</v>
      </c>
      <c r="G658">
        <v>7</v>
      </c>
    </row>
    <row r="659" spans="2:7" x14ac:dyDescent="0.35">
      <c r="B659" t="s">
        <v>8219</v>
      </c>
      <c r="C659">
        <v>20242</v>
      </c>
      <c r="F659" t="s">
        <v>8221</v>
      </c>
      <c r="G659">
        <v>0</v>
      </c>
    </row>
    <row r="660" spans="2:7" x14ac:dyDescent="0.35">
      <c r="B660" t="s">
        <v>8219</v>
      </c>
      <c r="C660">
        <v>71</v>
      </c>
      <c r="F660" t="s">
        <v>8221</v>
      </c>
      <c r="G660">
        <v>16</v>
      </c>
    </row>
    <row r="661" spans="2:7" x14ac:dyDescent="0.35">
      <c r="B661" t="s">
        <v>8219</v>
      </c>
      <c r="C661">
        <v>635</v>
      </c>
      <c r="F661" t="s">
        <v>8221</v>
      </c>
      <c r="G661">
        <v>0</v>
      </c>
    </row>
    <row r="662" spans="2:7" x14ac:dyDescent="0.35">
      <c r="B662" t="s">
        <v>8219</v>
      </c>
      <c r="C662">
        <v>885</v>
      </c>
      <c r="F662" t="s">
        <v>8221</v>
      </c>
      <c r="G662">
        <v>0</v>
      </c>
    </row>
    <row r="663" spans="2:7" x14ac:dyDescent="0.35">
      <c r="B663" t="s">
        <v>8219</v>
      </c>
      <c r="C663">
        <v>329</v>
      </c>
      <c r="F663" t="s">
        <v>8221</v>
      </c>
      <c r="G663">
        <v>0</v>
      </c>
    </row>
    <row r="664" spans="2:7" x14ac:dyDescent="0.35">
      <c r="B664" t="s">
        <v>8219</v>
      </c>
      <c r="C664">
        <v>71</v>
      </c>
      <c r="F664" t="s">
        <v>8221</v>
      </c>
      <c r="G664">
        <v>12</v>
      </c>
    </row>
    <row r="665" spans="2:7" x14ac:dyDescent="0.35">
      <c r="B665" t="s">
        <v>8219</v>
      </c>
      <c r="C665">
        <v>269</v>
      </c>
      <c r="F665" t="s">
        <v>8221</v>
      </c>
      <c r="G665">
        <v>1</v>
      </c>
    </row>
    <row r="666" spans="2:7" x14ac:dyDescent="0.35">
      <c r="B666" t="s">
        <v>8219</v>
      </c>
      <c r="C666">
        <v>345</v>
      </c>
      <c r="F666" t="s">
        <v>8221</v>
      </c>
      <c r="G666">
        <v>3</v>
      </c>
    </row>
    <row r="667" spans="2:7" x14ac:dyDescent="0.35">
      <c r="B667" t="s">
        <v>8219</v>
      </c>
      <c r="C667">
        <v>43</v>
      </c>
      <c r="F667" t="s">
        <v>8221</v>
      </c>
      <c r="G667">
        <v>1</v>
      </c>
    </row>
    <row r="668" spans="2:7" x14ac:dyDescent="0.35">
      <c r="B668" t="s">
        <v>8219</v>
      </c>
      <c r="C668">
        <v>33</v>
      </c>
      <c r="F668" t="s">
        <v>8221</v>
      </c>
      <c r="G668">
        <v>4</v>
      </c>
    </row>
    <row r="669" spans="2:7" x14ac:dyDescent="0.35">
      <c r="B669" t="s">
        <v>8219</v>
      </c>
      <c r="C669">
        <v>211</v>
      </c>
      <c r="F669" t="s">
        <v>8221</v>
      </c>
      <c r="G669">
        <v>1</v>
      </c>
    </row>
    <row r="670" spans="2:7" x14ac:dyDescent="0.35">
      <c r="B670" t="s">
        <v>8219</v>
      </c>
      <c r="C670">
        <v>196</v>
      </c>
      <c r="F670" t="s">
        <v>8221</v>
      </c>
      <c r="G670">
        <v>3</v>
      </c>
    </row>
    <row r="671" spans="2:7" x14ac:dyDescent="0.35">
      <c r="B671" t="s">
        <v>8219</v>
      </c>
      <c r="C671">
        <v>405</v>
      </c>
      <c r="F671" t="s">
        <v>8221</v>
      </c>
      <c r="G671">
        <v>1</v>
      </c>
    </row>
    <row r="672" spans="2:7" x14ac:dyDescent="0.35">
      <c r="B672" t="s">
        <v>8219</v>
      </c>
      <c r="C672">
        <v>206</v>
      </c>
      <c r="F672" t="s">
        <v>8221</v>
      </c>
      <c r="G672">
        <v>0</v>
      </c>
    </row>
    <row r="673" spans="2:7" x14ac:dyDescent="0.35">
      <c r="B673" t="s">
        <v>8219</v>
      </c>
      <c r="C673">
        <v>335</v>
      </c>
      <c r="F673" t="s">
        <v>8221</v>
      </c>
      <c r="G673">
        <v>12</v>
      </c>
    </row>
    <row r="674" spans="2:7" x14ac:dyDescent="0.35">
      <c r="B674" t="s">
        <v>8219</v>
      </c>
      <c r="C674">
        <v>215</v>
      </c>
      <c r="F674" t="s">
        <v>8221</v>
      </c>
      <c r="G674">
        <v>0</v>
      </c>
    </row>
    <row r="675" spans="2:7" x14ac:dyDescent="0.35">
      <c r="B675" t="s">
        <v>8219</v>
      </c>
      <c r="C675">
        <v>176</v>
      </c>
      <c r="F675" t="s">
        <v>8221</v>
      </c>
      <c r="G675">
        <v>1</v>
      </c>
    </row>
    <row r="676" spans="2:7" x14ac:dyDescent="0.35">
      <c r="B676" t="s">
        <v>8219</v>
      </c>
      <c r="C676">
        <v>555</v>
      </c>
      <c r="F676" t="s">
        <v>8221</v>
      </c>
      <c r="G676">
        <v>0</v>
      </c>
    </row>
    <row r="677" spans="2:7" x14ac:dyDescent="0.35">
      <c r="B677" t="s">
        <v>8219</v>
      </c>
      <c r="C677">
        <v>116</v>
      </c>
      <c r="F677" t="s">
        <v>8221</v>
      </c>
      <c r="G677">
        <v>0</v>
      </c>
    </row>
    <row r="678" spans="2:7" x14ac:dyDescent="0.35">
      <c r="B678" t="s">
        <v>8219</v>
      </c>
      <c r="C678">
        <v>615</v>
      </c>
      <c r="F678" t="s">
        <v>8221</v>
      </c>
      <c r="G678">
        <v>2</v>
      </c>
    </row>
    <row r="679" spans="2:7" x14ac:dyDescent="0.35">
      <c r="B679" t="s">
        <v>8219</v>
      </c>
      <c r="C679">
        <v>236</v>
      </c>
      <c r="F679" t="s">
        <v>8221</v>
      </c>
      <c r="G679">
        <v>92</v>
      </c>
    </row>
    <row r="680" spans="2:7" x14ac:dyDescent="0.35">
      <c r="B680" t="s">
        <v>8219</v>
      </c>
      <c r="C680">
        <v>145</v>
      </c>
      <c r="F680" t="s">
        <v>8221</v>
      </c>
      <c r="G680">
        <v>0</v>
      </c>
    </row>
    <row r="681" spans="2:7" x14ac:dyDescent="0.35">
      <c r="B681" t="s">
        <v>8219</v>
      </c>
      <c r="C681">
        <v>167</v>
      </c>
      <c r="F681" t="s">
        <v>8221</v>
      </c>
      <c r="G681">
        <v>3</v>
      </c>
    </row>
    <row r="682" spans="2:7" x14ac:dyDescent="0.35">
      <c r="B682" t="s">
        <v>8219</v>
      </c>
      <c r="C682">
        <v>235</v>
      </c>
      <c r="F682" t="s">
        <v>8221</v>
      </c>
      <c r="G682">
        <v>10</v>
      </c>
    </row>
    <row r="683" spans="2:7" x14ac:dyDescent="0.35">
      <c r="B683" t="s">
        <v>8219</v>
      </c>
      <c r="C683">
        <v>452</v>
      </c>
      <c r="F683" t="s">
        <v>8221</v>
      </c>
      <c r="G683">
        <v>7</v>
      </c>
    </row>
    <row r="684" spans="2:7" x14ac:dyDescent="0.35">
      <c r="B684" t="s">
        <v>8219</v>
      </c>
      <c r="C684">
        <v>241</v>
      </c>
      <c r="F684" t="s">
        <v>8221</v>
      </c>
      <c r="G684">
        <v>3</v>
      </c>
    </row>
    <row r="685" spans="2:7" x14ac:dyDescent="0.35">
      <c r="B685" t="s">
        <v>8219</v>
      </c>
      <c r="C685">
        <v>28</v>
      </c>
      <c r="F685" t="s">
        <v>8221</v>
      </c>
      <c r="G685">
        <v>0</v>
      </c>
    </row>
    <row r="686" spans="2:7" x14ac:dyDescent="0.35">
      <c r="B686" t="s">
        <v>8219</v>
      </c>
      <c r="C686">
        <v>140</v>
      </c>
      <c r="F686" t="s">
        <v>8221</v>
      </c>
      <c r="G686">
        <v>1</v>
      </c>
    </row>
    <row r="687" spans="2:7" x14ac:dyDescent="0.35">
      <c r="B687" t="s">
        <v>8219</v>
      </c>
      <c r="C687">
        <v>280</v>
      </c>
      <c r="F687" t="s">
        <v>8221</v>
      </c>
      <c r="G687">
        <v>0</v>
      </c>
    </row>
    <row r="688" spans="2:7" x14ac:dyDescent="0.35">
      <c r="B688" t="s">
        <v>8219</v>
      </c>
      <c r="C688">
        <v>70</v>
      </c>
      <c r="F688" t="s">
        <v>8221</v>
      </c>
      <c r="G688">
        <v>9</v>
      </c>
    </row>
    <row r="689" spans="2:7" x14ac:dyDescent="0.35">
      <c r="B689" t="s">
        <v>8219</v>
      </c>
      <c r="C689">
        <v>160</v>
      </c>
      <c r="F689" t="s">
        <v>8221</v>
      </c>
      <c r="G689">
        <v>2</v>
      </c>
    </row>
    <row r="690" spans="2:7" x14ac:dyDescent="0.35">
      <c r="B690" t="s">
        <v>8219</v>
      </c>
      <c r="C690">
        <v>141</v>
      </c>
      <c r="F690" t="s">
        <v>8221</v>
      </c>
      <c r="G690">
        <v>1</v>
      </c>
    </row>
    <row r="691" spans="2:7" x14ac:dyDescent="0.35">
      <c r="B691" t="s">
        <v>8219</v>
      </c>
      <c r="C691">
        <v>874</v>
      </c>
      <c r="F691" t="s">
        <v>8221</v>
      </c>
      <c r="G691">
        <v>2</v>
      </c>
    </row>
    <row r="692" spans="2:7" x14ac:dyDescent="0.35">
      <c r="B692" t="s">
        <v>8219</v>
      </c>
      <c r="C692">
        <v>73</v>
      </c>
      <c r="F692" t="s">
        <v>8221</v>
      </c>
      <c r="G692">
        <v>11</v>
      </c>
    </row>
    <row r="693" spans="2:7" x14ac:dyDescent="0.35">
      <c r="B693" t="s">
        <v>8219</v>
      </c>
      <c r="C693">
        <v>294</v>
      </c>
      <c r="F693" t="s">
        <v>8221</v>
      </c>
      <c r="G693">
        <v>0</v>
      </c>
    </row>
    <row r="694" spans="2:7" x14ac:dyDescent="0.35">
      <c r="B694" t="s">
        <v>8219</v>
      </c>
      <c r="C694">
        <v>740</v>
      </c>
      <c r="F694" t="s">
        <v>8221</v>
      </c>
      <c r="G694">
        <v>0</v>
      </c>
    </row>
    <row r="695" spans="2:7" x14ac:dyDescent="0.35">
      <c r="B695" t="s">
        <v>8219</v>
      </c>
      <c r="C695">
        <v>369</v>
      </c>
      <c r="F695" t="s">
        <v>8221</v>
      </c>
      <c r="G695">
        <v>9</v>
      </c>
    </row>
    <row r="696" spans="2:7" x14ac:dyDescent="0.35">
      <c r="B696" t="s">
        <v>8219</v>
      </c>
      <c r="C696">
        <v>110</v>
      </c>
      <c r="F696" t="s">
        <v>8221</v>
      </c>
      <c r="G696">
        <v>0</v>
      </c>
    </row>
    <row r="697" spans="2:7" x14ac:dyDescent="0.35">
      <c r="B697" t="s">
        <v>8219</v>
      </c>
      <c r="C697">
        <v>455</v>
      </c>
      <c r="F697" t="s">
        <v>8221</v>
      </c>
      <c r="G697">
        <v>4</v>
      </c>
    </row>
    <row r="698" spans="2:7" x14ac:dyDescent="0.35">
      <c r="B698" t="s">
        <v>8219</v>
      </c>
      <c r="C698">
        <v>224</v>
      </c>
      <c r="F698" t="s">
        <v>8221</v>
      </c>
      <c r="G698">
        <v>1</v>
      </c>
    </row>
    <row r="699" spans="2:7" x14ac:dyDescent="0.35">
      <c r="B699" t="s">
        <v>8219</v>
      </c>
      <c r="C699">
        <v>46</v>
      </c>
      <c r="F699" t="s">
        <v>8221</v>
      </c>
      <c r="G699">
        <v>2</v>
      </c>
    </row>
    <row r="700" spans="2:7" x14ac:dyDescent="0.35">
      <c r="B700" t="s">
        <v>8219</v>
      </c>
      <c r="C700">
        <v>284</v>
      </c>
      <c r="F700" t="s">
        <v>8221</v>
      </c>
      <c r="G700">
        <v>0</v>
      </c>
    </row>
    <row r="701" spans="2:7" x14ac:dyDescent="0.35">
      <c r="B701" t="s">
        <v>8219</v>
      </c>
      <c r="C701">
        <v>98</v>
      </c>
      <c r="F701" t="s">
        <v>8221</v>
      </c>
      <c r="G701">
        <v>1</v>
      </c>
    </row>
    <row r="702" spans="2:7" x14ac:dyDescent="0.35">
      <c r="B702" t="s">
        <v>8219</v>
      </c>
      <c r="C702">
        <v>56</v>
      </c>
      <c r="F702" t="s">
        <v>8221</v>
      </c>
      <c r="G702">
        <v>17</v>
      </c>
    </row>
    <row r="703" spans="2:7" x14ac:dyDescent="0.35">
      <c r="B703" t="s">
        <v>8219</v>
      </c>
      <c r="C703">
        <v>32</v>
      </c>
      <c r="F703" t="s">
        <v>8221</v>
      </c>
      <c r="G703">
        <v>2</v>
      </c>
    </row>
    <row r="704" spans="2:7" x14ac:dyDescent="0.35">
      <c r="B704" t="s">
        <v>8219</v>
      </c>
      <c r="C704">
        <v>30</v>
      </c>
      <c r="F704" t="s">
        <v>8221</v>
      </c>
      <c r="G704">
        <v>3</v>
      </c>
    </row>
    <row r="705" spans="2:7" x14ac:dyDescent="0.35">
      <c r="B705" t="s">
        <v>8219</v>
      </c>
      <c r="C705">
        <v>70</v>
      </c>
      <c r="F705" t="s">
        <v>8221</v>
      </c>
      <c r="G705">
        <v>41</v>
      </c>
    </row>
    <row r="706" spans="2:7" x14ac:dyDescent="0.35">
      <c r="B706" t="s">
        <v>8219</v>
      </c>
      <c r="C706">
        <v>44</v>
      </c>
      <c r="F706" t="s">
        <v>8221</v>
      </c>
      <c r="G706">
        <v>2</v>
      </c>
    </row>
    <row r="707" spans="2:7" x14ac:dyDescent="0.35">
      <c r="B707" t="s">
        <v>8219</v>
      </c>
      <c r="C707">
        <v>92</v>
      </c>
      <c r="F707" t="s">
        <v>8221</v>
      </c>
      <c r="G707">
        <v>3</v>
      </c>
    </row>
    <row r="708" spans="2:7" x14ac:dyDescent="0.35">
      <c r="B708" t="s">
        <v>8219</v>
      </c>
      <c r="C708">
        <v>205</v>
      </c>
      <c r="F708" t="s">
        <v>8221</v>
      </c>
      <c r="G708">
        <v>8</v>
      </c>
    </row>
    <row r="709" spans="2:7" x14ac:dyDescent="0.35">
      <c r="B709" t="s">
        <v>8219</v>
      </c>
      <c r="C709">
        <v>23</v>
      </c>
      <c r="F709" t="s">
        <v>8221</v>
      </c>
      <c r="G709">
        <v>0</v>
      </c>
    </row>
    <row r="710" spans="2:7" x14ac:dyDescent="0.35">
      <c r="B710" t="s">
        <v>8219</v>
      </c>
      <c r="C710">
        <v>4</v>
      </c>
      <c r="F710" t="s">
        <v>8221</v>
      </c>
      <c r="G710">
        <v>1</v>
      </c>
    </row>
    <row r="711" spans="2:7" x14ac:dyDescent="0.35">
      <c r="B711" t="s">
        <v>8219</v>
      </c>
      <c r="C711">
        <v>112</v>
      </c>
      <c r="F711" t="s">
        <v>8221</v>
      </c>
      <c r="G711">
        <v>3</v>
      </c>
    </row>
    <row r="712" spans="2:7" x14ac:dyDescent="0.35">
      <c r="B712" t="s">
        <v>8219</v>
      </c>
      <c r="C712">
        <v>27</v>
      </c>
      <c r="F712" t="s">
        <v>8221</v>
      </c>
      <c r="G712">
        <v>4</v>
      </c>
    </row>
    <row r="713" spans="2:7" x14ac:dyDescent="0.35">
      <c r="B713" t="s">
        <v>8219</v>
      </c>
      <c r="C713">
        <v>11</v>
      </c>
      <c r="F713" t="s">
        <v>8221</v>
      </c>
      <c r="G713">
        <v>9</v>
      </c>
    </row>
    <row r="714" spans="2:7" x14ac:dyDescent="0.35">
      <c r="B714" t="s">
        <v>8219</v>
      </c>
      <c r="C714">
        <v>26</v>
      </c>
      <c r="F714" t="s">
        <v>8221</v>
      </c>
      <c r="G714">
        <v>16</v>
      </c>
    </row>
    <row r="715" spans="2:7" x14ac:dyDescent="0.35">
      <c r="B715" t="s">
        <v>8219</v>
      </c>
      <c r="C715">
        <v>77</v>
      </c>
      <c r="F715" t="s">
        <v>8221</v>
      </c>
      <c r="G715">
        <v>1</v>
      </c>
    </row>
    <row r="716" spans="2:7" x14ac:dyDescent="0.35">
      <c r="B716" t="s">
        <v>8219</v>
      </c>
      <c r="C716">
        <v>136</v>
      </c>
      <c r="F716" t="s">
        <v>8221</v>
      </c>
      <c r="G716">
        <v>7</v>
      </c>
    </row>
    <row r="717" spans="2:7" x14ac:dyDescent="0.35">
      <c r="B717" t="s">
        <v>8219</v>
      </c>
      <c r="C717">
        <v>157</v>
      </c>
      <c r="F717" t="s">
        <v>8221</v>
      </c>
      <c r="G717">
        <v>0</v>
      </c>
    </row>
    <row r="718" spans="2:7" x14ac:dyDescent="0.35">
      <c r="B718" t="s">
        <v>8219</v>
      </c>
      <c r="C718">
        <v>158</v>
      </c>
      <c r="F718" t="s">
        <v>8221</v>
      </c>
      <c r="G718">
        <v>0</v>
      </c>
    </row>
    <row r="719" spans="2:7" x14ac:dyDescent="0.35">
      <c r="B719" t="s">
        <v>8219</v>
      </c>
      <c r="C719">
        <v>27</v>
      </c>
      <c r="F719" t="s">
        <v>8221</v>
      </c>
      <c r="G719">
        <v>0</v>
      </c>
    </row>
    <row r="720" spans="2:7" x14ac:dyDescent="0.35">
      <c r="B720" t="s">
        <v>8219</v>
      </c>
      <c r="C720">
        <v>23</v>
      </c>
      <c r="F720" t="s">
        <v>8221</v>
      </c>
      <c r="G720">
        <v>0</v>
      </c>
    </row>
    <row r="721" spans="2:7" x14ac:dyDescent="0.35">
      <c r="B721" t="s">
        <v>8219</v>
      </c>
      <c r="C721">
        <v>17</v>
      </c>
      <c r="F721" t="s">
        <v>8221</v>
      </c>
      <c r="G721">
        <v>0</v>
      </c>
    </row>
    <row r="722" spans="2:7" x14ac:dyDescent="0.35">
      <c r="B722" t="s">
        <v>8219</v>
      </c>
      <c r="C722">
        <v>37</v>
      </c>
      <c r="F722" t="s">
        <v>8221</v>
      </c>
      <c r="G722">
        <v>1</v>
      </c>
    </row>
    <row r="723" spans="2:7" x14ac:dyDescent="0.35">
      <c r="B723" t="s">
        <v>8219</v>
      </c>
      <c r="C723">
        <v>65</v>
      </c>
      <c r="F723" t="s">
        <v>8221</v>
      </c>
      <c r="G723">
        <v>2</v>
      </c>
    </row>
    <row r="724" spans="2:7" x14ac:dyDescent="0.35">
      <c r="B724" t="s">
        <v>8219</v>
      </c>
      <c r="C724">
        <v>18</v>
      </c>
      <c r="F724" t="s">
        <v>8221</v>
      </c>
      <c r="G724">
        <v>1</v>
      </c>
    </row>
    <row r="725" spans="2:7" x14ac:dyDescent="0.35">
      <c r="B725" t="s">
        <v>8219</v>
      </c>
      <c r="C725">
        <v>25</v>
      </c>
      <c r="F725" t="s">
        <v>8221</v>
      </c>
      <c r="G725">
        <v>15</v>
      </c>
    </row>
    <row r="726" spans="2:7" x14ac:dyDescent="0.35">
      <c r="B726" t="s">
        <v>8219</v>
      </c>
      <c r="C726">
        <v>104</v>
      </c>
      <c r="F726" t="s">
        <v>8221</v>
      </c>
      <c r="G726">
        <v>1</v>
      </c>
    </row>
    <row r="727" spans="2:7" x14ac:dyDescent="0.35">
      <c r="B727" t="s">
        <v>8219</v>
      </c>
      <c r="C727">
        <v>108</v>
      </c>
      <c r="F727" t="s">
        <v>8221</v>
      </c>
      <c r="G727">
        <v>1</v>
      </c>
    </row>
    <row r="728" spans="2:7" x14ac:dyDescent="0.35">
      <c r="B728" t="s">
        <v>8219</v>
      </c>
      <c r="C728">
        <v>38</v>
      </c>
      <c r="F728" t="s">
        <v>8221</v>
      </c>
      <c r="G728">
        <v>0</v>
      </c>
    </row>
    <row r="729" spans="2:7" x14ac:dyDescent="0.35">
      <c r="B729" t="s">
        <v>8219</v>
      </c>
      <c r="C729">
        <v>88</v>
      </c>
      <c r="F729" t="s">
        <v>8221</v>
      </c>
      <c r="G729">
        <v>39</v>
      </c>
    </row>
    <row r="730" spans="2:7" x14ac:dyDescent="0.35">
      <c r="B730" t="s">
        <v>8219</v>
      </c>
      <c r="C730">
        <v>82</v>
      </c>
      <c r="F730" t="s">
        <v>8221</v>
      </c>
      <c r="G730">
        <v>103</v>
      </c>
    </row>
    <row r="731" spans="2:7" x14ac:dyDescent="0.35">
      <c r="B731" t="s">
        <v>8219</v>
      </c>
      <c r="C731">
        <v>126</v>
      </c>
      <c r="F731" t="s">
        <v>8221</v>
      </c>
      <c r="G731">
        <v>0</v>
      </c>
    </row>
    <row r="732" spans="2:7" x14ac:dyDescent="0.35">
      <c r="B732" t="s">
        <v>8219</v>
      </c>
      <c r="C732">
        <v>133</v>
      </c>
      <c r="F732" t="s">
        <v>8221</v>
      </c>
      <c r="G732">
        <v>39</v>
      </c>
    </row>
    <row r="733" spans="2:7" x14ac:dyDescent="0.35">
      <c r="B733" t="s">
        <v>8219</v>
      </c>
      <c r="C733">
        <v>47</v>
      </c>
      <c r="F733" t="s">
        <v>8221</v>
      </c>
      <c r="G733">
        <v>15</v>
      </c>
    </row>
    <row r="734" spans="2:7" x14ac:dyDescent="0.35">
      <c r="B734" t="s">
        <v>8219</v>
      </c>
      <c r="C734">
        <v>58</v>
      </c>
      <c r="F734" t="s">
        <v>8221</v>
      </c>
      <c r="G734">
        <v>22</v>
      </c>
    </row>
    <row r="735" spans="2:7" x14ac:dyDescent="0.35">
      <c r="B735" t="s">
        <v>8219</v>
      </c>
      <c r="C735">
        <v>32</v>
      </c>
      <c r="F735" t="s">
        <v>8221</v>
      </c>
      <c r="G735">
        <v>92</v>
      </c>
    </row>
    <row r="736" spans="2:7" x14ac:dyDescent="0.35">
      <c r="B736" t="s">
        <v>8219</v>
      </c>
      <c r="C736">
        <v>37</v>
      </c>
      <c r="F736" t="s">
        <v>8221</v>
      </c>
      <c r="G736">
        <v>25</v>
      </c>
    </row>
    <row r="737" spans="2:7" x14ac:dyDescent="0.35">
      <c r="B737" t="s">
        <v>8219</v>
      </c>
      <c r="C737">
        <v>87</v>
      </c>
      <c r="F737" t="s">
        <v>8221</v>
      </c>
      <c r="G737">
        <v>19</v>
      </c>
    </row>
    <row r="738" spans="2:7" x14ac:dyDescent="0.35">
      <c r="B738" t="s">
        <v>8219</v>
      </c>
      <c r="C738">
        <v>15</v>
      </c>
      <c r="F738" t="s">
        <v>8221</v>
      </c>
      <c r="G738">
        <v>19</v>
      </c>
    </row>
    <row r="739" spans="2:7" x14ac:dyDescent="0.35">
      <c r="B739" t="s">
        <v>8219</v>
      </c>
      <c r="C739">
        <v>27</v>
      </c>
      <c r="F739" t="s">
        <v>8221</v>
      </c>
      <c r="G739">
        <v>13</v>
      </c>
    </row>
    <row r="740" spans="2:7" x14ac:dyDescent="0.35">
      <c r="B740" t="s">
        <v>8219</v>
      </c>
      <c r="C740">
        <v>19</v>
      </c>
      <c r="F740" t="s">
        <v>8221</v>
      </c>
      <c r="G740">
        <v>124</v>
      </c>
    </row>
    <row r="741" spans="2:7" x14ac:dyDescent="0.35">
      <c r="B741" t="s">
        <v>8219</v>
      </c>
      <c r="C741">
        <v>17</v>
      </c>
      <c r="F741" t="s">
        <v>8221</v>
      </c>
      <c r="G741">
        <v>4</v>
      </c>
    </row>
    <row r="742" spans="2:7" x14ac:dyDescent="0.35">
      <c r="B742" t="s">
        <v>8219</v>
      </c>
      <c r="C742">
        <v>26</v>
      </c>
      <c r="F742" t="s">
        <v>8221</v>
      </c>
      <c r="G742">
        <v>10</v>
      </c>
    </row>
    <row r="743" spans="2:7" x14ac:dyDescent="0.35">
      <c r="B743" t="s">
        <v>8219</v>
      </c>
      <c r="C743">
        <v>28</v>
      </c>
      <c r="F743" t="s">
        <v>8221</v>
      </c>
      <c r="G743">
        <v>15</v>
      </c>
    </row>
    <row r="744" spans="2:7" x14ac:dyDescent="0.35">
      <c r="B744" t="s">
        <v>8219</v>
      </c>
      <c r="C744">
        <v>37</v>
      </c>
      <c r="F744" t="s">
        <v>8221</v>
      </c>
      <c r="G744">
        <v>38</v>
      </c>
    </row>
    <row r="745" spans="2:7" x14ac:dyDescent="0.35">
      <c r="B745" t="s">
        <v>8219</v>
      </c>
      <c r="C745">
        <v>128</v>
      </c>
      <c r="F745" t="s">
        <v>8221</v>
      </c>
      <c r="G745">
        <v>152</v>
      </c>
    </row>
    <row r="746" spans="2:7" x14ac:dyDescent="0.35">
      <c r="B746" t="s">
        <v>8219</v>
      </c>
      <c r="C746">
        <v>10</v>
      </c>
      <c r="F746" t="s">
        <v>8221</v>
      </c>
      <c r="G746">
        <v>24</v>
      </c>
    </row>
    <row r="747" spans="2:7" x14ac:dyDescent="0.35">
      <c r="B747" t="s">
        <v>8219</v>
      </c>
      <c r="C747">
        <v>83</v>
      </c>
      <c r="F747" t="s">
        <v>8221</v>
      </c>
      <c r="G747">
        <v>76</v>
      </c>
    </row>
    <row r="748" spans="2:7" x14ac:dyDescent="0.35">
      <c r="B748" t="s">
        <v>8219</v>
      </c>
      <c r="C748">
        <v>46</v>
      </c>
      <c r="F748" t="s">
        <v>8221</v>
      </c>
      <c r="G748">
        <v>185</v>
      </c>
    </row>
    <row r="749" spans="2:7" x14ac:dyDescent="0.35">
      <c r="B749" t="s">
        <v>8219</v>
      </c>
      <c r="C749">
        <v>90</v>
      </c>
      <c r="F749" t="s">
        <v>8221</v>
      </c>
      <c r="G749">
        <v>33</v>
      </c>
    </row>
    <row r="750" spans="2:7" x14ac:dyDescent="0.35">
      <c r="B750" t="s">
        <v>8219</v>
      </c>
      <c r="C750">
        <v>81</v>
      </c>
      <c r="F750" t="s">
        <v>8221</v>
      </c>
      <c r="G750">
        <v>108</v>
      </c>
    </row>
    <row r="751" spans="2:7" x14ac:dyDescent="0.35">
      <c r="B751" t="s">
        <v>8219</v>
      </c>
      <c r="C751">
        <v>32</v>
      </c>
      <c r="F751" t="s">
        <v>8221</v>
      </c>
      <c r="G751">
        <v>29</v>
      </c>
    </row>
    <row r="752" spans="2:7" x14ac:dyDescent="0.35">
      <c r="B752" t="s">
        <v>8219</v>
      </c>
      <c r="C752">
        <v>20</v>
      </c>
      <c r="F752" t="s">
        <v>8221</v>
      </c>
      <c r="G752">
        <v>24</v>
      </c>
    </row>
    <row r="753" spans="2:7" x14ac:dyDescent="0.35">
      <c r="B753" t="s">
        <v>8219</v>
      </c>
      <c r="C753">
        <v>70</v>
      </c>
      <c r="F753" t="s">
        <v>8221</v>
      </c>
      <c r="G753">
        <v>4</v>
      </c>
    </row>
    <row r="754" spans="2:7" x14ac:dyDescent="0.35">
      <c r="B754" t="s">
        <v>8219</v>
      </c>
      <c r="C754">
        <v>168</v>
      </c>
      <c r="F754" t="s">
        <v>8221</v>
      </c>
      <c r="G754">
        <v>4</v>
      </c>
    </row>
    <row r="755" spans="2:7" x14ac:dyDescent="0.35">
      <c r="B755" t="s">
        <v>8219</v>
      </c>
      <c r="C755">
        <v>34</v>
      </c>
      <c r="F755" t="s">
        <v>8221</v>
      </c>
      <c r="G755">
        <v>15</v>
      </c>
    </row>
    <row r="756" spans="2:7" x14ac:dyDescent="0.35">
      <c r="B756" t="s">
        <v>8219</v>
      </c>
      <c r="C756">
        <v>48</v>
      </c>
      <c r="F756" t="s">
        <v>8221</v>
      </c>
      <c r="G756">
        <v>4</v>
      </c>
    </row>
    <row r="757" spans="2:7" x14ac:dyDescent="0.35">
      <c r="B757" t="s">
        <v>8219</v>
      </c>
      <c r="C757">
        <v>48</v>
      </c>
      <c r="F757" t="s">
        <v>8221</v>
      </c>
      <c r="G757">
        <v>139</v>
      </c>
    </row>
    <row r="758" spans="2:7" x14ac:dyDescent="0.35">
      <c r="B758" t="s">
        <v>8219</v>
      </c>
      <c r="C758">
        <v>221</v>
      </c>
      <c r="F758" t="s">
        <v>8221</v>
      </c>
      <c r="G758">
        <v>2</v>
      </c>
    </row>
    <row r="759" spans="2:7" x14ac:dyDescent="0.35">
      <c r="B759" t="s">
        <v>8219</v>
      </c>
      <c r="C759">
        <v>107</v>
      </c>
      <c r="F759" t="s">
        <v>8221</v>
      </c>
      <c r="G759">
        <v>18</v>
      </c>
    </row>
    <row r="760" spans="2:7" x14ac:dyDescent="0.35">
      <c r="B760" t="s">
        <v>8219</v>
      </c>
      <c r="C760">
        <v>45</v>
      </c>
      <c r="F760" t="s">
        <v>8221</v>
      </c>
      <c r="G760">
        <v>81</v>
      </c>
    </row>
    <row r="761" spans="2:7" x14ac:dyDescent="0.35">
      <c r="B761" t="s">
        <v>8219</v>
      </c>
      <c r="C761">
        <v>36</v>
      </c>
      <c r="F761" t="s">
        <v>8221</v>
      </c>
      <c r="G761">
        <v>86</v>
      </c>
    </row>
    <row r="762" spans="2:7" x14ac:dyDescent="0.35">
      <c r="B762" t="s">
        <v>8219</v>
      </c>
      <c r="C762">
        <v>101</v>
      </c>
      <c r="F762" t="s">
        <v>8221</v>
      </c>
      <c r="G762">
        <v>140</v>
      </c>
    </row>
    <row r="763" spans="2:7" x14ac:dyDescent="0.35">
      <c r="B763" t="s">
        <v>8219</v>
      </c>
      <c r="C763">
        <v>62</v>
      </c>
      <c r="F763" t="s">
        <v>8221</v>
      </c>
      <c r="G763">
        <v>37</v>
      </c>
    </row>
    <row r="764" spans="2:7" x14ac:dyDescent="0.35">
      <c r="B764" t="s">
        <v>8219</v>
      </c>
      <c r="C764">
        <v>32</v>
      </c>
      <c r="F764" t="s">
        <v>8221</v>
      </c>
      <c r="G764">
        <v>6</v>
      </c>
    </row>
    <row r="765" spans="2:7" x14ac:dyDescent="0.35">
      <c r="B765" t="s">
        <v>8219</v>
      </c>
      <c r="C765">
        <v>89</v>
      </c>
      <c r="F765" t="s">
        <v>8221</v>
      </c>
      <c r="G765">
        <v>113</v>
      </c>
    </row>
    <row r="766" spans="2:7" x14ac:dyDescent="0.35">
      <c r="B766" t="s">
        <v>8219</v>
      </c>
      <c r="C766">
        <v>93</v>
      </c>
      <c r="F766" t="s">
        <v>8221</v>
      </c>
      <c r="G766">
        <v>37</v>
      </c>
    </row>
    <row r="767" spans="2:7" x14ac:dyDescent="0.35">
      <c r="B767" t="s">
        <v>8219</v>
      </c>
      <c r="C767">
        <v>98</v>
      </c>
      <c r="F767" t="s">
        <v>8221</v>
      </c>
      <c r="G767">
        <v>18</v>
      </c>
    </row>
    <row r="768" spans="2:7" x14ac:dyDescent="0.35">
      <c r="B768" t="s">
        <v>8219</v>
      </c>
      <c r="C768">
        <v>82</v>
      </c>
      <c r="F768" t="s">
        <v>8221</v>
      </c>
      <c r="G768">
        <v>75</v>
      </c>
    </row>
    <row r="769" spans="2:7" x14ac:dyDescent="0.35">
      <c r="B769" t="s">
        <v>8219</v>
      </c>
      <c r="C769">
        <v>116</v>
      </c>
      <c r="F769" t="s">
        <v>8221</v>
      </c>
      <c r="G769">
        <v>52</v>
      </c>
    </row>
    <row r="770" spans="2:7" x14ac:dyDescent="0.35">
      <c r="B770" t="s">
        <v>8219</v>
      </c>
      <c r="C770">
        <v>52</v>
      </c>
      <c r="F770" t="s">
        <v>8221</v>
      </c>
      <c r="G770">
        <v>122</v>
      </c>
    </row>
    <row r="771" spans="2:7" x14ac:dyDescent="0.35">
      <c r="B771" t="s">
        <v>8219</v>
      </c>
      <c r="C771">
        <v>23</v>
      </c>
      <c r="F771" t="s">
        <v>8221</v>
      </c>
      <c r="G771">
        <v>8</v>
      </c>
    </row>
    <row r="772" spans="2:7" x14ac:dyDescent="0.35">
      <c r="B772" t="s">
        <v>8219</v>
      </c>
      <c r="C772">
        <v>77</v>
      </c>
      <c r="F772" t="s">
        <v>8221</v>
      </c>
      <c r="G772">
        <v>8</v>
      </c>
    </row>
    <row r="773" spans="2:7" x14ac:dyDescent="0.35">
      <c r="B773" t="s">
        <v>8219</v>
      </c>
      <c r="C773">
        <v>49</v>
      </c>
      <c r="F773" t="s">
        <v>8221</v>
      </c>
      <c r="G773">
        <v>96</v>
      </c>
    </row>
    <row r="774" spans="2:7" x14ac:dyDescent="0.35">
      <c r="B774" t="s">
        <v>8219</v>
      </c>
      <c r="C774">
        <v>59</v>
      </c>
      <c r="F774" t="s">
        <v>8221</v>
      </c>
      <c r="G774">
        <v>9</v>
      </c>
    </row>
    <row r="775" spans="2:7" x14ac:dyDescent="0.35">
      <c r="B775" t="s">
        <v>8219</v>
      </c>
      <c r="C775">
        <v>113</v>
      </c>
      <c r="F775" t="s">
        <v>8221</v>
      </c>
      <c r="G775">
        <v>2</v>
      </c>
    </row>
    <row r="776" spans="2:7" x14ac:dyDescent="0.35">
      <c r="B776" t="s">
        <v>8219</v>
      </c>
      <c r="C776">
        <v>34</v>
      </c>
      <c r="F776" t="s">
        <v>8221</v>
      </c>
      <c r="G776">
        <v>26</v>
      </c>
    </row>
    <row r="777" spans="2:7" x14ac:dyDescent="0.35">
      <c r="B777" t="s">
        <v>8219</v>
      </c>
      <c r="C777">
        <v>42</v>
      </c>
      <c r="F777" t="s">
        <v>8221</v>
      </c>
      <c r="G777">
        <v>23</v>
      </c>
    </row>
    <row r="778" spans="2:7" x14ac:dyDescent="0.35">
      <c r="B778" t="s">
        <v>8219</v>
      </c>
      <c r="C778">
        <v>42</v>
      </c>
      <c r="F778" t="s">
        <v>8221</v>
      </c>
      <c r="G778">
        <v>0</v>
      </c>
    </row>
    <row r="779" spans="2:7" x14ac:dyDescent="0.35">
      <c r="B779" t="s">
        <v>8219</v>
      </c>
      <c r="C779">
        <v>49</v>
      </c>
      <c r="F779" t="s">
        <v>8221</v>
      </c>
      <c r="G779">
        <v>140</v>
      </c>
    </row>
    <row r="780" spans="2:7" x14ac:dyDescent="0.35">
      <c r="B780" t="s">
        <v>8219</v>
      </c>
      <c r="C780">
        <v>56</v>
      </c>
      <c r="F780" t="s">
        <v>8221</v>
      </c>
      <c r="G780">
        <v>0</v>
      </c>
    </row>
    <row r="781" spans="2:7" x14ac:dyDescent="0.35">
      <c r="B781" t="s">
        <v>8219</v>
      </c>
      <c r="C781">
        <v>25</v>
      </c>
      <c r="F781" t="s">
        <v>8221</v>
      </c>
      <c r="G781">
        <v>6</v>
      </c>
    </row>
    <row r="782" spans="2:7" x14ac:dyDescent="0.35">
      <c r="B782" t="s">
        <v>8219</v>
      </c>
      <c r="C782">
        <v>52</v>
      </c>
      <c r="F782" t="s">
        <v>8221</v>
      </c>
      <c r="G782">
        <v>100</v>
      </c>
    </row>
    <row r="783" spans="2:7" x14ac:dyDescent="0.35">
      <c r="B783" t="s">
        <v>8219</v>
      </c>
      <c r="C783">
        <v>34</v>
      </c>
      <c r="F783" t="s">
        <v>8221</v>
      </c>
      <c r="G783">
        <v>0</v>
      </c>
    </row>
    <row r="784" spans="2:7" x14ac:dyDescent="0.35">
      <c r="B784" t="s">
        <v>8219</v>
      </c>
      <c r="C784">
        <v>67</v>
      </c>
      <c r="F784" t="s">
        <v>8221</v>
      </c>
      <c r="G784">
        <v>4</v>
      </c>
    </row>
    <row r="785" spans="2:7" x14ac:dyDescent="0.35">
      <c r="B785" t="s">
        <v>8219</v>
      </c>
      <c r="C785">
        <v>70</v>
      </c>
      <c r="F785" t="s">
        <v>8221</v>
      </c>
      <c r="G785">
        <v>8</v>
      </c>
    </row>
    <row r="786" spans="2:7" x14ac:dyDescent="0.35">
      <c r="B786" t="s">
        <v>8219</v>
      </c>
      <c r="C786">
        <v>89</v>
      </c>
      <c r="F786" t="s">
        <v>8221</v>
      </c>
      <c r="G786">
        <v>0</v>
      </c>
    </row>
    <row r="787" spans="2:7" x14ac:dyDescent="0.35">
      <c r="B787" t="s">
        <v>8219</v>
      </c>
      <c r="C787">
        <v>107</v>
      </c>
      <c r="F787" t="s">
        <v>8221</v>
      </c>
      <c r="G787">
        <v>16</v>
      </c>
    </row>
    <row r="788" spans="2:7" x14ac:dyDescent="0.35">
      <c r="B788" t="s">
        <v>8219</v>
      </c>
      <c r="C788">
        <v>159</v>
      </c>
      <c r="F788" t="s">
        <v>8221</v>
      </c>
      <c r="G788">
        <v>2</v>
      </c>
    </row>
    <row r="789" spans="2:7" x14ac:dyDescent="0.35">
      <c r="B789" t="s">
        <v>8219</v>
      </c>
      <c r="C789">
        <v>181</v>
      </c>
      <c r="F789" t="s">
        <v>8221</v>
      </c>
      <c r="G789">
        <v>48</v>
      </c>
    </row>
    <row r="790" spans="2:7" x14ac:dyDescent="0.35">
      <c r="B790" t="s">
        <v>8219</v>
      </c>
      <c r="C790">
        <v>131</v>
      </c>
      <c r="F790" t="s">
        <v>8221</v>
      </c>
      <c r="G790">
        <v>2</v>
      </c>
    </row>
    <row r="791" spans="2:7" x14ac:dyDescent="0.35">
      <c r="B791" t="s">
        <v>8219</v>
      </c>
      <c r="C791">
        <v>125</v>
      </c>
      <c r="F791" t="s">
        <v>8221</v>
      </c>
      <c r="G791">
        <v>2</v>
      </c>
    </row>
    <row r="792" spans="2:7" x14ac:dyDescent="0.35">
      <c r="B792" t="s">
        <v>8219</v>
      </c>
      <c r="C792">
        <v>61</v>
      </c>
      <c r="F792" t="s">
        <v>8221</v>
      </c>
      <c r="G792">
        <v>1</v>
      </c>
    </row>
    <row r="793" spans="2:7" x14ac:dyDescent="0.35">
      <c r="B793" t="s">
        <v>8219</v>
      </c>
      <c r="C793">
        <v>90</v>
      </c>
      <c r="F793" t="s">
        <v>8221</v>
      </c>
      <c r="G793">
        <v>17</v>
      </c>
    </row>
    <row r="794" spans="2:7" x14ac:dyDescent="0.35">
      <c r="B794" t="s">
        <v>8219</v>
      </c>
      <c r="C794">
        <v>35</v>
      </c>
      <c r="F794" t="s">
        <v>8221</v>
      </c>
      <c r="G794">
        <v>0</v>
      </c>
    </row>
    <row r="795" spans="2:7" x14ac:dyDescent="0.35">
      <c r="B795" t="s">
        <v>8219</v>
      </c>
      <c r="C795">
        <v>90</v>
      </c>
      <c r="F795" t="s">
        <v>8221</v>
      </c>
      <c r="G795">
        <v>11</v>
      </c>
    </row>
    <row r="796" spans="2:7" x14ac:dyDescent="0.35">
      <c r="B796" t="s">
        <v>8219</v>
      </c>
      <c r="C796">
        <v>4</v>
      </c>
      <c r="F796" t="s">
        <v>8221</v>
      </c>
      <c r="G796">
        <v>95</v>
      </c>
    </row>
    <row r="797" spans="2:7" x14ac:dyDescent="0.35">
      <c r="B797" t="s">
        <v>8219</v>
      </c>
      <c r="C797">
        <v>120</v>
      </c>
      <c r="F797" t="s">
        <v>8221</v>
      </c>
      <c r="G797">
        <v>13</v>
      </c>
    </row>
    <row r="798" spans="2:7" x14ac:dyDescent="0.35">
      <c r="B798" t="s">
        <v>8219</v>
      </c>
      <c r="C798">
        <v>14</v>
      </c>
      <c r="F798" t="s">
        <v>8221</v>
      </c>
      <c r="G798">
        <v>2</v>
      </c>
    </row>
    <row r="799" spans="2:7" x14ac:dyDescent="0.35">
      <c r="B799" t="s">
        <v>8219</v>
      </c>
      <c r="C799">
        <v>27</v>
      </c>
      <c r="F799" t="s">
        <v>8221</v>
      </c>
      <c r="G799">
        <v>2</v>
      </c>
    </row>
    <row r="800" spans="2:7" x14ac:dyDescent="0.35">
      <c r="B800" t="s">
        <v>8219</v>
      </c>
      <c r="C800">
        <v>49</v>
      </c>
      <c r="F800" t="s">
        <v>8221</v>
      </c>
      <c r="G800">
        <v>3</v>
      </c>
    </row>
    <row r="801" spans="2:7" x14ac:dyDescent="0.35">
      <c r="B801" t="s">
        <v>8219</v>
      </c>
      <c r="C801">
        <v>102</v>
      </c>
      <c r="F801" t="s">
        <v>8221</v>
      </c>
      <c r="G801">
        <v>0</v>
      </c>
    </row>
    <row r="802" spans="2:7" x14ac:dyDescent="0.35">
      <c r="B802" t="s">
        <v>8219</v>
      </c>
      <c r="C802">
        <v>3</v>
      </c>
      <c r="F802" t="s">
        <v>8221</v>
      </c>
      <c r="G802">
        <v>0</v>
      </c>
    </row>
    <row r="803" spans="2:7" x14ac:dyDescent="0.35">
      <c r="B803" t="s">
        <v>8219</v>
      </c>
      <c r="C803">
        <v>25</v>
      </c>
      <c r="F803" t="s">
        <v>8221</v>
      </c>
      <c r="G803">
        <v>0</v>
      </c>
    </row>
    <row r="804" spans="2:7" x14ac:dyDescent="0.35">
      <c r="B804" t="s">
        <v>8219</v>
      </c>
      <c r="C804">
        <v>118</v>
      </c>
      <c r="F804" t="s">
        <v>8221</v>
      </c>
      <c r="G804">
        <v>2</v>
      </c>
    </row>
    <row r="805" spans="2:7" x14ac:dyDescent="0.35">
      <c r="B805" t="s">
        <v>8219</v>
      </c>
      <c r="C805">
        <v>57</v>
      </c>
      <c r="F805" t="s">
        <v>8221</v>
      </c>
      <c r="G805">
        <v>24</v>
      </c>
    </row>
    <row r="806" spans="2:7" x14ac:dyDescent="0.35">
      <c r="B806" t="s">
        <v>8219</v>
      </c>
      <c r="C806">
        <v>11</v>
      </c>
      <c r="F806" t="s">
        <v>8221</v>
      </c>
      <c r="G806">
        <v>25</v>
      </c>
    </row>
    <row r="807" spans="2:7" x14ac:dyDescent="0.35">
      <c r="B807" t="s">
        <v>8219</v>
      </c>
      <c r="C807">
        <v>33</v>
      </c>
      <c r="F807" t="s">
        <v>8221</v>
      </c>
      <c r="G807">
        <v>3</v>
      </c>
    </row>
    <row r="808" spans="2:7" x14ac:dyDescent="0.35">
      <c r="B808" t="s">
        <v>8219</v>
      </c>
      <c r="C808">
        <v>40</v>
      </c>
      <c r="F808" t="s">
        <v>8221</v>
      </c>
      <c r="G808">
        <v>41</v>
      </c>
    </row>
    <row r="809" spans="2:7" x14ac:dyDescent="0.35">
      <c r="B809" t="s">
        <v>8219</v>
      </c>
      <c r="C809">
        <v>50</v>
      </c>
      <c r="F809" t="s">
        <v>8221</v>
      </c>
      <c r="G809">
        <v>2</v>
      </c>
    </row>
    <row r="810" spans="2:7" x14ac:dyDescent="0.35">
      <c r="B810" t="s">
        <v>8219</v>
      </c>
      <c r="C810">
        <v>38</v>
      </c>
      <c r="F810" t="s">
        <v>8221</v>
      </c>
      <c r="G810">
        <v>4</v>
      </c>
    </row>
    <row r="811" spans="2:7" x14ac:dyDescent="0.35">
      <c r="B811" t="s">
        <v>8219</v>
      </c>
      <c r="C811">
        <v>96</v>
      </c>
      <c r="F811" t="s">
        <v>8221</v>
      </c>
      <c r="G811">
        <v>99</v>
      </c>
    </row>
    <row r="812" spans="2:7" x14ac:dyDescent="0.35">
      <c r="B812" t="s">
        <v>8219</v>
      </c>
      <c r="C812">
        <v>48</v>
      </c>
      <c r="F812" t="s">
        <v>8221</v>
      </c>
      <c r="G812">
        <v>4</v>
      </c>
    </row>
    <row r="813" spans="2:7" x14ac:dyDescent="0.35">
      <c r="B813" t="s">
        <v>8219</v>
      </c>
      <c r="C813">
        <v>33</v>
      </c>
      <c r="F813" t="s">
        <v>8221</v>
      </c>
      <c r="G813">
        <v>4</v>
      </c>
    </row>
    <row r="814" spans="2:7" x14ac:dyDescent="0.35">
      <c r="B814" t="s">
        <v>8219</v>
      </c>
      <c r="C814">
        <v>226</v>
      </c>
      <c r="F814" t="s">
        <v>8221</v>
      </c>
      <c r="G814">
        <v>38</v>
      </c>
    </row>
    <row r="815" spans="2:7" x14ac:dyDescent="0.35">
      <c r="B815" t="s">
        <v>8219</v>
      </c>
      <c r="C815">
        <v>14</v>
      </c>
      <c r="F815" t="s">
        <v>8221</v>
      </c>
      <c r="G815">
        <v>285</v>
      </c>
    </row>
    <row r="816" spans="2:7" x14ac:dyDescent="0.35">
      <c r="B816" t="s">
        <v>8219</v>
      </c>
      <c r="C816">
        <v>20</v>
      </c>
      <c r="F816" t="s">
        <v>8221</v>
      </c>
      <c r="G816">
        <v>1</v>
      </c>
    </row>
    <row r="817" spans="2:7" x14ac:dyDescent="0.35">
      <c r="B817" t="s">
        <v>8219</v>
      </c>
      <c r="C817">
        <v>25</v>
      </c>
      <c r="F817" t="s">
        <v>8221</v>
      </c>
      <c r="G817">
        <v>42</v>
      </c>
    </row>
    <row r="818" spans="2:7" x14ac:dyDescent="0.35">
      <c r="B818" t="s">
        <v>8219</v>
      </c>
      <c r="C818">
        <v>90</v>
      </c>
      <c r="F818" t="s">
        <v>8221</v>
      </c>
      <c r="G818">
        <v>26</v>
      </c>
    </row>
    <row r="819" spans="2:7" x14ac:dyDescent="0.35">
      <c r="B819" t="s">
        <v>8219</v>
      </c>
      <c r="C819">
        <v>11</v>
      </c>
      <c r="F819" t="s">
        <v>8221</v>
      </c>
      <c r="G819">
        <v>2</v>
      </c>
    </row>
    <row r="820" spans="2:7" x14ac:dyDescent="0.35">
      <c r="B820" t="s">
        <v>8219</v>
      </c>
      <c r="C820">
        <v>55</v>
      </c>
      <c r="F820" t="s">
        <v>8221</v>
      </c>
      <c r="G820">
        <v>4</v>
      </c>
    </row>
    <row r="821" spans="2:7" x14ac:dyDescent="0.35">
      <c r="B821" t="s">
        <v>8219</v>
      </c>
      <c r="C821">
        <v>30</v>
      </c>
      <c r="F821" t="s">
        <v>8221</v>
      </c>
      <c r="G821">
        <v>6</v>
      </c>
    </row>
    <row r="822" spans="2:7" x14ac:dyDescent="0.35">
      <c r="B822" t="s">
        <v>8219</v>
      </c>
      <c r="C822">
        <v>28</v>
      </c>
      <c r="F822" t="s">
        <v>8221</v>
      </c>
      <c r="G822">
        <v>70</v>
      </c>
    </row>
    <row r="823" spans="2:7" x14ac:dyDescent="0.35">
      <c r="B823" t="s">
        <v>8219</v>
      </c>
      <c r="C823">
        <v>45</v>
      </c>
      <c r="F823" t="s">
        <v>8221</v>
      </c>
      <c r="G823">
        <v>9</v>
      </c>
    </row>
    <row r="824" spans="2:7" x14ac:dyDescent="0.35">
      <c r="B824" t="s">
        <v>8219</v>
      </c>
      <c r="C824">
        <v>13</v>
      </c>
      <c r="F824" t="s">
        <v>8221</v>
      </c>
      <c r="G824">
        <v>8</v>
      </c>
    </row>
    <row r="825" spans="2:7" x14ac:dyDescent="0.35">
      <c r="B825" t="s">
        <v>8219</v>
      </c>
      <c r="C825">
        <v>40</v>
      </c>
      <c r="F825" t="s">
        <v>8221</v>
      </c>
      <c r="G825">
        <v>105</v>
      </c>
    </row>
    <row r="826" spans="2:7" x14ac:dyDescent="0.35">
      <c r="B826" t="s">
        <v>8219</v>
      </c>
      <c r="C826">
        <v>21</v>
      </c>
      <c r="F826" t="s">
        <v>8221</v>
      </c>
      <c r="G826">
        <v>12</v>
      </c>
    </row>
    <row r="827" spans="2:7" x14ac:dyDescent="0.35">
      <c r="B827" t="s">
        <v>8219</v>
      </c>
      <c r="C827">
        <v>134</v>
      </c>
      <c r="F827" t="s">
        <v>8221</v>
      </c>
      <c r="G827">
        <v>0</v>
      </c>
    </row>
    <row r="828" spans="2:7" x14ac:dyDescent="0.35">
      <c r="B828" t="s">
        <v>8219</v>
      </c>
      <c r="C828">
        <v>20</v>
      </c>
      <c r="F828" t="s">
        <v>8221</v>
      </c>
      <c r="G828">
        <v>16</v>
      </c>
    </row>
    <row r="829" spans="2:7" x14ac:dyDescent="0.35">
      <c r="B829" t="s">
        <v>8219</v>
      </c>
      <c r="C829">
        <v>19</v>
      </c>
      <c r="F829" t="s">
        <v>8221</v>
      </c>
      <c r="G829">
        <v>7</v>
      </c>
    </row>
    <row r="830" spans="2:7" x14ac:dyDescent="0.35">
      <c r="B830" t="s">
        <v>8219</v>
      </c>
      <c r="C830">
        <v>209</v>
      </c>
      <c r="F830" t="s">
        <v>8221</v>
      </c>
      <c r="G830">
        <v>4</v>
      </c>
    </row>
    <row r="831" spans="2:7" x14ac:dyDescent="0.35">
      <c r="B831" t="s">
        <v>8219</v>
      </c>
      <c r="C831">
        <v>38</v>
      </c>
      <c r="F831" t="s">
        <v>8221</v>
      </c>
      <c r="G831">
        <v>1</v>
      </c>
    </row>
    <row r="832" spans="2:7" x14ac:dyDescent="0.35">
      <c r="B832" t="s">
        <v>8219</v>
      </c>
      <c r="C832">
        <v>24</v>
      </c>
      <c r="F832" t="s">
        <v>8221</v>
      </c>
      <c r="G832">
        <v>28</v>
      </c>
    </row>
    <row r="833" spans="2:7" x14ac:dyDescent="0.35">
      <c r="B833" t="s">
        <v>8219</v>
      </c>
      <c r="C833">
        <v>8</v>
      </c>
      <c r="F833" t="s">
        <v>8221</v>
      </c>
      <c r="G833">
        <v>1</v>
      </c>
    </row>
    <row r="834" spans="2:7" x14ac:dyDescent="0.35">
      <c r="B834" t="s">
        <v>8219</v>
      </c>
      <c r="C834">
        <v>179</v>
      </c>
      <c r="F834" t="s">
        <v>8221</v>
      </c>
      <c r="G834">
        <v>1</v>
      </c>
    </row>
    <row r="835" spans="2:7" x14ac:dyDescent="0.35">
      <c r="B835" t="s">
        <v>8219</v>
      </c>
      <c r="C835">
        <v>26</v>
      </c>
      <c r="F835" t="s">
        <v>8221</v>
      </c>
      <c r="G835">
        <v>5</v>
      </c>
    </row>
    <row r="836" spans="2:7" x14ac:dyDescent="0.35">
      <c r="B836" t="s">
        <v>8219</v>
      </c>
      <c r="C836">
        <v>131</v>
      </c>
      <c r="F836" t="s">
        <v>8221</v>
      </c>
      <c r="G836">
        <v>3</v>
      </c>
    </row>
    <row r="837" spans="2:7" x14ac:dyDescent="0.35">
      <c r="B837" t="s">
        <v>8219</v>
      </c>
      <c r="C837">
        <v>14</v>
      </c>
      <c r="F837" t="s">
        <v>8221</v>
      </c>
      <c r="G837">
        <v>2</v>
      </c>
    </row>
    <row r="838" spans="2:7" x14ac:dyDescent="0.35">
      <c r="B838" t="s">
        <v>8219</v>
      </c>
      <c r="C838">
        <v>174</v>
      </c>
      <c r="F838" t="s">
        <v>8221</v>
      </c>
      <c r="G838">
        <v>0</v>
      </c>
    </row>
    <row r="839" spans="2:7" x14ac:dyDescent="0.35">
      <c r="B839" t="s">
        <v>8219</v>
      </c>
      <c r="C839">
        <v>191</v>
      </c>
      <c r="F839" t="s">
        <v>8221</v>
      </c>
      <c r="G839">
        <v>0</v>
      </c>
    </row>
    <row r="840" spans="2:7" x14ac:dyDescent="0.35">
      <c r="B840" t="s">
        <v>8219</v>
      </c>
      <c r="C840">
        <v>38</v>
      </c>
      <c r="F840" t="s">
        <v>8221</v>
      </c>
      <c r="G840">
        <v>3</v>
      </c>
    </row>
    <row r="841" spans="2:7" x14ac:dyDescent="0.35">
      <c r="B841" t="s">
        <v>8219</v>
      </c>
      <c r="C841">
        <v>22</v>
      </c>
      <c r="F841" t="s">
        <v>8221</v>
      </c>
      <c r="G841">
        <v>0</v>
      </c>
    </row>
    <row r="842" spans="2:7" x14ac:dyDescent="0.35">
      <c r="B842" t="s">
        <v>8219</v>
      </c>
      <c r="C842">
        <v>149</v>
      </c>
      <c r="F842" t="s">
        <v>8221</v>
      </c>
      <c r="G842">
        <v>0</v>
      </c>
    </row>
    <row r="843" spans="2:7" x14ac:dyDescent="0.35">
      <c r="B843" t="s">
        <v>8219</v>
      </c>
      <c r="C843">
        <v>56</v>
      </c>
      <c r="F843" t="s">
        <v>8221</v>
      </c>
      <c r="G843">
        <v>3</v>
      </c>
    </row>
    <row r="844" spans="2:7" x14ac:dyDescent="0.35">
      <c r="B844" t="s">
        <v>8219</v>
      </c>
      <c r="C844">
        <v>19</v>
      </c>
      <c r="F844" t="s">
        <v>8221</v>
      </c>
      <c r="G844">
        <v>7</v>
      </c>
    </row>
    <row r="845" spans="2:7" x14ac:dyDescent="0.35">
      <c r="B845" t="s">
        <v>8219</v>
      </c>
      <c r="C845">
        <v>70</v>
      </c>
      <c r="F845" t="s">
        <v>8221</v>
      </c>
      <c r="G845">
        <v>25</v>
      </c>
    </row>
    <row r="846" spans="2:7" x14ac:dyDescent="0.35">
      <c r="B846" t="s">
        <v>8219</v>
      </c>
      <c r="C846">
        <v>81</v>
      </c>
      <c r="F846" t="s">
        <v>8221</v>
      </c>
      <c r="G846">
        <v>10</v>
      </c>
    </row>
    <row r="847" spans="2:7" x14ac:dyDescent="0.35">
      <c r="B847" t="s">
        <v>8219</v>
      </c>
      <c r="C847">
        <v>32</v>
      </c>
      <c r="F847" t="s">
        <v>8221</v>
      </c>
      <c r="G847">
        <v>3</v>
      </c>
    </row>
    <row r="848" spans="2:7" x14ac:dyDescent="0.35">
      <c r="B848" t="s">
        <v>8219</v>
      </c>
      <c r="C848">
        <v>26</v>
      </c>
      <c r="F848" t="s">
        <v>8221</v>
      </c>
      <c r="G848">
        <v>5</v>
      </c>
    </row>
    <row r="849" spans="2:7" x14ac:dyDescent="0.35">
      <c r="B849" t="s">
        <v>8219</v>
      </c>
      <c r="C849">
        <v>105</v>
      </c>
      <c r="F849" t="s">
        <v>8221</v>
      </c>
      <c r="G849">
        <v>5</v>
      </c>
    </row>
    <row r="850" spans="2:7" x14ac:dyDescent="0.35">
      <c r="B850" t="s">
        <v>8219</v>
      </c>
      <c r="C850">
        <v>29</v>
      </c>
      <c r="F850" t="s">
        <v>8221</v>
      </c>
      <c r="G850">
        <v>27</v>
      </c>
    </row>
    <row r="851" spans="2:7" x14ac:dyDescent="0.35">
      <c r="B851" t="s">
        <v>8219</v>
      </c>
      <c r="C851">
        <v>8</v>
      </c>
      <c r="F851" t="s">
        <v>8221</v>
      </c>
      <c r="G851">
        <v>2</v>
      </c>
    </row>
    <row r="852" spans="2:7" x14ac:dyDescent="0.35">
      <c r="B852" t="s">
        <v>8219</v>
      </c>
      <c r="C852">
        <v>89</v>
      </c>
      <c r="F852" t="s">
        <v>8221</v>
      </c>
      <c r="G852">
        <v>236</v>
      </c>
    </row>
    <row r="853" spans="2:7" x14ac:dyDescent="0.35">
      <c r="B853" t="s">
        <v>8219</v>
      </c>
      <c r="C853">
        <v>44</v>
      </c>
      <c r="F853" t="s">
        <v>8221</v>
      </c>
      <c r="G853">
        <v>1</v>
      </c>
    </row>
    <row r="854" spans="2:7" x14ac:dyDescent="0.35">
      <c r="B854" t="s">
        <v>8219</v>
      </c>
      <c r="C854">
        <v>246</v>
      </c>
      <c r="F854" t="s">
        <v>8221</v>
      </c>
      <c r="G854">
        <v>12</v>
      </c>
    </row>
    <row r="855" spans="2:7" x14ac:dyDescent="0.35">
      <c r="B855" t="s">
        <v>8219</v>
      </c>
      <c r="C855">
        <v>120</v>
      </c>
      <c r="F855" t="s">
        <v>8221</v>
      </c>
      <c r="G855">
        <v>4</v>
      </c>
    </row>
    <row r="856" spans="2:7" x14ac:dyDescent="0.35">
      <c r="B856" t="s">
        <v>8219</v>
      </c>
      <c r="C856">
        <v>26</v>
      </c>
      <c r="F856" t="s">
        <v>8221</v>
      </c>
      <c r="G856">
        <v>3</v>
      </c>
    </row>
    <row r="857" spans="2:7" x14ac:dyDescent="0.35">
      <c r="B857" t="s">
        <v>8219</v>
      </c>
      <c r="C857">
        <v>45</v>
      </c>
      <c r="F857" t="s">
        <v>8221</v>
      </c>
      <c r="G857">
        <v>99</v>
      </c>
    </row>
    <row r="858" spans="2:7" x14ac:dyDescent="0.35">
      <c r="B858" t="s">
        <v>8219</v>
      </c>
      <c r="C858">
        <v>20</v>
      </c>
      <c r="F858" t="s">
        <v>8221</v>
      </c>
      <c r="G858">
        <v>3</v>
      </c>
    </row>
    <row r="859" spans="2:7" x14ac:dyDescent="0.35">
      <c r="B859" t="s">
        <v>8219</v>
      </c>
      <c r="C859">
        <v>47</v>
      </c>
      <c r="F859" t="s">
        <v>8221</v>
      </c>
      <c r="G859">
        <v>3</v>
      </c>
    </row>
    <row r="860" spans="2:7" x14ac:dyDescent="0.35">
      <c r="B860" t="s">
        <v>8219</v>
      </c>
      <c r="C860">
        <v>13</v>
      </c>
      <c r="F860" t="s">
        <v>8221</v>
      </c>
      <c r="G860">
        <v>22</v>
      </c>
    </row>
    <row r="861" spans="2:7" x14ac:dyDescent="0.35">
      <c r="B861" t="s">
        <v>8219</v>
      </c>
      <c r="C861">
        <v>183</v>
      </c>
      <c r="F861" t="s">
        <v>8221</v>
      </c>
      <c r="G861">
        <v>4</v>
      </c>
    </row>
    <row r="862" spans="2:7" x14ac:dyDescent="0.35">
      <c r="B862" t="s">
        <v>8219</v>
      </c>
      <c r="C862">
        <v>21</v>
      </c>
      <c r="F862" t="s">
        <v>8221</v>
      </c>
      <c r="G862">
        <v>534</v>
      </c>
    </row>
    <row r="863" spans="2:7" x14ac:dyDescent="0.35">
      <c r="B863" t="s">
        <v>8219</v>
      </c>
      <c r="C863">
        <v>42</v>
      </c>
      <c r="F863" t="s">
        <v>8221</v>
      </c>
      <c r="G863">
        <v>12</v>
      </c>
    </row>
    <row r="864" spans="2:7" x14ac:dyDescent="0.35">
      <c r="B864" t="s">
        <v>8219</v>
      </c>
      <c r="C864">
        <v>54</v>
      </c>
      <c r="F864" t="s">
        <v>8221</v>
      </c>
      <c r="G864">
        <v>56</v>
      </c>
    </row>
    <row r="865" spans="2:7" x14ac:dyDescent="0.35">
      <c r="B865" t="s">
        <v>8219</v>
      </c>
      <c r="C865">
        <v>38</v>
      </c>
      <c r="F865" t="s">
        <v>8221</v>
      </c>
      <c r="G865">
        <v>11</v>
      </c>
    </row>
    <row r="866" spans="2:7" x14ac:dyDescent="0.35">
      <c r="B866" t="s">
        <v>8219</v>
      </c>
      <c r="C866">
        <v>64</v>
      </c>
      <c r="F866" t="s">
        <v>8221</v>
      </c>
      <c r="G866">
        <v>0</v>
      </c>
    </row>
    <row r="867" spans="2:7" x14ac:dyDescent="0.35">
      <c r="B867" t="s">
        <v>8219</v>
      </c>
      <c r="C867">
        <v>13</v>
      </c>
      <c r="F867" t="s">
        <v>8221</v>
      </c>
      <c r="G867">
        <v>12</v>
      </c>
    </row>
    <row r="868" spans="2:7" x14ac:dyDescent="0.35">
      <c r="B868" t="s">
        <v>8219</v>
      </c>
      <c r="C868">
        <v>33</v>
      </c>
      <c r="F868" t="s">
        <v>8221</v>
      </c>
      <c r="G868">
        <v>5</v>
      </c>
    </row>
    <row r="869" spans="2:7" x14ac:dyDescent="0.35">
      <c r="B869" t="s">
        <v>8219</v>
      </c>
      <c r="C869">
        <v>52</v>
      </c>
      <c r="F869" t="s">
        <v>8221</v>
      </c>
      <c r="G869">
        <v>24</v>
      </c>
    </row>
    <row r="870" spans="2:7" x14ac:dyDescent="0.35">
      <c r="B870" t="s">
        <v>8219</v>
      </c>
      <c r="C870">
        <v>107</v>
      </c>
      <c r="F870" t="s">
        <v>8221</v>
      </c>
      <c r="G870">
        <v>89</v>
      </c>
    </row>
    <row r="871" spans="2:7" x14ac:dyDescent="0.35">
      <c r="B871" t="s">
        <v>8219</v>
      </c>
      <c r="C871">
        <v>11</v>
      </c>
      <c r="F871" t="s">
        <v>8221</v>
      </c>
      <c r="G871">
        <v>1</v>
      </c>
    </row>
    <row r="872" spans="2:7" x14ac:dyDescent="0.35">
      <c r="B872" t="s">
        <v>8219</v>
      </c>
      <c r="C872">
        <v>34</v>
      </c>
      <c r="F872" t="s">
        <v>8221</v>
      </c>
      <c r="G872">
        <v>55</v>
      </c>
    </row>
    <row r="873" spans="2:7" x14ac:dyDescent="0.35">
      <c r="B873" t="s">
        <v>8219</v>
      </c>
      <c r="C873">
        <v>75</v>
      </c>
      <c r="F873" t="s">
        <v>8221</v>
      </c>
      <c r="G873">
        <v>2</v>
      </c>
    </row>
    <row r="874" spans="2:7" x14ac:dyDescent="0.35">
      <c r="B874" t="s">
        <v>8219</v>
      </c>
      <c r="C874">
        <v>26</v>
      </c>
      <c r="F874" t="s">
        <v>8221</v>
      </c>
      <c r="G874">
        <v>0</v>
      </c>
    </row>
    <row r="875" spans="2:7" x14ac:dyDescent="0.35">
      <c r="B875" t="s">
        <v>8219</v>
      </c>
      <c r="C875">
        <v>50</v>
      </c>
      <c r="F875" t="s">
        <v>8221</v>
      </c>
      <c r="G875">
        <v>4</v>
      </c>
    </row>
    <row r="876" spans="2:7" x14ac:dyDescent="0.35">
      <c r="B876" t="s">
        <v>8219</v>
      </c>
      <c r="C876">
        <v>80</v>
      </c>
      <c r="F876" t="s">
        <v>8221</v>
      </c>
      <c r="G876">
        <v>6</v>
      </c>
    </row>
    <row r="877" spans="2:7" x14ac:dyDescent="0.35">
      <c r="B877" t="s">
        <v>8219</v>
      </c>
      <c r="C877">
        <v>110</v>
      </c>
      <c r="F877" t="s">
        <v>8221</v>
      </c>
      <c r="G877">
        <v>4</v>
      </c>
    </row>
    <row r="878" spans="2:7" x14ac:dyDescent="0.35">
      <c r="B878" t="s">
        <v>8219</v>
      </c>
      <c r="C878">
        <v>77</v>
      </c>
      <c r="F878" t="s">
        <v>8221</v>
      </c>
      <c r="G878">
        <v>4</v>
      </c>
    </row>
    <row r="879" spans="2:7" x14ac:dyDescent="0.35">
      <c r="B879" t="s">
        <v>8219</v>
      </c>
      <c r="C879">
        <v>50</v>
      </c>
      <c r="F879" t="s">
        <v>8221</v>
      </c>
      <c r="G879">
        <v>2</v>
      </c>
    </row>
    <row r="880" spans="2:7" x14ac:dyDescent="0.35">
      <c r="B880" t="s">
        <v>8219</v>
      </c>
      <c r="C880">
        <v>145</v>
      </c>
      <c r="F880" t="s">
        <v>8221</v>
      </c>
      <c r="G880">
        <v>5</v>
      </c>
    </row>
    <row r="881" spans="2:7" x14ac:dyDescent="0.35">
      <c r="B881" t="s">
        <v>8219</v>
      </c>
      <c r="C881">
        <v>29</v>
      </c>
      <c r="F881" t="s">
        <v>8221</v>
      </c>
      <c r="G881">
        <v>83</v>
      </c>
    </row>
    <row r="882" spans="2:7" x14ac:dyDescent="0.35">
      <c r="B882" t="s">
        <v>8219</v>
      </c>
      <c r="C882">
        <v>114</v>
      </c>
      <c r="F882" t="s">
        <v>8221</v>
      </c>
      <c r="G882">
        <v>57</v>
      </c>
    </row>
    <row r="883" spans="2:7" x14ac:dyDescent="0.35">
      <c r="B883" t="s">
        <v>8219</v>
      </c>
      <c r="C883">
        <v>96</v>
      </c>
      <c r="F883" t="s">
        <v>8221</v>
      </c>
      <c r="G883">
        <v>311</v>
      </c>
    </row>
    <row r="884" spans="2:7" x14ac:dyDescent="0.35">
      <c r="B884" t="s">
        <v>8219</v>
      </c>
      <c r="C884">
        <v>31</v>
      </c>
      <c r="F884" t="s">
        <v>8221</v>
      </c>
      <c r="G884">
        <v>2</v>
      </c>
    </row>
    <row r="885" spans="2:7" x14ac:dyDescent="0.35">
      <c r="B885" t="s">
        <v>8219</v>
      </c>
      <c r="C885">
        <v>4883</v>
      </c>
      <c r="F885" t="s">
        <v>8221</v>
      </c>
      <c r="G885">
        <v>16</v>
      </c>
    </row>
    <row r="886" spans="2:7" x14ac:dyDescent="0.35">
      <c r="B886" t="s">
        <v>8219</v>
      </c>
      <c r="C886">
        <v>95</v>
      </c>
      <c r="F886" t="s">
        <v>8221</v>
      </c>
      <c r="G886">
        <v>9</v>
      </c>
    </row>
    <row r="887" spans="2:7" x14ac:dyDescent="0.35">
      <c r="B887" t="s">
        <v>8219</v>
      </c>
      <c r="C887">
        <v>2478</v>
      </c>
      <c r="F887" t="s">
        <v>8221</v>
      </c>
      <c r="G887">
        <v>1</v>
      </c>
    </row>
    <row r="888" spans="2:7" x14ac:dyDescent="0.35">
      <c r="B888" t="s">
        <v>8219</v>
      </c>
      <c r="C888">
        <v>1789</v>
      </c>
      <c r="F888" t="s">
        <v>8221</v>
      </c>
      <c r="G888">
        <v>12</v>
      </c>
    </row>
    <row r="889" spans="2:7" x14ac:dyDescent="0.35">
      <c r="B889" t="s">
        <v>8219</v>
      </c>
      <c r="C889">
        <v>680</v>
      </c>
      <c r="F889" t="s">
        <v>8221</v>
      </c>
      <c r="G889">
        <v>0</v>
      </c>
    </row>
    <row r="890" spans="2:7" x14ac:dyDescent="0.35">
      <c r="B890" t="s">
        <v>8219</v>
      </c>
      <c r="C890">
        <v>70</v>
      </c>
      <c r="F890" t="s">
        <v>8221</v>
      </c>
      <c r="G890">
        <v>20</v>
      </c>
    </row>
    <row r="891" spans="2:7" x14ac:dyDescent="0.35">
      <c r="B891" t="s">
        <v>8219</v>
      </c>
      <c r="C891">
        <v>23</v>
      </c>
      <c r="F891" t="s">
        <v>8221</v>
      </c>
      <c r="G891">
        <v>16</v>
      </c>
    </row>
    <row r="892" spans="2:7" x14ac:dyDescent="0.35">
      <c r="B892" t="s">
        <v>8219</v>
      </c>
      <c r="C892">
        <v>4245</v>
      </c>
      <c r="F892" t="s">
        <v>8221</v>
      </c>
      <c r="G892">
        <v>33</v>
      </c>
    </row>
    <row r="893" spans="2:7" x14ac:dyDescent="0.35">
      <c r="B893" t="s">
        <v>8219</v>
      </c>
      <c r="C893">
        <v>943</v>
      </c>
      <c r="F893" t="s">
        <v>8221</v>
      </c>
      <c r="G893">
        <v>2</v>
      </c>
    </row>
    <row r="894" spans="2:7" x14ac:dyDescent="0.35">
      <c r="B894" t="s">
        <v>8219</v>
      </c>
      <c r="C894">
        <v>1876</v>
      </c>
      <c r="F894" t="s">
        <v>8221</v>
      </c>
      <c r="G894">
        <v>6</v>
      </c>
    </row>
    <row r="895" spans="2:7" x14ac:dyDescent="0.35">
      <c r="B895" t="s">
        <v>8219</v>
      </c>
      <c r="C895">
        <v>834</v>
      </c>
      <c r="F895" t="s">
        <v>8221</v>
      </c>
      <c r="G895">
        <v>0</v>
      </c>
    </row>
    <row r="896" spans="2:7" x14ac:dyDescent="0.35">
      <c r="B896" t="s">
        <v>8219</v>
      </c>
      <c r="C896">
        <v>682</v>
      </c>
      <c r="F896" t="s">
        <v>8221</v>
      </c>
      <c r="G896">
        <v>3</v>
      </c>
    </row>
    <row r="897" spans="2:7" x14ac:dyDescent="0.35">
      <c r="B897" t="s">
        <v>8219</v>
      </c>
      <c r="C897">
        <v>147</v>
      </c>
      <c r="F897" t="s">
        <v>8221</v>
      </c>
      <c r="G897">
        <v>0</v>
      </c>
    </row>
    <row r="898" spans="2:7" x14ac:dyDescent="0.35">
      <c r="B898" t="s">
        <v>8219</v>
      </c>
      <c r="C898">
        <v>415</v>
      </c>
      <c r="F898" t="s">
        <v>8221</v>
      </c>
      <c r="G898">
        <v>3</v>
      </c>
    </row>
    <row r="899" spans="2:7" x14ac:dyDescent="0.35">
      <c r="B899" t="s">
        <v>8219</v>
      </c>
      <c r="C899">
        <v>290</v>
      </c>
      <c r="F899" t="s">
        <v>8221</v>
      </c>
      <c r="G899">
        <v>13</v>
      </c>
    </row>
    <row r="900" spans="2:7" x14ac:dyDescent="0.35">
      <c r="B900" t="s">
        <v>8219</v>
      </c>
      <c r="C900">
        <v>365</v>
      </c>
      <c r="F900" t="s">
        <v>8221</v>
      </c>
      <c r="G900">
        <v>6</v>
      </c>
    </row>
    <row r="901" spans="2:7" x14ac:dyDescent="0.35">
      <c r="B901" t="s">
        <v>8219</v>
      </c>
      <c r="C901">
        <v>660</v>
      </c>
      <c r="F901" t="s">
        <v>8221</v>
      </c>
      <c r="G901">
        <v>1</v>
      </c>
    </row>
    <row r="902" spans="2:7" x14ac:dyDescent="0.35">
      <c r="B902" t="s">
        <v>8219</v>
      </c>
      <c r="C902">
        <v>1356</v>
      </c>
      <c r="F902" t="s">
        <v>8221</v>
      </c>
      <c r="G902">
        <v>0</v>
      </c>
    </row>
    <row r="903" spans="2:7" x14ac:dyDescent="0.35">
      <c r="B903" t="s">
        <v>8219</v>
      </c>
      <c r="C903">
        <v>424</v>
      </c>
      <c r="F903" t="s">
        <v>8221</v>
      </c>
      <c r="G903">
        <v>5</v>
      </c>
    </row>
    <row r="904" spans="2:7" x14ac:dyDescent="0.35">
      <c r="B904" t="s">
        <v>8219</v>
      </c>
      <c r="C904">
        <v>33</v>
      </c>
      <c r="F904" t="s">
        <v>8221</v>
      </c>
      <c r="G904">
        <v>0</v>
      </c>
    </row>
    <row r="905" spans="2:7" x14ac:dyDescent="0.35">
      <c r="B905" t="s">
        <v>8219</v>
      </c>
      <c r="C905">
        <v>1633</v>
      </c>
      <c r="F905" t="s">
        <v>8221</v>
      </c>
      <c r="G905">
        <v>36</v>
      </c>
    </row>
    <row r="906" spans="2:7" x14ac:dyDescent="0.35">
      <c r="B906" t="s">
        <v>8219</v>
      </c>
      <c r="C906">
        <v>306</v>
      </c>
      <c r="F906" t="s">
        <v>8221</v>
      </c>
      <c r="G906">
        <v>1</v>
      </c>
    </row>
    <row r="907" spans="2:7" x14ac:dyDescent="0.35">
      <c r="B907" t="s">
        <v>8219</v>
      </c>
      <c r="C907">
        <v>205</v>
      </c>
      <c r="F907" t="s">
        <v>8221</v>
      </c>
      <c r="G907">
        <v>1</v>
      </c>
    </row>
    <row r="908" spans="2:7" x14ac:dyDescent="0.35">
      <c r="B908" t="s">
        <v>8219</v>
      </c>
      <c r="C908">
        <v>1281</v>
      </c>
      <c r="F908" t="s">
        <v>8221</v>
      </c>
      <c r="G908">
        <v>1</v>
      </c>
    </row>
    <row r="909" spans="2:7" x14ac:dyDescent="0.35">
      <c r="B909" t="s">
        <v>8219</v>
      </c>
      <c r="C909">
        <v>103</v>
      </c>
      <c r="F909" t="s">
        <v>8221</v>
      </c>
      <c r="G909">
        <v>9</v>
      </c>
    </row>
    <row r="910" spans="2:7" x14ac:dyDescent="0.35">
      <c r="B910" t="s">
        <v>8219</v>
      </c>
      <c r="C910">
        <v>1513</v>
      </c>
      <c r="F910" t="s">
        <v>8221</v>
      </c>
      <c r="G910">
        <v>1</v>
      </c>
    </row>
    <row r="911" spans="2:7" x14ac:dyDescent="0.35">
      <c r="B911" t="s">
        <v>8219</v>
      </c>
      <c r="C911">
        <v>405</v>
      </c>
      <c r="F911" t="s">
        <v>8221</v>
      </c>
      <c r="G911">
        <v>0</v>
      </c>
    </row>
    <row r="912" spans="2:7" x14ac:dyDescent="0.35">
      <c r="B912" t="s">
        <v>8219</v>
      </c>
      <c r="C912">
        <v>510</v>
      </c>
      <c r="F912" t="s">
        <v>8221</v>
      </c>
      <c r="G912">
        <v>1</v>
      </c>
    </row>
    <row r="913" spans="2:7" x14ac:dyDescent="0.35">
      <c r="B913" t="s">
        <v>8219</v>
      </c>
      <c r="C913">
        <v>1887</v>
      </c>
      <c r="F913" t="s">
        <v>8221</v>
      </c>
      <c r="G913">
        <v>1</v>
      </c>
    </row>
    <row r="914" spans="2:7" x14ac:dyDescent="0.35">
      <c r="B914" t="s">
        <v>8219</v>
      </c>
      <c r="C914">
        <v>701</v>
      </c>
      <c r="F914" t="s">
        <v>8221</v>
      </c>
      <c r="G914">
        <v>4</v>
      </c>
    </row>
    <row r="915" spans="2:7" x14ac:dyDescent="0.35">
      <c r="B915" t="s">
        <v>8219</v>
      </c>
      <c r="C915">
        <v>3863</v>
      </c>
      <c r="F915" t="s">
        <v>8221</v>
      </c>
      <c r="G915">
        <v>2</v>
      </c>
    </row>
    <row r="916" spans="2:7" x14ac:dyDescent="0.35">
      <c r="B916" t="s">
        <v>8219</v>
      </c>
      <c r="C916">
        <v>238</v>
      </c>
      <c r="F916" t="s">
        <v>8221</v>
      </c>
      <c r="G916">
        <v>2</v>
      </c>
    </row>
    <row r="917" spans="2:7" x14ac:dyDescent="0.35">
      <c r="B917" t="s">
        <v>8219</v>
      </c>
      <c r="C917">
        <v>2051</v>
      </c>
      <c r="F917" t="s">
        <v>8221</v>
      </c>
      <c r="G917">
        <v>2</v>
      </c>
    </row>
    <row r="918" spans="2:7" x14ac:dyDescent="0.35">
      <c r="B918" t="s">
        <v>8219</v>
      </c>
      <c r="C918">
        <v>402</v>
      </c>
      <c r="F918" t="s">
        <v>8221</v>
      </c>
      <c r="G918">
        <v>0</v>
      </c>
    </row>
    <row r="919" spans="2:7" x14ac:dyDescent="0.35">
      <c r="B919" t="s">
        <v>8219</v>
      </c>
      <c r="C919">
        <v>253</v>
      </c>
      <c r="F919" t="s">
        <v>8221</v>
      </c>
      <c r="G919">
        <v>2</v>
      </c>
    </row>
    <row r="920" spans="2:7" x14ac:dyDescent="0.35">
      <c r="B920" t="s">
        <v>8219</v>
      </c>
      <c r="C920">
        <v>473</v>
      </c>
      <c r="F920" t="s">
        <v>8221</v>
      </c>
      <c r="G920">
        <v>4</v>
      </c>
    </row>
    <row r="921" spans="2:7" x14ac:dyDescent="0.35">
      <c r="B921" t="s">
        <v>8219</v>
      </c>
      <c r="C921">
        <v>821</v>
      </c>
      <c r="F921" t="s">
        <v>8221</v>
      </c>
      <c r="G921">
        <v>2</v>
      </c>
    </row>
    <row r="922" spans="2:7" x14ac:dyDescent="0.35">
      <c r="B922" t="s">
        <v>8219</v>
      </c>
      <c r="C922">
        <v>388</v>
      </c>
      <c r="F922" t="s">
        <v>8221</v>
      </c>
      <c r="G922">
        <v>0</v>
      </c>
    </row>
    <row r="923" spans="2:7" x14ac:dyDescent="0.35">
      <c r="B923" t="s">
        <v>8219</v>
      </c>
      <c r="C923">
        <v>813</v>
      </c>
      <c r="F923" t="s">
        <v>8221</v>
      </c>
      <c r="G923">
        <v>1</v>
      </c>
    </row>
    <row r="924" spans="2:7" x14ac:dyDescent="0.35">
      <c r="B924" t="s">
        <v>8219</v>
      </c>
      <c r="C924">
        <v>1945</v>
      </c>
      <c r="F924" t="s">
        <v>8221</v>
      </c>
      <c r="G924">
        <v>0</v>
      </c>
    </row>
    <row r="925" spans="2:7" x14ac:dyDescent="0.35">
      <c r="B925" t="s">
        <v>8219</v>
      </c>
      <c r="C925">
        <v>1637</v>
      </c>
      <c r="F925" t="s">
        <v>8221</v>
      </c>
      <c r="G925">
        <v>2</v>
      </c>
    </row>
    <row r="926" spans="2:7" x14ac:dyDescent="0.35">
      <c r="B926" t="s">
        <v>8219</v>
      </c>
      <c r="C926">
        <v>1375</v>
      </c>
      <c r="F926" t="s">
        <v>8221</v>
      </c>
      <c r="G926">
        <v>7</v>
      </c>
    </row>
    <row r="927" spans="2:7" x14ac:dyDescent="0.35">
      <c r="B927" t="s">
        <v>8219</v>
      </c>
      <c r="C927">
        <v>17</v>
      </c>
      <c r="F927" t="s">
        <v>8221</v>
      </c>
      <c r="G927">
        <v>5</v>
      </c>
    </row>
    <row r="928" spans="2:7" x14ac:dyDescent="0.35">
      <c r="B928" t="s">
        <v>8219</v>
      </c>
      <c r="C928">
        <v>354</v>
      </c>
      <c r="F928" t="s">
        <v>8221</v>
      </c>
      <c r="G928">
        <v>0</v>
      </c>
    </row>
    <row r="929" spans="2:7" x14ac:dyDescent="0.35">
      <c r="B929" t="s">
        <v>8219</v>
      </c>
      <c r="C929">
        <v>191</v>
      </c>
      <c r="F929" t="s">
        <v>8221</v>
      </c>
      <c r="G929">
        <v>0</v>
      </c>
    </row>
    <row r="930" spans="2:7" x14ac:dyDescent="0.35">
      <c r="B930" t="s">
        <v>8219</v>
      </c>
      <c r="C930">
        <v>303</v>
      </c>
      <c r="F930" t="s">
        <v>8221</v>
      </c>
      <c r="G930">
        <v>0</v>
      </c>
    </row>
    <row r="931" spans="2:7" x14ac:dyDescent="0.35">
      <c r="B931" t="s">
        <v>8219</v>
      </c>
      <c r="C931">
        <v>137</v>
      </c>
      <c r="F931" t="s">
        <v>8221</v>
      </c>
      <c r="G931">
        <v>2</v>
      </c>
    </row>
    <row r="932" spans="2:7" x14ac:dyDescent="0.35">
      <c r="B932" t="s">
        <v>8219</v>
      </c>
      <c r="C932">
        <v>41</v>
      </c>
      <c r="F932" t="s">
        <v>8221</v>
      </c>
      <c r="G932">
        <v>0</v>
      </c>
    </row>
    <row r="933" spans="2:7" x14ac:dyDescent="0.35">
      <c r="B933" t="s">
        <v>8219</v>
      </c>
      <c r="C933">
        <v>398</v>
      </c>
      <c r="F933" t="s">
        <v>8221</v>
      </c>
      <c r="G933">
        <v>0</v>
      </c>
    </row>
    <row r="934" spans="2:7" x14ac:dyDescent="0.35">
      <c r="B934" t="s">
        <v>8219</v>
      </c>
      <c r="C934">
        <v>1737</v>
      </c>
      <c r="F934" t="s">
        <v>8221</v>
      </c>
      <c r="G934">
        <v>28</v>
      </c>
    </row>
    <row r="935" spans="2:7" x14ac:dyDescent="0.35">
      <c r="B935" t="s">
        <v>8219</v>
      </c>
      <c r="C935">
        <v>971</v>
      </c>
      <c r="F935" t="s">
        <v>8221</v>
      </c>
      <c r="G935">
        <v>2</v>
      </c>
    </row>
    <row r="936" spans="2:7" x14ac:dyDescent="0.35">
      <c r="B936" t="s">
        <v>8219</v>
      </c>
      <c r="C936">
        <v>183</v>
      </c>
      <c r="F936" t="s">
        <v>8221</v>
      </c>
      <c r="G936">
        <v>0</v>
      </c>
    </row>
    <row r="937" spans="2:7" x14ac:dyDescent="0.35">
      <c r="B937" t="s">
        <v>8219</v>
      </c>
      <c r="C937">
        <v>4562</v>
      </c>
      <c r="F937" t="s">
        <v>8221</v>
      </c>
      <c r="G937">
        <v>0</v>
      </c>
    </row>
    <row r="938" spans="2:7" x14ac:dyDescent="0.35">
      <c r="B938" t="s">
        <v>8219</v>
      </c>
      <c r="C938">
        <v>26457</v>
      </c>
      <c r="F938" t="s">
        <v>8221</v>
      </c>
      <c r="G938">
        <v>0</v>
      </c>
    </row>
    <row r="939" spans="2:7" x14ac:dyDescent="0.35">
      <c r="B939" t="s">
        <v>8219</v>
      </c>
      <c r="C939">
        <v>162</v>
      </c>
      <c r="F939" t="s">
        <v>8221</v>
      </c>
      <c r="G939">
        <v>4</v>
      </c>
    </row>
    <row r="940" spans="2:7" x14ac:dyDescent="0.35">
      <c r="B940" t="s">
        <v>8219</v>
      </c>
      <c r="C940">
        <v>479</v>
      </c>
      <c r="F940" t="s">
        <v>8221</v>
      </c>
      <c r="G940">
        <v>12</v>
      </c>
    </row>
    <row r="941" spans="2:7" x14ac:dyDescent="0.35">
      <c r="B941" t="s">
        <v>8219</v>
      </c>
      <c r="C941">
        <v>426</v>
      </c>
      <c r="F941" t="s">
        <v>8221</v>
      </c>
      <c r="G941">
        <v>0</v>
      </c>
    </row>
    <row r="942" spans="2:7" x14ac:dyDescent="0.35">
      <c r="B942" t="s">
        <v>8219</v>
      </c>
      <c r="C942">
        <v>450</v>
      </c>
      <c r="F942" t="s">
        <v>8221</v>
      </c>
      <c r="G942">
        <v>33</v>
      </c>
    </row>
    <row r="943" spans="2:7" x14ac:dyDescent="0.35">
      <c r="B943" t="s">
        <v>8219</v>
      </c>
      <c r="C943">
        <v>1780</v>
      </c>
      <c r="F943" t="s">
        <v>8221</v>
      </c>
      <c r="G943">
        <v>0</v>
      </c>
    </row>
    <row r="944" spans="2:7" x14ac:dyDescent="0.35">
      <c r="B944" t="s">
        <v>8219</v>
      </c>
      <c r="C944">
        <v>122</v>
      </c>
      <c r="F944" t="s">
        <v>8221</v>
      </c>
      <c r="G944">
        <v>4</v>
      </c>
    </row>
    <row r="945" spans="2:7" x14ac:dyDescent="0.35">
      <c r="B945" t="s">
        <v>8219</v>
      </c>
      <c r="C945">
        <v>95</v>
      </c>
      <c r="F945" t="s">
        <v>8221</v>
      </c>
      <c r="G945">
        <v>0</v>
      </c>
    </row>
    <row r="946" spans="2:7" x14ac:dyDescent="0.35">
      <c r="B946" t="s">
        <v>8219</v>
      </c>
      <c r="C946">
        <v>325</v>
      </c>
      <c r="F946" t="s">
        <v>8221</v>
      </c>
      <c r="G946">
        <v>11</v>
      </c>
    </row>
    <row r="947" spans="2:7" x14ac:dyDescent="0.35">
      <c r="B947" t="s">
        <v>8219</v>
      </c>
      <c r="C947">
        <v>353</v>
      </c>
      <c r="F947" t="s">
        <v>8221</v>
      </c>
      <c r="G947">
        <v>1</v>
      </c>
    </row>
    <row r="948" spans="2:7" x14ac:dyDescent="0.35">
      <c r="B948" t="s">
        <v>8219</v>
      </c>
      <c r="C948">
        <v>105</v>
      </c>
      <c r="F948" t="s">
        <v>8221</v>
      </c>
      <c r="G948">
        <v>5</v>
      </c>
    </row>
    <row r="949" spans="2:7" x14ac:dyDescent="0.35">
      <c r="B949" t="s">
        <v>8219</v>
      </c>
      <c r="C949">
        <v>729</v>
      </c>
      <c r="F949" t="s">
        <v>8221</v>
      </c>
      <c r="G949">
        <v>0</v>
      </c>
    </row>
    <row r="950" spans="2:7" x14ac:dyDescent="0.35">
      <c r="B950" t="s">
        <v>8219</v>
      </c>
      <c r="C950">
        <v>454</v>
      </c>
      <c r="F950" t="s">
        <v>8221</v>
      </c>
      <c r="G950">
        <v>1</v>
      </c>
    </row>
    <row r="951" spans="2:7" x14ac:dyDescent="0.35">
      <c r="B951" t="s">
        <v>8219</v>
      </c>
      <c r="C951">
        <v>539</v>
      </c>
      <c r="F951" t="s">
        <v>8221</v>
      </c>
      <c r="G951">
        <v>1</v>
      </c>
    </row>
    <row r="952" spans="2:7" x14ac:dyDescent="0.35">
      <c r="B952" t="s">
        <v>8219</v>
      </c>
      <c r="C952">
        <v>79</v>
      </c>
      <c r="F952" t="s">
        <v>8221</v>
      </c>
      <c r="G952">
        <v>6</v>
      </c>
    </row>
    <row r="953" spans="2:7" x14ac:dyDescent="0.35">
      <c r="B953" t="s">
        <v>8219</v>
      </c>
      <c r="C953">
        <v>94</v>
      </c>
      <c r="F953" t="s">
        <v>8221</v>
      </c>
      <c r="G953">
        <v>8</v>
      </c>
    </row>
    <row r="954" spans="2:7" x14ac:dyDescent="0.35">
      <c r="B954" t="s">
        <v>8219</v>
      </c>
      <c r="C954">
        <v>625</v>
      </c>
      <c r="F954" t="s">
        <v>8221</v>
      </c>
      <c r="G954">
        <v>1</v>
      </c>
    </row>
    <row r="955" spans="2:7" x14ac:dyDescent="0.35">
      <c r="B955" t="s">
        <v>8219</v>
      </c>
      <c r="C955">
        <v>508</v>
      </c>
      <c r="F955" t="s">
        <v>8221</v>
      </c>
      <c r="G955">
        <v>0</v>
      </c>
    </row>
    <row r="956" spans="2:7" x14ac:dyDescent="0.35">
      <c r="B956" t="s">
        <v>8219</v>
      </c>
      <c r="C956">
        <v>531</v>
      </c>
      <c r="F956" t="s">
        <v>8221</v>
      </c>
      <c r="G956">
        <v>2</v>
      </c>
    </row>
    <row r="957" spans="2:7" x14ac:dyDescent="0.35">
      <c r="B957" t="s">
        <v>8219</v>
      </c>
      <c r="C957">
        <v>158</v>
      </c>
      <c r="F957" t="s">
        <v>8221</v>
      </c>
      <c r="G957">
        <v>1</v>
      </c>
    </row>
    <row r="958" spans="2:7" x14ac:dyDescent="0.35">
      <c r="B958" t="s">
        <v>8219</v>
      </c>
      <c r="C958">
        <v>508</v>
      </c>
      <c r="F958" t="s">
        <v>8221</v>
      </c>
      <c r="G958">
        <v>0</v>
      </c>
    </row>
    <row r="959" spans="2:7" x14ac:dyDescent="0.35">
      <c r="B959" t="s">
        <v>8219</v>
      </c>
      <c r="C959">
        <v>644</v>
      </c>
      <c r="F959" t="s">
        <v>8221</v>
      </c>
      <c r="G959">
        <v>1</v>
      </c>
    </row>
    <row r="960" spans="2:7" x14ac:dyDescent="0.35">
      <c r="B960" t="s">
        <v>8219</v>
      </c>
      <c r="C960">
        <v>848</v>
      </c>
      <c r="F960" t="s">
        <v>8221</v>
      </c>
      <c r="G960">
        <v>19</v>
      </c>
    </row>
    <row r="961" spans="2:7" x14ac:dyDescent="0.35">
      <c r="B961" t="s">
        <v>8219</v>
      </c>
      <c r="C961">
        <v>429</v>
      </c>
      <c r="F961" t="s">
        <v>8221</v>
      </c>
      <c r="G961">
        <v>27</v>
      </c>
    </row>
    <row r="962" spans="2:7" x14ac:dyDescent="0.35">
      <c r="B962" t="s">
        <v>8219</v>
      </c>
      <c r="C962">
        <v>204</v>
      </c>
      <c r="F962" t="s">
        <v>8221</v>
      </c>
      <c r="G962">
        <v>7</v>
      </c>
    </row>
    <row r="963" spans="2:7" x14ac:dyDescent="0.35">
      <c r="B963" t="s">
        <v>8219</v>
      </c>
      <c r="C963">
        <v>379</v>
      </c>
      <c r="F963" t="s">
        <v>8221</v>
      </c>
      <c r="G963">
        <v>14</v>
      </c>
    </row>
    <row r="964" spans="2:7" x14ac:dyDescent="0.35">
      <c r="B964" t="s">
        <v>8219</v>
      </c>
      <c r="C964">
        <v>271</v>
      </c>
      <c r="F964" t="s">
        <v>8221</v>
      </c>
      <c r="G964">
        <v>5</v>
      </c>
    </row>
    <row r="965" spans="2:7" x14ac:dyDescent="0.35">
      <c r="B965" t="s">
        <v>8219</v>
      </c>
      <c r="C965">
        <v>120</v>
      </c>
      <c r="F965" t="s">
        <v>8221</v>
      </c>
      <c r="G965">
        <v>30</v>
      </c>
    </row>
    <row r="966" spans="2:7" x14ac:dyDescent="0.35">
      <c r="B966" t="s">
        <v>8219</v>
      </c>
      <c r="C966">
        <v>140</v>
      </c>
      <c r="F966" t="s">
        <v>8221</v>
      </c>
      <c r="G966">
        <v>1</v>
      </c>
    </row>
    <row r="967" spans="2:7" x14ac:dyDescent="0.35">
      <c r="B967" t="s">
        <v>8219</v>
      </c>
      <c r="C967">
        <v>193</v>
      </c>
      <c r="F967" t="s">
        <v>8221</v>
      </c>
      <c r="G967">
        <v>0</v>
      </c>
    </row>
    <row r="968" spans="2:7" x14ac:dyDescent="0.35">
      <c r="B968" t="s">
        <v>8219</v>
      </c>
      <c r="C968">
        <v>180</v>
      </c>
      <c r="F968" t="s">
        <v>8221</v>
      </c>
      <c r="G968">
        <v>60</v>
      </c>
    </row>
    <row r="969" spans="2:7" x14ac:dyDescent="0.35">
      <c r="B969" t="s">
        <v>8219</v>
      </c>
      <c r="C969">
        <v>263</v>
      </c>
      <c r="F969" t="s">
        <v>8221</v>
      </c>
      <c r="G969">
        <v>84</v>
      </c>
    </row>
    <row r="970" spans="2:7" x14ac:dyDescent="0.35">
      <c r="B970" t="s">
        <v>8219</v>
      </c>
      <c r="C970">
        <v>217</v>
      </c>
      <c r="F970" t="s">
        <v>8221</v>
      </c>
      <c r="G970">
        <v>47</v>
      </c>
    </row>
    <row r="971" spans="2:7" x14ac:dyDescent="0.35">
      <c r="B971" t="s">
        <v>8219</v>
      </c>
      <c r="C971">
        <v>443</v>
      </c>
      <c r="F971" t="s">
        <v>8221</v>
      </c>
      <c r="G971">
        <v>66</v>
      </c>
    </row>
    <row r="972" spans="2:7" x14ac:dyDescent="0.35">
      <c r="B972" t="s">
        <v>8219</v>
      </c>
      <c r="C972">
        <v>1373</v>
      </c>
      <c r="F972" t="s">
        <v>8221</v>
      </c>
      <c r="G972">
        <v>171</v>
      </c>
    </row>
    <row r="973" spans="2:7" x14ac:dyDescent="0.35">
      <c r="B973" t="s">
        <v>8219</v>
      </c>
      <c r="C973">
        <v>742</v>
      </c>
      <c r="F973" t="s">
        <v>8221</v>
      </c>
      <c r="G973">
        <v>29</v>
      </c>
    </row>
    <row r="974" spans="2:7" x14ac:dyDescent="0.35">
      <c r="B974" t="s">
        <v>8219</v>
      </c>
      <c r="C974">
        <v>170</v>
      </c>
      <c r="F974" t="s">
        <v>8221</v>
      </c>
      <c r="G974">
        <v>9</v>
      </c>
    </row>
    <row r="975" spans="2:7" x14ac:dyDescent="0.35">
      <c r="B975" t="s">
        <v>8219</v>
      </c>
      <c r="C975">
        <v>242</v>
      </c>
      <c r="F975" t="s">
        <v>8221</v>
      </c>
      <c r="G975">
        <v>27</v>
      </c>
    </row>
    <row r="976" spans="2:7" x14ac:dyDescent="0.35">
      <c r="B976" t="s">
        <v>8219</v>
      </c>
      <c r="C976">
        <v>541</v>
      </c>
      <c r="F976" t="s">
        <v>8221</v>
      </c>
      <c r="G976">
        <v>2</v>
      </c>
    </row>
    <row r="977" spans="2:7" x14ac:dyDescent="0.35">
      <c r="B977" t="s">
        <v>8219</v>
      </c>
      <c r="C977">
        <v>121</v>
      </c>
      <c r="F977" t="s">
        <v>8221</v>
      </c>
      <c r="G977">
        <v>3</v>
      </c>
    </row>
    <row r="978" spans="2:7" x14ac:dyDescent="0.35">
      <c r="B978" t="s">
        <v>8219</v>
      </c>
      <c r="C978">
        <v>621</v>
      </c>
      <c r="F978" t="s">
        <v>8221</v>
      </c>
      <c r="G978">
        <v>4</v>
      </c>
    </row>
    <row r="979" spans="2:7" x14ac:dyDescent="0.35">
      <c r="B979" t="s">
        <v>8219</v>
      </c>
      <c r="C979">
        <v>101</v>
      </c>
      <c r="F979" t="s">
        <v>8221</v>
      </c>
      <c r="G979">
        <v>2</v>
      </c>
    </row>
    <row r="980" spans="2:7" x14ac:dyDescent="0.35">
      <c r="B980" t="s">
        <v>8219</v>
      </c>
      <c r="C980">
        <v>554</v>
      </c>
      <c r="F980" t="s">
        <v>8221</v>
      </c>
      <c r="G980">
        <v>20</v>
      </c>
    </row>
    <row r="981" spans="2:7" x14ac:dyDescent="0.35">
      <c r="B981" t="s">
        <v>8219</v>
      </c>
      <c r="C981">
        <v>666</v>
      </c>
      <c r="F981" t="s">
        <v>8221</v>
      </c>
      <c r="G981">
        <v>3</v>
      </c>
    </row>
    <row r="982" spans="2:7" x14ac:dyDescent="0.35">
      <c r="B982" t="s">
        <v>8219</v>
      </c>
      <c r="C982">
        <v>410</v>
      </c>
      <c r="F982" t="s">
        <v>8221</v>
      </c>
      <c r="G982">
        <v>4</v>
      </c>
    </row>
    <row r="983" spans="2:7" x14ac:dyDescent="0.35">
      <c r="B983" t="s">
        <v>8219</v>
      </c>
      <c r="C983">
        <v>375</v>
      </c>
      <c r="F983" t="s">
        <v>8221</v>
      </c>
      <c r="G983">
        <v>1</v>
      </c>
    </row>
    <row r="984" spans="2:7" x14ac:dyDescent="0.35">
      <c r="B984" t="s">
        <v>8219</v>
      </c>
      <c r="C984">
        <v>1364</v>
      </c>
      <c r="F984" t="s">
        <v>8221</v>
      </c>
      <c r="G984">
        <v>0</v>
      </c>
    </row>
    <row r="985" spans="2:7" x14ac:dyDescent="0.35">
      <c r="B985" t="s">
        <v>8219</v>
      </c>
      <c r="C985">
        <v>35</v>
      </c>
      <c r="F985" t="s">
        <v>8221</v>
      </c>
      <c r="G985">
        <v>0</v>
      </c>
    </row>
    <row r="986" spans="2:7" x14ac:dyDescent="0.35">
      <c r="B986" t="s">
        <v>8219</v>
      </c>
      <c r="C986">
        <v>203</v>
      </c>
      <c r="F986" t="s">
        <v>8221</v>
      </c>
      <c r="G986">
        <v>14</v>
      </c>
    </row>
    <row r="987" spans="2:7" x14ac:dyDescent="0.35">
      <c r="B987" t="s">
        <v>8219</v>
      </c>
      <c r="C987">
        <v>49</v>
      </c>
      <c r="F987" t="s">
        <v>8221</v>
      </c>
      <c r="G987">
        <v>1</v>
      </c>
    </row>
    <row r="988" spans="2:7" x14ac:dyDescent="0.35">
      <c r="B988" t="s">
        <v>8219</v>
      </c>
      <c r="C988">
        <v>5812</v>
      </c>
      <c r="F988" t="s">
        <v>8221</v>
      </c>
      <c r="G988">
        <v>118</v>
      </c>
    </row>
    <row r="989" spans="2:7" x14ac:dyDescent="0.35">
      <c r="B989" t="s">
        <v>8219</v>
      </c>
      <c r="C989">
        <v>1556</v>
      </c>
      <c r="F989" t="s">
        <v>8221</v>
      </c>
      <c r="G989">
        <v>2</v>
      </c>
    </row>
    <row r="990" spans="2:7" x14ac:dyDescent="0.35">
      <c r="B990" t="s">
        <v>8219</v>
      </c>
      <c r="C990">
        <v>65</v>
      </c>
      <c r="F990" t="s">
        <v>8221</v>
      </c>
      <c r="G990">
        <v>1</v>
      </c>
    </row>
    <row r="991" spans="2:7" x14ac:dyDescent="0.35">
      <c r="B991" t="s">
        <v>8219</v>
      </c>
      <c r="C991">
        <v>10</v>
      </c>
      <c r="F991" t="s">
        <v>8221</v>
      </c>
      <c r="G991">
        <v>3</v>
      </c>
    </row>
    <row r="992" spans="2:7" x14ac:dyDescent="0.35">
      <c r="B992" t="s">
        <v>8219</v>
      </c>
      <c r="C992">
        <v>76</v>
      </c>
      <c r="F992" t="s">
        <v>8221</v>
      </c>
      <c r="G992">
        <v>1</v>
      </c>
    </row>
    <row r="993" spans="2:7" x14ac:dyDescent="0.35">
      <c r="B993" t="s">
        <v>8219</v>
      </c>
      <c r="C993">
        <v>263</v>
      </c>
      <c r="F993" t="s">
        <v>8221</v>
      </c>
      <c r="G993">
        <v>3</v>
      </c>
    </row>
    <row r="994" spans="2:7" x14ac:dyDescent="0.35">
      <c r="B994" t="s">
        <v>8219</v>
      </c>
      <c r="C994">
        <v>1530</v>
      </c>
      <c r="F994" t="s">
        <v>8221</v>
      </c>
      <c r="G994">
        <v>38</v>
      </c>
    </row>
    <row r="995" spans="2:7" x14ac:dyDescent="0.35">
      <c r="B995" t="s">
        <v>8219</v>
      </c>
      <c r="C995">
        <v>278</v>
      </c>
      <c r="F995" t="s">
        <v>8221</v>
      </c>
      <c r="G995">
        <v>52</v>
      </c>
    </row>
    <row r="996" spans="2:7" x14ac:dyDescent="0.35">
      <c r="B996" t="s">
        <v>8219</v>
      </c>
      <c r="C996">
        <v>350</v>
      </c>
      <c r="F996" t="s">
        <v>8221</v>
      </c>
      <c r="G996">
        <v>2</v>
      </c>
    </row>
    <row r="997" spans="2:7" x14ac:dyDescent="0.35">
      <c r="B997" t="s">
        <v>8219</v>
      </c>
      <c r="C997">
        <v>470</v>
      </c>
      <c r="F997" t="s">
        <v>8221</v>
      </c>
      <c r="G997">
        <v>0</v>
      </c>
    </row>
    <row r="998" spans="2:7" x14ac:dyDescent="0.35">
      <c r="B998" t="s">
        <v>8219</v>
      </c>
      <c r="C998">
        <v>3</v>
      </c>
      <c r="F998" t="s">
        <v>8221</v>
      </c>
      <c r="G998">
        <v>4</v>
      </c>
    </row>
    <row r="999" spans="2:7" x14ac:dyDescent="0.35">
      <c r="B999" t="s">
        <v>8219</v>
      </c>
      <c r="C999">
        <v>8200</v>
      </c>
      <c r="F999" t="s">
        <v>8221</v>
      </c>
      <c r="G999">
        <v>4</v>
      </c>
    </row>
    <row r="1000" spans="2:7" x14ac:dyDescent="0.35">
      <c r="B1000" t="s">
        <v>8219</v>
      </c>
      <c r="C1000">
        <v>8359</v>
      </c>
      <c r="F1000" t="s">
        <v>8221</v>
      </c>
      <c r="G1000">
        <v>18</v>
      </c>
    </row>
    <row r="1001" spans="2:7" x14ac:dyDescent="0.35">
      <c r="B1001" t="s">
        <v>8219</v>
      </c>
      <c r="C1001">
        <v>188</v>
      </c>
      <c r="F1001" t="s">
        <v>8221</v>
      </c>
      <c r="G1001">
        <v>0</v>
      </c>
    </row>
    <row r="1002" spans="2:7" x14ac:dyDescent="0.35">
      <c r="B1002" t="s">
        <v>8219</v>
      </c>
      <c r="C1002">
        <v>48</v>
      </c>
      <c r="F1002" t="s">
        <v>8221</v>
      </c>
      <c r="G1002">
        <v>22</v>
      </c>
    </row>
    <row r="1003" spans="2:7" x14ac:dyDescent="0.35">
      <c r="B1003" t="s">
        <v>8219</v>
      </c>
      <c r="C1003">
        <v>607</v>
      </c>
      <c r="F1003" t="s">
        <v>8221</v>
      </c>
      <c r="G1003">
        <v>49</v>
      </c>
    </row>
    <row r="1004" spans="2:7" x14ac:dyDescent="0.35">
      <c r="B1004" t="s">
        <v>8219</v>
      </c>
      <c r="C1004">
        <v>50</v>
      </c>
      <c r="F1004" t="s">
        <v>8221</v>
      </c>
      <c r="G1004">
        <v>19</v>
      </c>
    </row>
    <row r="1005" spans="2:7" x14ac:dyDescent="0.35">
      <c r="B1005" t="s">
        <v>8219</v>
      </c>
      <c r="C1005">
        <v>55</v>
      </c>
      <c r="F1005" t="s">
        <v>8221</v>
      </c>
      <c r="G1005">
        <v>4</v>
      </c>
    </row>
    <row r="1006" spans="2:7" x14ac:dyDescent="0.35">
      <c r="B1006" t="s">
        <v>8219</v>
      </c>
      <c r="C1006">
        <v>38</v>
      </c>
      <c r="F1006" t="s">
        <v>8221</v>
      </c>
      <c r="G1006">
        <v>4</v>
      </c>
    </row>
    <row r="1007" spans="2:7" x14ac:dyDescent="0.35">
      <c r="B1007" t="s">
        <v>8219</v>
      </c>
      <c r="C1007">
        <v>25</v>
      </c>
      <c r="F1007" t="s">
        <v>8221</v>
      </c>
      <c r="G1007">
        <v>2</v>
      </c>
    </row>
    <row r="1008" spans="2:7" x14ac:dyDescent="0.35">
      <c r="B1008" t="s">
        <v>8219</v>
      </c>
      <c r="C1008">
        <v>46</v>
      </c>
      <c r="F1008" t="s">
        <v>8221</v>
      </c>
      <c r="G1008">
        <v>0</v>
      </c>
    </row>
    <row r="1009" spans="2:7" x14ac:dyDescent="0.35">
      <c r="B1009" t="s">
        <v>8219</v>
      </c>
      <c r="C1009">
        <v>83</v>
      </c>
      <c r="F1009" t="s">
        <v>8221</v>
      </c>
      <c r="G1009">
        <v>0</v>
      </c>
    </row>
    <row r="1010" spans="2:7" x14ac:dyDescent="0.35">
      <c r="B1010" t="s">
        <v>8219</v>
      </c>
      <c r="C1010">
        <v>35</v>
      </c>
      <c r="F1010" t="s">
        <v>8221</v>
      </c>
      <c r="G1010">
        <v>14</v>
      </c>
    </row>
    <row r="1011" spans="2:7" x14ac:dyDescent="0.35">
      <c r="B1011" t="s">
        <v>8219</v>
      </c>
      <c r="C1011">
        <v>25</v>
      </c>
      <c r="F1011" t="s">
        <v>8221</v>
      </c>
      <c r="G1011">
        <v>8</v>
      </c>
    </row>
    <row r="1012" spans="2:7" x14ac:dyDescent="0.35">
      <c r="B1012" t="s">
        <v>8219</v>
      </c>
      <c r="C1012">
        <v>75</v>
      </c>
      <c r="F1012" t="s">
        <v>8221</v>
      </c>
      <c r="G1012">
        <v>0</v>
      </c>
    </row>
    <row r="1013" spans="2:7" x14ac:dyDescent="0.35">
      <c r="B1013" t="s">
        <v>8219</v>
      </c>
      <c r="C1013">
        <v>62</v>
      </c>
      <c r="F1013" t="s">
        <v>8221</v>
      </c>
      <c r="G1013">
        <v>15</v>
      </c>
    </row>
    <row r="1014" spans="2:7" x14ac:dyDescent="0.35">
      <c r="B1014" t="s">
        <v>8219</v>
      </c>
      <c r="C1014">
        <v>160</v>
      </c>
      <c r="F1014" t="s">
        <v>8221</v>
      </c>
      <c r="G1014">
        <v>33</v>
      </c>
    </row>
    <row r="1015" spans="2:7" x14ac:dyDescent="0.35">
      <c r="B1015" t="s">
        <v>8219</v>
      </c>
      <c r="C1015">
        <v>246</v>
      </c>
      <c r="F1015" t="s">
        <v>8221</v>
      </c>
      <c r="G1015">
        <v>2</v>
      </c>
    </row>
    <row r="1016" spans="2:7" x14ac:dyDescent="0.35">
      <c r="B1016" t="s">
        <v>8219</v>
      </c>
      <c r="C1016">
        <v>55</v>
      </c>
      <c r="F1016" t="s">
        <v>8221</v>
      </c>
      <c r="G1016">
        <v>6</v>
      </c>
    </row>
    <row r="1017" spans="2:7" x14ac:dyDescent="0.35">
      <c r="B1017" t="s">
        <v>8219</v>
      </c>
      <c r="C1017">
        <v>23</v>
      </c>
      <c r="F1017" t="s">
        <v>8221</v>
      </c>
      <c r="G1017">
        <v>2</v>
      </c>
    </row>
    <row r="1018" spans="2:7" x14ac:dyDescent="0.35">
      <c r="B1018" t="s">
        <v>8219</v>
      </c>
      <c r="C1018">
        <v>72</v>
      </c>
      <c r="F1018" t="s">
        <v>8221</v>
      </c>
      <c r="G1018">
        <v>0</v>
      </c>
    </row>
    <row r="1019" spans="2:7" x14ac:dyDescent="0.35">
      <c r="B1019" t="s">
        <v>8219</v>
      </c>
      <c r="C1019">
        <v>22</v>
      </c>
      <c r="F1019" t="s">
        <v>8221</v>
      </c>
      <c r="G1019">
        <v>4</v>
      </c>
    </row>
    <row r="1020" spans="2:7" x14ac:dyDescent="0.35">
      <c r="B1020" t="s">
        <v>8219</v>
      </c>
      <c r="C1020">
        <v>14</v>
      </c>
      <c r="F1020" t="s">
        <v>8221</v>
      </c>
      <c r="G1020">
        <v>1</v>
      </c>
    </row>
    <row r="1021" spans="2:7" x14ac:dyDescent="0.35">
      <c r="B1021" t="s">
        <v>8219</v>
      </c>
      <c r="C1021">
        <v>38</v>
      </c>
      <c r="F1021" t="s">
        <v>8221</v>
      </c>
      <c r="G1021">
        <v>3</v>
      </c>
    </row>
    <row r="1022" spans="2:7" x14ac:dyDescent="0.35">
      <c r="B1022" t="s">
        <v>8219</v>
      </c>
      <c r="C1022">
        <v>32</v>
      </c>
      <c r="F1022" t="s">
        <v>8221</v>
      </c>
      <c r="G1022">
        <v>4</v>
      </c>
    </row>
    <row r="1023" spans="2:7" x14ac:dyDescent="0.35">
      <c r="B1023" t="s">
        <v>8219</v>
      </c>
      <c r="C1023">
        <v>63</v>
      </c>
      <c r="F1023" t="s">
        <v>8221</v>
      </c>
      <c r="G1023">
        <v>0</v>
      </c>
    </row>
    <row r="1024" spans="2:7" x14ac:dyDescent="0.35">
      <c r="B1024" t="s">
        <v>8219</v>
      </c>
      <c r="C1024">
        <v>27</v>
      </c>
      <c r="F1024" t="s">
        <v>8221</v>
      </c>
      <c r="G1024">
        <v>4</v>
      </c>
    </row>
    <row r="1025" spans="2:7" x14ac:dyDescent="0.35">
      <c r="B1025" t="s">
        <v>8219</v>
      </c>
      <c r="C1025">
        <v>44</v>
      </c>
      <c r="F1025" t="s">
        <v>8221</v>
      </c>
      <c r="G1025">
        <v>3</v>
      </c>
    </row>
    <row r="1026" spans="2:7" x14ac:dyDescent="0.35">
      <c r="B1026" t="s">
        <v>8219</v>
      </c>
      <c r="C1026">
        <v>38</v>
      </c>
      <c r="F1026" t="s">
        <v>8221</v>
      </c>
      <c r="G1026">
        <v>34</v>
      </c>
    </row>
    <row r="1027" spans="2:7" x14ac:dyDescent="0.35">
      <c r="B1027" t="s">
        <v>8219</v>
      </c>
      <c r="C1027">
        <v>115</v>
      </c>
      <c r="F1027" t="s">
        <v>8221</v>
      </c>
      <c r="G1027">
        <v>2</v>
      </c>
    </row>
    <row r="1028" spans="2:7" x14ac:dyDescent="0.35">
      <c r="B1028" t="s">
        <v>8219</v>
      </c>
      <c r="C1028">
        <v>37</v>
      </c>
      <c r="F1028" t="s">
        <v>8221</v>
      </c>
      <c r="G1028">
        <v>33</v>
      </c>
    </row>
    <row r="1029" spans="2:7" x14ac:dyDescent="0.35">
      <c r="B1029" t="s">
        <v>8219</v>
      </c>
      <c r="C1029">
        <v>99</v>
      </c>
      <c r="F1029" t="s">
        <v>8221</v>
      </c>
      <c r="G1029">
        <v>0</v>
      </c>
    </row>
    <row r="1030" spans="2:7" x14ac:dyDescent="0.35">
      <c r="B1030" t="s">
        <v>8219</v>
      </c>
      <c r="C1030">
        <v>44</v>
      </c>
      <c r="F1030" t="s">
        <v>8221</v>
      </c>
      <c r="G1030">
        <v>0</v>
      </c>
    </row>
    <row r="1031" spans="2:7" x14ac:dyDescent="0.35">
      <c r="B1031" t="s">
        <v>8219</v>
      </c>
      <c r="C1031">
        <v>58</v>
      </c>
      <c r="F1031" t="s">
        <v>8221</v>
      </c>
      <c r="G1031">
        <v>1</v>
      </c>
    </row>
    <row r="1032" spans="2:7" x14ac:dyDescent="0.35">
      <c r="B1032" t="s">
        <v>8219</v>
      </c>
      <c r="C1032">
        <v>191</v>
      </c>
      <c r="F1032" t="s">
        <v>8221</v>
      </c>
      <c r="G1032">
        <v>13</v>
      </c>
    </row>
    <row r="1033" spans="2:7" x14ac:dyDescent="0.35">
      <c r="B1033" t="s">
        <v>8219</v>
      </c>
      <c r="C1033">
        <v>40</v>
      </c>
      <c r="F1033" t="s">
        <v>8221</v>
      </c>
      <c r="G1033">
        <v>2</v>
      </c>
    </row>
    <row r="1034" spans="2:7" x14ac:dyDescent="0.35">
      <c r="B1034" t="s">
        <v>8219</v>
      </c>
      <c r="C1034">
        <v>38</v>
      </c>
      <c r="F1034" t="s">
        <v>8221</v>
      </c>
      <c r="G1034">
        <v>36</v>
      </c>
    </row>
    <row r="1035" spans="2:7" x14ac:dyDescent="0.35">
      <c r="B1035" t="s">
        <v>8219</v>
      </c>
      <c r="C1035">
        <v>39</v>
      </c>
      <c r="F1035" t="s">
        <v>8221</v>
      </c>
      <c r="G1035">
        <v>1</v>
      </c>
    </row>
    <row r="1036" spans="2:7" x14ac:dyDescent="0.35">
      <c r="B1036" t="s">
        <v>8219</v>
      </c>
      <c r="C1036">
        <v>11</v>
      </c>
      <c r="F1036" t="s">
        <v>8221</v>
      </c>
      <c r="G1036">
        <v>15</v>
      </c>
    </row>
    <row r="1037" spans="2:7" x14ac:dyDescent="0.35">
      <c r="B1037" t="s">
        <v>8219</v>
      </c>
      <c r="C1037">
        <v>107</v>
      </c>
      <c r="F1037" t="s">
        <v>8221</v>
      </c>
      <c r="G1037">
        <v>1</v>
      </c>
    </row>
    <row r="1038" spans="2:7" x14ac:dyDescent="0.35">
      <c r="B1038" t="s">
        <v>8219</v>
      </c>
      <c r="C1038">
        <v>147</v>
      </c>
      <c r="F1038" t="s">
        <v>8221</v>
      </c>
      <c r="G1038">
        <v>0</v>
      </c>
    </row>
    <row r="1039" spans="2:7" x14ac:dyDescent="0.35">
      <c r="B1039" t="s">
        <v>8219</v>
      </c>
      <c r="C1039">
        <v>36</v>
      </c>
      <c r="F1039" t="s">
        <v>8221</v>
      </c>
      <c r="G1039">
        <v>1</v>
      </c>
    </row>
    <row r="1040" spans="2:7" x14ac:dyDescent="0.35">
      <c r="B1040" t="s">
        <v>8219</v>
      </c>
      <c r="C1040">
        <v>92</v>
      </c>
      <c r="F1040" t="s">
        <v>8221</v>
      </c>
      <c r="G1040">
        <v>0</v>
      </c>
    </row>
    <row r="1041" spans="2:7" x14ac:dyDescent="0.35">
      <c r="B1041" t="s">
        <v>8219</v>
      </c>
      <c r="C1041">
        <v>35</v>
      </c>
      <c r="F1041" t="s">
        <v>8221</v>
      </c>
      <c r="G1041">
        <v>0</v>
      </c>
    </row>
    <row r="1042" spans="2:7" x14ac:dyDescent="0.35">
      <c r="B1042" t="s">
        <v>8219</v>
      </c>
      <c r="C1042">
        <v>17</v>
      </c>
      <c r="F1042" t="s">
        <v>8221</v>
      </c>
      <c r="G1042">
        <v>1</v>
      </c>
    </row>
    <row r="1043" spans="2:7" x14ac:dyDescent="0.35">
      <c r="B1043" t="s">
        <v>8219</v>
      </c>
      <c r="C1043">
        <v>22</v>
      </c>
      <c r="F1043" t="s">
        <v>8221</v>
      </c>
      <c r="G1043">
        <v>39</v>
      </c>
    </row>
    <row r="1044" spans="2:7" x14ac:dyDescent="0.35">
      <c r="B1044" t="s">
        <v>8219</v>
      </c>
      <c r="C1044">
        <v>69</v>
      </c>
      <c r="F1044" t="s">
        <v>8221</v>
      </c>
      <c r="G1044">
        <v>0</v>
      </c>
    </row>
    <row r="1045" spans="2:7" x14ac:dyDescent="0.35">
      <c r="B1045" t="s">
        <v>8219</v>
      </c>
      <c r="C1045">
        <v>13</v>
      </c>
      <c r="F1045" t="s">
        <v>8221</v>
      </c>
      <c r="G1045">
        <v>0</v>
      </c>
    </row>
    <row r="1046" spans="2:7" x14ac:dyDescent="0.35">
      <c r="B1046" t="s">
        <v>8219</v>
      </c>
      <c r="C1046">
        <v>58</v>
      </c>
      <c r="F1046" t="s">
        <v>8221</v>
      </c>
      <c r="G1046">
        <v>3</v>
      </c>
    </row>
    <row r="1047" spans="2:7" x14ac:dyDescent="0.35">
      <c r="B1047" t="s">
        <v>8219</v>
      </c>
      <c r="C1047">
        <v>44</v>
      </c>
      <c r="F1047" t="s">
        <v>8221</v>
      </c>
      <c r="G1047">
        <v>1</v>
      </c>
    </row>
    <row r="1048" spans="2:7" x14ac:dyDescent="0.35">
      <c r="B1048" t="s">
        <v>8219</v>
      </c>
      <c r="C1048">
        <v>83</v>
      </c>
      <c r="F1048" t="s">
        <v>8221</v>
      </c>
      <c r="G1048">
        <v>13</v>
      </c>
    </row>
    <row r="1049" spans="2:7" x14ac:dyDescent="0.35">
      <c r="B1049" t="s">
        <v>8219</v>
      </c>
      <c r="C1049">
        <v>117</v>
      </c>
      <c r="F1049" t="s">
        <v>8221</v>
      </c>
      <c r="G1049">
        <v>0</v>
      </c>
    </row>
    <row r="1050" spans="2:7" x14ac:dyDescent="0.35">
      <c r="B1050" t="s">
        <v>8219</v>
      </c>
      <c r="C1050">
        <v>32</v>
      </c>
      <c r="F1050" t="s">
        <v>8221</v>
      </c>
      <c r="G1050">
        <v>6</v>
      </c>
    </row>
    <row r="1051" spans="2:7" x14ac:dyDescent="0.35">
      <c r="B1051" t="s">
        <v>8219</v>
      </c>
      <c r="C1051">
        <v>8</v>
      </c>
      <c r="F1051" t="s">
        <v>8221</v>
      </c>
      <c r="G1051">
        <v>0</v>
      </c>
    </row>
    <row r="1052" spans="2:7" x14ac:dyDescent="0.35">
      <c r="B1052" t="s">
        <v>8219</v>
      </c>
      <c r="C1052">
        <v>340</v>
      </c>
      <c r="F1052" t="s">
        <v>8221</v>
      </c>
      <c r="G1052">
        <v>14</v>
      </c>
    </row>
    <row r="1053" spans="2:7" x14ac:dyDescent="0.35">
      <c r="B1053" t="s">
        <v>8219</v>
      </c>
      <c r="C1053">
        <v>7</v>
      </c>
      <c r="F1053" t="s">
        <v>8221</v>
      </c>
      <c r="G1053">
        <v>5</v>
      </c>
    </row>
    <row r="1054" spans="2:7" x14ac:dyDescent="0.35">
      <c r="B1054" t="s">
        <v>8219</v>
      </c>
      <c r="C1054">
        <v>19</v>
      </c>
      <c r="F1054" t="s">
        <v>8221</v>
      </c>
      <c r="G1054">
        <v>6</v>
      </c>
    </row>
    <row r="1055" spans="2:7" x14ac:dyDescent="0.35">
      <c r="B1055" t="s">
        <v>8219</v>
      </c>
      <c r="C1055">
        <v>47</v>
      </c>
      <c r="F1055" t="s">
        <v>8221</v>
      </c>
      <c r="G1055">
        <v>15</v>
      </c>
    </row>
    <row r="1056" spans="2:7" x14ac:dyDescent="0.35">
      <c r="B1056" t="s">
        <v>8219</v>
      </c>
      <c r="C1056">
        <v>13</v>
      </c>
      <c r="F1056" t="s">
        <v>8221</v>
      </c>
      <c r="G1056">
        <v>0</v>
      </c>
    </row>
    <row r="1057" spans="2:7" x14ac:dyDescent="0.35">
      <c r="B1057" t="s">
        <v>8219</v>
      </c>
      <c r="C1057">
        <v>90</v>
      </c>
      <c r="F1057" t="s">
        <v>8221</v>
      </c>
      <c r="G1057">
        <v>1</v>
      </c>
    </row>
    <row r="1058" spans="2:7" x14ac:dyDescent="0.35">
      <c r="B1058" t="s">
        <v>8219</v>
      </c>
      <c r="C1058">
        <v>63</v>
      </c>
      <c r="F1058" t="s">
        <v>8221</v>
      </c>
      <c r="G1058">
        <v>9</v>
      </c>
    </row>
    <row r="1059" spans="2:7" x14ac:dyDescent="0.35">
      <c r="B1059" t="s">
        <v>8219</v>
      </c>
      <c r="C1059">
        <v>26</v>
      </c>
      <c r="F1059" t="s">
        <v>8221</v>
      </c>
      <c r="G1059">
        <v>3</v>
      </c>
    </row>
    <row r="1060" spans="2:7" x14ac:dyDescent="0.35">
      <c r="B1060" t="s">
        <v>8219</v>
      </c>
      <c r="C1060">
        <v>71</v>
      </c>
      <c r="F1060" t="s">
        <v>8221</v>
      </c>
      <c r="G1060">
        <v>3</v>
      </c>
    </row>
    <row r="1061" spans="2:7" x14ac:dyDescent="0.35">
      <c r="B1061" t="s">
        <v>8219</v>
      </c>
      <c r="C1061">
        <v>38</v>
      </c>
      <c r="F1061" t="s">
        <v>8221</v>
      </c>
      <c r="G1061">
        <v>1</v>
      </c>
    </row>
    <row r="1062" spans="2:7" x14ac:dyDescent="0.35">
      <c r="B1062" t="s">
        <v>8219</v>
      </c>
      <c r="C1062">
        <v>859</v>
      </c>
      <c r="F1062" t="s">
        <v>8221</v>
      </c>
      <c r="G1062">
        <v>3</v>
      </c>
    </row>
    <row r="1063" spans="2:7" x14ac:dyDescent="0.35">
      <c r="B1063" t="s">
        <v>8219</v>
      </c>
      <c r="C1063">
        <v>21</v>
      </c>
      <c r="F1063" t="s">
        <v>8221</v>
      </c>
      <c r="G1063">
        <v>0</v>
      </c>
    </row>
    <row r="1064" spans="2:7" x14ac:dyDescent="0.35">
      <c r="B1064" t="s">
        <v>8219</v>
      </c>
      <c r="C1064">
        <v>78</v>
      </c>
      <c r="F1064" t="s">
        <v>8221</v>
      </c>
      <c r="G1064">
        <v>2</v>
      </c>
    </row>
    <row r="1065" spans="2:7" x14ac:dyDescent="0.35">
      <c r="B1065" t="s">
        <v>8219</v>
      </c>
      <c r="C1065">
        <v>53</v>
      </c>
      <c r="F1065" t="s">
        <v>8221</v>
      </c>
      <c r="G1065">
        <v>10</v>
      </c>
    </row>
    <row r="1066" spans="2:7" x14ac:dyDescent="0.35">
      <c r="B1066" t="s">
        <v>8219</v>
      </c>
      <c r="C1066">
        <v>356</v>
      </c>
      <c r="F1066" t="s">
        <v>8221</v>
      </c>
      <c r="G1066">
        <v>60</v>
      </c>
    </row>
    <row r="1067" spans="2:7" x14ac:dyDescent="0.35">
      <c r="B1067" t="s">
        <v>8219</v>
      </c>
      <c r="C1067">
        <v>279</v>
      </c>
      <c r="F1067" t="s">
        <v>8221</v>
      </c>
      <c r="G1067">
        <v>5</v>
      </c>
    </row>
    <row r="1068" spans="2:7" x14ac:dyDescent="0.35">
      <c r="B1068" t="s">
        <v>8219</v>
      </c>
      <c r="C1068">
        <v>266</v>
      </c>
      <c r="F1068" t="s">
        <v>8221</v>
      </c>
      <c r="G1068">
        <v>9</v>
      </c>
    </row>
    <row r="1069" spans="2:7" x14ac:dyDescent="0.35">
      <c r="B1069" t="s">
        <v>8219</v>
      </c>
      <c r="C1069">
        <v>623</v>
      </c>
      <c r="F1069" t="s">
        <v>8221</v>
      </c>
      <c r="G1069">
        <v>13</v>
      </c>
    </row>
    <row r="1070" spans="2:7" x14ac:dyDescent="0.35">
      <c r="B1070" t="s">
        <v>8219</v>
      </c>
      <c r="C1070">
        <v>392</v>
      </c>
      <c r="F1070" t="s">
        <v>8221</v>
      </c>
      <c r="G1070">
        <v>0</v>
      </c>
    </row>
    <row r="1071" spans="2:7" x14ac:dyDescent="0.35">
      <c r="B1071" t="s">
        <v>8219</v>
      </c>
      <c r="C1071">
        <v>3562</v>
      </c>
      <c r="F1071" t="s">
        <v>8221</v>
      </c>
      <c r="G1071">
        <v>8</v>
      </c>
    </row>
    <row r="1072" spans="2:7" x14ac:dyDescent="0.35">
      <c r="B1072" t="s">
        <v>8219</v>
      </c>
      <c r="C1072">
        <v>514</v>
      </c>
      <c r="F1072" t="s">
        <v>8221</v>
      </c>
      <c r="G1072">
        <v>3</v>
      </c>
    </row>
    <row r="1073" spans="2:7" x14ac:dyDescent="0.35">
      <c r="B1073" t="s">
        <v>8219</v>
      </c>
      <c r="C1073">
        <v>88</v>
      </c>
      <c r="F1073" t="s">
        <v>8221</v>
      </c>
      <c r="G1073">
        <v>3</v>
      </c>
    </row>
    <row r="1074" spans="2:7" x14ac:dyDescent="0.35">
      <c r="B1074" t="s">
        <v>8219</v>
      </c>
      <c r="C1074">
        <v>537</v>
      </c>
      <c r="F1074" t="s">
        <v>8221</v>
      </c>
      <c r="G1074">
        <v>0</v>
      </c>
    </row>
    <row r="1075" spans="2:7" x14ac:dyDescent="0.35">
      <c r="B1075" t="s">
        <v>8219</v>
      </c>
      <c r="C1075">
        <v>25</v>
      </c>
      <c r="F1075" t="s">
        <v>8221</v>
      </c>
      <c r="G1075">
        <v>6</v>
      </c>
    </row>
    <row r="1076" spans="2:7" x14ac:dyDescent="0.35">
      <c r="B1076" t="s">
        <v>8219</v>
      </c>
      <c r="C1076">
        <v>3238</v>
      </c>
      <c r="F1076" t="s">
        <v>8221</v>
      </c>
      <c r="G1076">
        <v>4</v>
      </c>
    </row>
    <row r="1077" spans="2:7" x14ac:dyDescent="0.35">
      <c r="B1077" t="s">
        <v>8219</v>
      </c>
      <c r="C1077">
        <v>897</v>
      </c>
      <c r="F1077" t="s">
        <v>8221</v>
      </c>
      <c r="G1077">
        <v>1</v>
      </c>
    </row>
    <row r="1078" spans="2:7" x14ac:dyDescent="0.35">
      <c r="B1078" t="s">
        <v>8219</v>
      </c>
      <c r="C1078">
        <v>878</v>
      </c>
      <c r="F1078" t="s">
        <v>8221</v>
      </c>
      <c r="G1078">
        <v>29</v>
      </c>
    </row>
    <row r="1079" spans="2:7" x14ac:dyDescent="0.35">
      <c r="B1079" t="s">
        <v>8219</v>
      </c>
      <c r="C1079">
        <v>115</v>
      </c>
      <c r="F1079" t="s">
        <v>8221</v>
      </c>
      <c r="G1079">
        <v>0</v>
      </c>
    </row>
    <row r="1080" spans="2:7" x14ac:dyDescent="0.35">
      <c r="B1080" t="s">
        <v>8219</v>
      </c>
      <c r="C1080">
        <v>234</v>
      </c>
      <c r="F1080" t="s">
        <v>8221</v>
      </c>
      <c r="G1080">
        <v>4</v>
      </c>
    </row>
    <row r="1081" spans="2:7" x14ac:dyDescent="0.35">
      <c r="B1081" t="s">
        <v>8219</v>
      </c>
      <c r="C1081">
        <v>4330</v>
      </c>
      <c r="F1081" t="s">
        <v>8221</v>
      </c>
      <c r="G1081">
        <v>5</v>
      </c>
    </row>
    <row r="1082" spans="2:7" x14ac:dyDescent="0.35">
      <c r="B1082" t="s">
        <v>8219</v>
      </c>
      <c r="C1082">
        <v>651</v>
      </c>
      <c r="F1082" t="s">
        <v>8221</v>
      </c>
      <c r="G1082">
        <v>4</v>
      </c>
    </row>
    <row r="1083" spans="2:7" x14ac:dyDescent="0.35">
      <c r="B1083" t="s">
        <v>8219</v>
      </c>
      <c r="C1083">
        <v>251</v>
      </c>
      <c r="F1083" t="s">
        <v>8221</v>
      </c>
      <c r="G1083">
        <v>5</v>
      </c>
    </row>
    <row r="1084" spans="2:7" x14ac:dyDescent="0.35">
      <c r="B1084" t="s">
        <v>8219</v>
      </c>
      <c r="C1084">
        <v>263</v>
      </c>
      <c r="F1084" t="s">
        <v>8221</v>
      </c>
      <c r="G1084">
        <v>1</v>
      </c>
    </row>
    <row r="1085" spans="2:7" x14ac:dyDescent="0.35">
      <c r="B1085" t="s">
        <v>8219</v>
      </c>
      <c r="C1085">
        <v>28</v>
      </c>
      <c r="F1085" t="s">
        <v>8221</v>
      </c>
      <c r="G1085">
        <v>1</v>
      </c>
    </row>
    <row r="1086" spans="2:7" x14ac:dyDescent="0.35">
      <c r="B1086" t="s">
        <v>8219</v>
      </c>
      <c r="C1086">
        <v>721</v>
      </c>
      <c r="F1086" t="s">
        <v>8221</v>
      </c>
      <c r="G1086">
        <v>0</v>
      </c>
    </row>
    <row r="1087" spans="2:7" x14ac:dyDescent="0.35">
      <c r="B1087" t="s">
        <v>8219</v>
      </c>
      <c r="C1087">
        <v>50</v>
      </c>
      <c r="F1087" t="s">
        <v>8221</v>
      </c>
      <c r="G1087">
        <v>14</v>
      </c>
    </row>
    <row r="1088" spans="2:7" x14ac:dyDescent="0.35">
      <c r="B1088" t="s">
        <v>8219</v>
      </c>
      <c r="C1088">
        <v>73</v>
      </c>
      <c r="F1088" t="s">
        <v>8221</v>
      </c>
      <c r="G1088">
        <v>3</v>
      </c>
    </row>
    <row r="1089" spans="2:7" x14ac:dyDescent="0.35">
      <c r="B1089" t="s">
        <v>8219</v>
      </c>
      <c r="C1089">
        <v>27</v>
      </c>
      <c r="F1089" t="s">
        <v>8221</v>
      </c>
      <c r="G1089">
        <v>10</v>
      </c>
    </row>
    <row r="1090" spans="2:7" x14ac:dyDescent="0.35">
      <c r="B1090" t="s">
        <v>8219</v>
      </c>
      <c r="C1090">
        <v>34</v>
      </c>
      <c r="F1090" t="s">
        <v>8221</v>
      </c>
      <c r="G1090">
        <v>17</v>
      </c>
    </row>
    <row r="1091" spans="2:7" x14ac:dyDescent="0.35">
      <c r="B1091" t="s">
        <v>8219</v>
      </c>
      <c r="C1091">
        <v>7</v>
      </c>
      <c r="F1091" t="s">
        <v>8221</v>
      </c>
      <c r="G1091">
        <v>2</v>
      </c>
    </row>
    <row r="1092" spans="2:7" x14ac:dyDescent="0.35">
      <c r="B1092" t="s">
        <v>8219</v>
      </c>
      <c r="C1092">
        <v>24</v>
      </c>
      <c r="F1092" t="s">
        <v>8221</v>
      </c>
      <c r="G1092">
        <v>0</v>
      </c>
    </row>
    <row r="1093" spans="2:7" x14ac:dyDescent="0.35">
      <c r="B1093" t="s">
        <v>8219</v>
      </c>
      <c r="C1093">
        <v>15</v>
      </c>
      <c r="F1093" t="s">
        <v>8221</v>
      </c>
      <c r="G1093">
        <v>4</v>
      </c>
    </row>
    <row r="1094" spans="2:7" x14ac:dyDescent="0.35">
      <c r="B1094" t="s">
        <v>8219</v>
      </c>
      <c r="C1094">
        <v>72</v>
      </c>
      <c r="F1094" t="s">
        <v>8221</v>
      </c>
      <c r="G1094">
        <v>12</v>
      </c>
    </row>
    <row r="1095" spans="2:7" x14ac:dyDescent="0.35">
      <c r="B1095" t="s">
        <v>8219</v>
      </c>
      <c r="C1095">
        <v>120</v>
      </c>
      <c r="F1095" t="s">
        <v>8221</v>
      </c>
      <c r="G1095">
        <v>3</v>
      </c>
    </row>
    <row r="1096" spans="2:7" x14ac:dyDescent="0.35">
      <c r="B1096" t="s">
        <v>8219</v>
      </c>
      <c r="C1096">
        <v>123</v>
      </c>
      <c r="F1096" t="s">
        <v>8221</v>
      </c>
      <c r="G1096">
        <v>12</v>
      </c>
    </row>
    <row r="1097" spans="2:7" x14ac:dyDescent="0.35">
      <c r="B1097" t="s">
        <v>8219</v>
      </c>
      <c r="C1097">
        <v>1</v>
      </c>
      <c r="F1097" t="s">
        <v>8221</v>
      </c>
      <c r="G1097">
        <v>0</v>
      </c>
    </row>
    <row r="1098" spans="2:7" x14ac:dyDescent="0.35">
      <c r="B1098" t="s">
        <v>8219</v>
      </c>
      <c r="C1098">
        <v>24</v>
      </c>
      <c r="F1098" t="s">
        <v>8221</v>
      </c>
      <c r="G1098">
        <v>7</v>
      </c>
    </row>
    <row r="1099" spans="2:7" x14ac:dyDescent="0.35">
      <c r="B1099" t="s">
        <v>8219</v>
      </c>
      <c r="C1099">
        <v>33</v>
      </c>
      <c r="F1099" t="s">
        <v>8221</v>
      </c>
      <c r="G1099">
        <v>2</v>
      </c>
    </row>
    <row r="1100" spans="2:7" x14ac:dyDescent="0.35">
      <c r="B1100" t="s">
        <v>8219</v>
      </c>
      <c r="C1100">
        <v>14</v>
      </c>
      <c r="F1100" t="s">
        <v>8221</v>
      </c>
      <c r="G1100">
        <v>1</v>
      </c>
    </row>
    <row r="1101" spans="2:7" x14ac:dyDescent="0.35">
      <c r="B1101" t="s">
        <v>8219</v>
      </c>
      <c r="C1101">
        <v>9</v>
      </c>
      <c r="F1101" t="s">
        <v>8221</v>
      </c>
      <c r="G1101">
        <v>4</v>
      </c>
    </row>
    <row r="1102" spans="2:7" x14ac:dyDescent="0.35">
      <c r="B1102" t="s">
        <v>8219</v>
      </c>
      <c r="C1102">
        <v>76</v>
      </c>
      <c r="F1102" t="s">
        <v>8221</v>
      </c>
      <c r="G1102">
        <v>4</v>
      </c>
    </row>
    <row r="1103" spans="2:7" x14ac:dyDescent="0.35">
      <c r="B1103" t="s">
        <v>8219</v>
      </c>
      <c r="C1103">
        <v>19</v>
      </c>
      <c r="F1103" t="s">
        <v>8221</v>
      </c>
      <c r="G1103">
        <v>17</v>
      </c>
    </row>
    <row r="1104" spans="2:7" x14ac:dyDescent="0.35">
      <c r="B1104" t="s">
        <v>8219</v>
      </c>
      <c r="C1104">
        <v>69</v>
      </c>
      <c r="F1104" t="s">
        <v>8221</v>
      </c>
      <c r="G1104">
        <v>7</v>
      </c>
    </row>
    <row r="1105" spans="2:7" x14ac:dyDescent="0.35">
      <c r="B1105" t="s">
        <v>8219</v>
      </c>
      <c r="C1105">
        <v>218</v>
      </c>
      <c r="F1105" t="s">
        <v>8221</v>
      </c>
      <c r="G1105">
        <v>2</v>
      </c>
    </row>
    <row r="1106" spans="2:7" x14ac:dyDescent="0.35">
      <c r="B1106" t="s">
        <v>8219</v>
      </c>
      <c r="C1106">
        <v>30</v>
      </c>
      <c r="F1106" t="s">
        <v>8221</v>
      </c>
      <c r="G1106">
        <v>5</v>
      </c>
    </row>
    <row r="1107" spans="2:7" x14ac:dyDescent="0.35">
      <c r="B1107" t="s">
        <v>8219</v>
      </c>
      <c r="C1107">
        <v>100</v>
      </c>
      <c r="F1107" t="s">
        <v>8221</v>
      </c>
      <c r="G1107">
        <v>1</v>
      </c>
    </row>
    <row r="1108" spans="2:7" x14ac:dyDescent="0.35">
      <c r="B1108" t="s">
        <v>8219</v>
      </c>
      <c r="C1108">
        <v>296</v>
      </c>
      <c r="F1108" t="s">
        <v>8221</v>
      </c>
      <c r="G1108">
        <v>1</v>
      </c>
    </row>
    <row r="1109" spans="2:7" x14ac:dyDescent="0.35">
      <c r="B1109" t="s">
        <v>8219</v>
      </c>
      <c r="C1109">
        <v>1204</v>
      </c>
      <c r="F1109" t="s">
        <v>8221</v>
      </c>
      <c r="G1109">
        <v>14</v>
      </c>
    </row>
    <row r="1110" spans="2:7" x14ac:dyDescent="0.35">
      <c r="B1110" t="s">
        <v>8219</v>
      </c>
      <c r="C1110">
        <v>321</v>
      </c>
      <c r="F1110" t="s">
        <v>8221</v>
      </c>
      <c r="G1110">
        <v>26</v>
      </c>
    </row>
    <row r="1111" spans="2:7" x14ac:dyDescent="0.35">
      <c r="B1111" t="s">
        <v>8219</v>
      </c>
      <c r="C1111">
        <v>301</v>
      </c>
      <c r="F1111" t="s">
        <v>8221</v>
      </c>
      <c r="G1111">
        <v>2</v>
      </c>
    </row>
    <row r="1112" spans="2:7" x14ac:dyDescent="0.35">
      <c r="B1112" t="s">
        <v>8219</v>
      </c>
      <c r="C1112">
        <v>144</v>
      </c>
      <c r="F1112" t="s">
        <v>8221</v>
      </c>
      <c r="G1112">
        <v>1</v>
      </c>
    </row>
    <row r="1113" spans="2:7" x14ac:dyDescent="0.35">
      <c r="B1113" t="s">
        <v>8219</v>
      </c>
      <c r="C1113">
        <v>539</v>
      </c>
      <c r="F1113" t="s">
        <v>8221</v>
      </c>
      <c r="G1113">
        <v>3</v>
      </c>
    </row>
    <row r="1114" spans="2:7" x14ac:dyDescent="0.35">
      <c r="B1114" t="s">
        <v>8219</v>
      </c>
      <c r="C1114">
        <v>498</v>
      </c>
      <c r="F1114" t="s">
        <v>8221</v>
      </c>
      <c r="G1114">
        <v>7</v>
      </c>
    </row>
    <row r="1115" spans="2:7" x14ac:dyDescent="0.35">
      <c r="B1115" t="s">
        <v>8219</v>
      </c>
      <c r="C1115">
        <v>1113</v>
      </c>
      <c r="F1115" t="s">
        <v>8221</v>
      </c>
      <c r="G1115">
        <v>9</v>
      </c>
    </row>
    <row r="1116" spans="2:7" x14ac:dyDescent="0.35">
      <c r="B1116" t="s">
        <v>8219</v>
      </c>
      <c r="C1116">
        <v>988</v>
      </c>
      <c r="F1116" t="s">
        <v>8221</v>
      </c>
      <c r="G1116">
        <v>20</v>
      </c>
    </row>
    <row r="1117" spans="2:7" x14ac:dyDescent="0.35">
      <c r="B1117" t="s">
        <v>8219</v>
      </c>
      <c r="C1117">
        <v>391</v>
      </c>
      <c r="F1117" t="s">
        <v>8221</v>
      </c>
      <c r="G1117">
        <v>6</v>
      </c>
    </row>
    <row r="1118" spans="2:7" x14ac:dyDescent="0.35">
      <c r="B1118" t="s">
        <v>8219</v>
      </c>
      <c r="C1118">
        <v>28</v>
      </c>
      <c r="F1118" t="s">
        <v>8221</v>
      </c>
      <c r="G1118">
        <v>13</v>
      </c>
    </row>
    <row r="1119" spans="2:7" x14ac:dyDescent="0.35">
      <c r="B1119" t="s">
        <v>8219</v>
      </c>
      <c r="C1119">
        <v>147</v>
      </c>
      <c r="F1119" t="s">
        <v>8221</v>
      </c>
      <c r="G1119">
        <v>1</v>
      </c>
    </row>
    <row r="1120" spans="2:7" x14ac:dyDescent="0.35">
      <c r="B1120" t="s">
        <v>8219</v>
      </c>
      <c r="C1120">
        <v>680</v>
      </c>
      <c r="F1120" t="s">
        <v>8221</v>
      </c>
      <c r="G1120">
        <v>202</v>
      </c>
    </row>
    <row r="1121" spans="2:7" x14ac:dyDescent="0.35">
      <c r="B1121" t="s">
        <v>8219</v>
      </c>
      <c r="C1121">
        <v>983</v>
      </c>
      <c r="F1121" t="s">
        <v>8221</v>
      </c>
      <c r="G1121">
        <v>0</v>
      </c>
    </row>
    <row r="1122" spans="2:7" x14ac:dyDescent="0.35">
      <c r="B1122" t="s">
        <v>8219</v>
      </c>
      <c r="C1122">
        <v>79</v>
      </c>
      <c r="F1122" t="s">
        <v>8221</v>
      </c>
      <c r="G1122">
        <v>1</v>
      </c>
    </row>
    <row r="1123" spans="2:7" x14ac:dyDescent="0.35">
      <c r="B1123" t="s">
        <v>8219</v>
      </c>
      <c r="C1123">
        <v>426</v>
      </c>
      <c r="F1123" t="s">
        <v>8221</v>
      </c>
      <c r="G1123">
        <v>0</v>
      </c>
    </row>
    <row r="1124" spans="2:7" x14ac:dyDescent="0.35">
      <c r="B1124" t="s">
        <v>8219</v>
      </c>
      <c r="C1124">
        <v>96</v>
      </c>
      <c r="F1124" t="s">
        <v>8221</v>
      </c>
      <c r="G1124">
        <v>2</v>
      </c>
    </row>
    <row r="1125" spans="2:7" x14ac:dyDescent="0.35">
      <c r="B1125" t="s">
        <v>8219</v>
      </c>
      <c r="C1125">
        <v>163</v>
      </c>
      <c r="F1125" t="s">
        <v>8221</v>
      </c>
      <c r="G1125">
        <v>13</v>
      </c>
    </row>
    <row r="1126" spans="2:7" x14ac:dyDescent="0.35">
      <c r="B1126" t="s">
        <v>8219</v>
      </c>
      <c r="C1126">
        <v>2525</v>
      </c>
      <c r="F1126" t="s">
        <v>8221</v>
      </c>
      <c r="G1126">
        <v>9</v>
      </c>
    </row>
    <row r="1127" spans="2:7" x14ac:dyDescent="0.35">
      <c r="B1127" t="s">
        <v>8219</v>
      </c>
      <c r="C1127">
        <v>2035</v>
      </c>
      <c r="F1127" t="s">
        <v>8221</v>
      </c>
      <c r="G1127">
        <v>2</v>
      </c>
    </row>
    <row r="1128" spans="2:7" x14ac:dyDescent="0.35">
      <c r="B1128" t="s">
        <v>8219</v>
      </c>
      <c r="C1128">
        <v>290</v>
      </c>
      <c r="F1128" t="s">
        <v>8221</v>
      </c>
      <c r="G1128">
        <v>0</v>
      </c>
    </row>
    <row r="1129" spans="2:7" x14ac:dyDescent="0.35">
      <c r="B1129" t="s">
        <v>8219</v>
      </c>
      <c r="C1129">
        <v>1980</v>
      </c>
      <c r="F1129" t="s">
        <v>8221</v>
      </c>
      <c r="G1129">
        <v>35</v>
      </c>
    </row>
    <row r="1130" spans="2:7" x14ac:dyDescent="0.35">
      <c r="B1130" t="s">
        <v>8219</v>
      </c>
      <c r="C1130">
        <v>57</v>
      </c>
      <c r="F1130" t="s">
        <v>8221</v>
      </c>
      <c r="G1130">
        <v>2</v>
      </c>
    </row>
    <row r="1131" spans="2:7" x14ac:dyDescent="0.35">
      <c r="B1131" t="s">
        <v>8219</v>
      </c>
      <c r="C1131">
        <v>380</v>
      </c>
      <c r="F1131" t="s">
        <v>8221</v>
      </c>
      <c r="G1131">
        <v>3</v>
      </c>
    </row>
    <row r="1132" spans="2:7" x14ac:dyDescent="0.35">
      <c r="B1132" t="s">
        <v>8219</v>
      </c>
      <c r="C1132">
        <v>128</v>
      </c>
      <c r="F1132" t="s">
        <v>8221</v>
      </c>
      <c r="G1132">
        <v>0</v>
      </c>
    </row>
    <row r="1133" spans="2:7" x14ac:dyDescent="0.35">
      <c r="B1133" t="s">
        <v>8219</v>
      </c>
      <c r="C1133">
        <v>180</v>
      </c>
      <c r="F1133" t="s">
        <v>8221</v>
      </c>
      <c r="G1133">
        <v>1</v>
      </c>
    </row>
    <row r="1134" spans="2:7" x14ac:dyDescent="0.35">
      <c r="B1134" t="s">
        <v>8219</v>
      </c>
      <c r="C1134">
        <v>571</v>
      </c>
      <c r="F1134" t="s">
        <v>8221</v>
      </c>
      <c r="G1134">
        <v>0</v>
      </c>
    </row>
    <row r="1135" spans="2:7" x14ac:dyDescent="0.35">
      <c r="B1135" t="s">
        <v>8219</v>
      </c>
      <c r="C1135">
        <v>480</v>
      </c>
      <c r="F1135" t="s">
        <v>8221</v>
      </c>
      <c r="G1135">
        <v>0</v>
      </c>
    </row>
    <row r="1136" spans="2:7" x14ac:dyDescent="0.35">
      <c r="B1136" t="s">
        <v>8219</v>
      </c>
      <c r="C1136">
        <v>249</v>
      </c>
      <c r="F1136" t="s">
        <v>8221</v>
      </c>
      <c r="G1136">
        <v>3</v>
      </c>
    </row>
    <row r="1137" spans="2:7" x14ac:dyDescent="0.35">
      <c r="B1137" t="s">
        <v>8219</v>
      </c>
      <c r="C1137">
        <v>84</v>
      </c>
      <c r="F1137" t="s">
        <v>8221</v>
      </c>
      <c r="G1137">
        <v>11</v>
      </c>
    </row>
    <row r="1138" spans="2:7" x14ac:dyDescent="0.35">
      <c r="B1138" t="s">
        <v>8219</v>
      </c>
      <c r="C1138">
        <v>197</v>
      </c>
      <c r="F1138" t="s">
        <v>8221</v>
      </c>
      <c r="G1138">
        <v>6</v>
      </c>
    </row>
    <row r="1139" spans="2:7" x14ac:dyDescent="0.35">
      <c r="B1139" t="s">
        <v>8219</v>
      </c>
      <c r="C1139">
        <v>271</v>
      </c>
      <c r="F1139" t="s">
        <v>8221</v>
      </c>
      <c r="G1139">
        <v>0</v>
      </c>
    </row>
    <row r="1140" spans="2:7" x14ac:dyDescent="0.35">
      <c r="B1140" t="s">
        <v>8219</v>
      </c>
      <c r="C1140">
        <v>50</v>
      </c>
      <c r="F1140" t="s">
        <v>8221</v>
      </c>
      <c r="G1140">
        <v>67</v>
      </c>
    </row>
    <row r="1141" spans="2:7" x14ac:dyDescent="0.35">
      <c r="B1141" t="s">
        <v>8219</v>
      </c>
      <c r="C1141">
        <v>169</v>
      </c>
      <c r="F1141" t="s">
        <v>8221</v>
      </c>
      <c r="G1141">
        <v>23</v>
      </c>
    </row>
    <row r="1142" spans="2:7" x14ac:dyDescent="0.35">
      <c r="B1142" t="s">
        <v>8219</v>
      </c>
      <c r="C1142">
        <v>205</v>
      </c>
      <c r="F1142" t="s">
        <v>8221</v>
      </c>
      <c r="G1142">
        <v>72</v>
      </c>
    </row>
    <row r="1143" spans="2:7" x14ac:dyDescent="0.35">
      <c r="B1143" t="s">
        <v>8219</v>
      </c>
      <c r="C1143">
        <v>206</v>
      </c>
      <c r="F1143" t="s">
        <v>8221</v>
      </c>
      <c r="G1143">
        <v>2</v>
      </c>
    </row>
    <row r="1144" spans="2:7" x14ac:dyDescent="0.35">
      <c r="B1144" t="s">
        <v>8219</v>
      </c>
      <c r="C1144">
        <v>84</v>
      </c>
      <c r="F1144" t="s">
        <v>8221</v>
      </c>
      <c r="G1144">
        <v>15</v>
      </c>
    </row>
    <row r="1145" spans="2:7" x14ac:dyDescent="0.35">
      <c r="B1145" t="s">
        <v>8219</v>
      </c>
      <c r="C1145">
        <v>210</v>
      </c>
      <c r="F1145" t="s">
        <v>8221</v>
      </c>
      <c r="G1145">
        <v>1</v>
      </c>
    </row>
    <row r="1146" spans="2:7" x14ac:dyDescent="0.35">
      <c r="B1146" t="s">
        <v>8219</v>
      </c>
      <c r="C1146">
        <v>181</v>
      </c>
      <c r="F1146" t="s">
        <v>8221</v>
      </c>
      <c r="G1146">
        <v>2</v>
      </c>
    </row>
    <row r="1147" spans="2:7" x14ac:dyDescent="0.35">
      <c r="B1147" t="s">
        <v>8219</v>
      </c>
      <c r="C1147">
        <v>60</v>
      </c>
      <c r="F1147" t="s">
        <v>8221</v>
      </c>
      <c r="G1147">
        <v>7</v>
      </c>
    </row>
    <row r="1148" spans="2:7" x14ac:dyDescent="0.35">
      <c r="B1148" t="s">
        <v>8219</v>
      </c>
      <c r="C1148">
        <v>445</v>
      </c>
      <c r="F1148" t="s">
        <v>8221</v>
      </c>
      <c r="G1148">
        <v>16</v>
      </c>
    </row>
    <row r="1149" spans="2:7" x14ac:dyDescent="0.35">
      <c r="B1149" t="s">
        <v>8219</v>
      </c>
      <c r="C1149">
        <v>17</v>
      </c>
      <c r="F1149" t="s">
        <v>8221</v>
      </c>
      <c r="G1149">
        <v>117</v>
      </c>
    </row>
    <row r="1150" spans="2:7" x14ac:dyDescent="0.35">
      <c r="B1150" t="s">
        <v>8219</v>
      </c>
      <c r="C1150">
        <v>194</v>
      </c>
      <c r="F1150" t="s">
        <v>8221</v>
      </c>
      <c r="G1150">
        <v>2</v>
      </c>
    </row>
    <row r="1151" spans="2:7" x14ac:dyDescent="0.35">
      <c r="B1151" t="s">
        <v>8219</v>
      </c>
      <c r="C1151">
        <v>404</v>
      </c>
      <c r="F1151" t="s">
        <v>8221</v>
      </c>
      <c r="G1151">
        <v>7</v>
      </c>
    </row>
    <row r="1152" spans="2:7" x14ac:dyDescent="0.35">
      <c r="B1152" t="s">
        <v>8219</v>
      </c>
      <c r="C1152">
        <v>194</v>
      </c>
      <c r="F1152" t="s">
        <v>8221</v>
      </c>
      <c r="G1152">
        <v>3</v>
      </c>
    </row>
    <row r="1153" spans="2:7" x14ac:dyDescent="0.35">
      <c r="B1153" t="s">
        <v>8219</v>
      </c>
      <c r="C1153">
        <v>902</v>
      </c>
      <c r="F1153" t="s">
        <v>8221</v>
      </c>
      <c r="G1153">
        <v>20</v>
      </c>
    </row>
    <row r="1154" spans="2:7" x14ac:dyDescent="0.35">
      <c r="B1154" t="s">
        <v>8219</v>
      </c>
      <c r="C1154">
        <v>1670</v>
      </c>
      <c r="F1154" t="s">
        <v>8221</v>
      </c>
      <c r="G1154">
        <v>50</v>
      </c>
    </row>
    <row r="1155" spans="2:7" x14ac:dyDescent="0.35">
      <c r="B1155" t="s">
        <v>8219</v>
      </c>
      <c r="C1155">
        <v>1328</v>
      </c>
      <c r="F1155" t="s">
        <v>8221</v>
      </c>
      <c r="G1155">
        <v>2</v>
      </c>
    </row>
    <row r="1156" spans="2:7" x14ac:dyDescent="0.35">
      <c r="B1156" t="s">
        <v>8219</v>
      </c>
      <c r="C1156">
        <v>944</v>
      </c>
      <c r="F1156" t="s">
        <v>8221</v>
      </c>
      <c r="G1156">
        <v>3</v>
      </c>
    </row>
    <row r="1157" spans="2:7" x14ac:dyDescent="0.35">
      <c r="B1157" t="s">
        <v>8219</v>
      </c>
      <c r="C1157">
        <v>147</v>
      </c>
      <c r="F1157" t="s">
        <v>8221</v>
      </c>
      <c r="G1157">
        <v>27</v>
      </c>
    </row>
    <row r="1158" spans="2:7" x14ac:dyDescent="0.35">
      <c r="B1158" t="s">
        <v>8219</v>
      </c>
      <c r="C1158">
        <v>99</v>
      </c>
      <c r="F1158" t="s">
        <v>8221</v>
      </c>
      <c r="G1158">
        <v>7</v>
      </c>
    </row>
    <row r="1159" spans="2:7" x14ac:dyDescent="0.35">
      <c r="B1159" t="s">
        <v>8219</v>
      </c>
      <c r="C1159">
        <v>79</v>
      </c>
      <c r="F1159" t="s">
        <v>8221</v>
      </c>
      <c r="G1159">
        <v>5</v>
      </c>
    </row>
    <row r="1160" spans="2:7" x14ac:dyDescent="0.35">
      <c r="B1160" t="s">
        <v>8219</v>
      </c>
      <c r="C1160">
        <v>75</v>
      </c>
      <c r="F1160" t="s">
        <v>8221</v>
      </c>
      <c r="G1160">
        <v>0</v>
      </c>
    </row>
    <row r="1161" spans="2:7" x14ac:dyDescent="0.35">
      <c r="B1161" t="s">
        <v>8219</v>
      </c>
      <c r="C1161">
        <v>207</v>
      </c>
      <c r="F1161" t="s">
        <v>8221</v>
      </c>
      <c r="G1161">
        <v>3</v>
      </c>
    </row>
    <row r="1162" spans="2:7" x14ac:dyDescent="0.35">
      <c r="B1162" t="s">
        <v>8219</v>
      </c>
      <c r="C1162">
        <v>102</v>
      </c>
      <c r="F1162" t="s">
        <v>8221</v>
      </c>
      <c r="G1162">
        <v>6</v>
      </c>
    </row>
    <row r="1163" spans="2:7" x14ac:dyDescent="0.35">
      <c r="B1163" t="s">
        <v>8219</v>
      </c>
      <c r="C1163">
        <v>32</v>
      </c>
      <c r="F1163" t="s">
        <v>8221</v>
      </c>
      <c r="G1163">
        <v>9</v>
      </c>
    </row>
    <row r="1164" spans="2:7" x14ac:dyDescent="0.35">
      <c r="B1164" t="s">
        <v>8219</v>
      </c>
      <c r="C1164">
        <v>480</v>
      </c>
      <c r="F1164" t="s">
        <v>8221</v>
      </c>
      <c r="G1164">
        <v>3</v>
      </c>
    </row>
    <row r="1165" spans="2:7" x14ac:dyDescent="0.35">
      <c r="B1165" t="s">
        <v>8219</v>
      </c>
      <c r="C1165">
        <v>11</v>
      </c>
      <c r="F1165" t="s">
        <v>8221</v>
      </c>
      <c r="G1165">
        <v>2</v>
      </c>
    </row>
    <row r="1166" spans="2:7" x14ac:dyDescent="0.35">
      <c r="B1166" t="s">
        <v>8219</v>
      </c>
      <c r="C1166">
        <v>12</v>
      </c>
      <c r="F1166" t="s">
        <v>8221</v>
      </c>
      <c r="G1166">
        <v>3</v>
      </c>
    </row>
    <row r="1167" spans="2:7" x14ac:dyDescent="0.35">
      <c r="B1167" t="s">
        <v>8219</v>
      </c>
      <c r="C1167">
        <v>48</v>
      </c>
      <c r="F1167" t="s">
        <v>8221</v>
      </c>
      <c r="G1167">
        <v>45</v>
      </c>
    </row>
    <row r="1168" spans="2:7" x14ac:dyDescent="0.35">
      <c r="B1168" t="s">
        <v>8219</v>
      </c>
      <c r="C1168">
        <v>59</v>
      </c>
      <c r="F1168" t="s">
        <v>8221</v>
      </c>
      <c r="G1168">
        <v>9</v>
      </c>
    </row>
    <row r="1169" spans="2:7" x14ac:dyDescent="0.35">
      <c r="B1169" t="s">
        <v>8219</v>
      </c>
      <c r="C1169">
        <v>79</v>
      </c>
      <c r="F1169" t="s">
        <v>8221</v>
      </c>
      <c r="G1169">
        <v>9</v>
      </c>
    </row>
    <row r="1170" spans="2:7" x14ac:dyDescent="0.35">
      <c r="B1170" t="s">
        <v>8219</v>
      </c>
      <c r="C1170">
        <v>14</v>
      </c>
      <c r="F1170" t="s">
        <v>8221</v>
      </c>
      <c r="G1170">
        <v>21</v>
      </c>
    </row>
    <row r="1171" spans="2:7" x14ac:dyDescent="0.35">
      <c r="B1171" t="s">
        <v>8219</v>
      </c>
      <c r="C1171">
        <v>106</v>
      </c>
      <c r="F1171" t="s">
        <v>8221</v>
      </c>
      <c r="G1171">
        <v>17</v>
      </c>
    </row>
    <row r="1172" spans="2:7" x14ac:dyDescent="0.35">
      <c r="B1172" t="s">
        <v>8219</v>
      </c>
      <c r="C1172">
        <v>25</v>
      </c>
      <c r="F1172" t="s">
        <v>8221</v>
      </c>
      <c r="G1172">
        <v>1</v>
      </c>
    </row>
    <row r="1173" spans="2:7" x14ac:dyDescent="0.35">
      <c r="B1173" t="s">
        <v>8219</v>
      </c>
      <c r="C1173">
        <v>25</v>
      </c>
      <c r="F1173" t="s">
        <v>8221</v>
      </c>
      <c r="G1173">
        <v>1</v>
      </c>
    </row>
    <row r="1174" spans="2:7" x14ac:dyDescent="0.35">
      <c r="B1174" t="s">
        <v>8219</v>
      </c>
      <c r="C1174">
        <v>29</v>
      </c>
      <c r="F1174" t="s">
        <v>8221</v>
      </c>
      <c r="G1174">
        <v>14</v>
      </c>
    </row>
    <row r="1175" spans="2:7" x14ac:dyDescent="0.35">
      <c r="B1175" t="s">
        <v>8219</v>
      </c>
      <c r="C1175">
        <v>43</v>
      </c>
      <c r="F1175" t="s">
        <v>8221</v>
      </c>
      <c r="G1175">
        <v>42</v>
      </c>
    </row>
    <row r="1176" spans="2:7" x14ac:dyDescent="0.35">
      <c r="B1176" t="s">
        <v>8219</v>
      </c>
      <c r="C1176">
        <v>46</v>
      </c>
      <c r="F1176" t="s">
        <v>8221</v>
      </c>
      <c r="G1176">
        <v>27</v>
      </c>
    </row>
    <row r="1177" spans="2:7" x14ac:dyDescent="0.35">
      <c r="B1177" t="s">
        <v>8219</v>
      </c>
      <c r="C1177">
        <v>27</v>
      </c>
      <c r="F1177" t="s">
        <v>8221</v>
      </c>
      <c r="G1177">
        <v>5</v>
      </c>
    </row>
    <row r="1178" spans="2:7" x14ac:dyDescent="0.35">
      <c r="B1178" t="s">
        <v>8219</v>
      </c>
      <c r="C1178">
        <v>112</v>
      </c>
      <c r="F1178" t="s">
        <v>8221</v>
      </c>
      <c r="G1178">
        <v>13</v>
      </c>
    </row>
    <row r="1179" spans="2:7" x14ac:dyDescent="0.35">
      <c r="B1179" t="s">
        <v>8219</v>
      </c>
      <c r="C1179">
        <v>34</v>
      </c>
      <c r="F1179" t="s">
        <v>8221</v>
      </c>
      <c r="G1179">
        <v>12</v>
      </c>
    </row>
    <row r="1180" spans="2:7" x14ac:dyDescent="0.35">
      <c r="B1180" t="s">
        <v>8219</v>
      </c>
      <c r="C1180">
        <v>145</v>
      </c>
      <c r="F1180" t="s">
        <v>8221</v>
      </c>
      <c r="G1180">
        <v>90</v>
      </c>
    </row>
    <row r="1181" spans="2:7" x14ac:dyDescent="0.35">
      <c r="B1181" t="s">
        <v>8219</v>
      </c>
      <c r="C1181">
        <v>19</v>
      </c>
      <c r="F1181" t="s">
        <v>8221</v>
      </c>
      <c r="G1181">
        <v>2</v>
      </c>
    </row>
    <row r="1182" spans="2:7" x14ac:dyDescent="0.35">
      <c r="B1182" t="s">
        <v>8219</v>
      </c>
      <c r="C1182">
        <v>288</v>
      </c>
      <c r="F1182" t="s">
        <v>8221</v>
      </c>
      <c r="G1182">
        <v>5</v>
      </c>
    </row>
    <row r="1183" spans="2:7" x14ac:dyDescent="0.35">
      <c r="B1183" t="s">
        <v>8219</v>
      </c>
      <c r="C1183">
        <v>14</v>
      </c>
      <c r="F1183" t="s">
        <v>8221</v>
      </c>
      <c r="G1183">
        <v>31</v>
      </c>
    </row>
    <row r="1184" spans="2:7" x14ac:dyDescent="0.35">
      <c r="B1184" t="s">
        <v>8219</v>
      </c>
      <c r="C1184">
        <v>7</v>
      </c>
      <c r="F1184" t="s">
        <v>8221</v>
      </c>
      <c r="G1184">
        <v>4</v>
      </c>
    </row>
    <row r="1185" spans="2:7" x14ac:dyDescent="0.35">
      <c r="B1185" t="s">
        <v>8219</v>
      </c>
      <c r="C1185">
        <v>211</v>
      </c>
      <c r="F1185" t="s">
        <v>8221</v>
      </c>
      <c r="G1185">
        <v>29</v>
      </c>
    </row>
    <row r="1186" spans="2:7" x14ac:dyDescent="0.35">
      <c r="B1186" t="s">
        <v>8219</v>
      </c>
      <c r="C1186">
        <v>85</v>
      </c>
      <c r="F1186" t="s">
        <v>8221</v>
      </c>
      <c r="G1186">
        <v>2</v>
      </c>
    </row>
    <row r="1187" spans="2:7" x14ac:dyDescent="0.35">
      <c r="B1187" t="s">
        <v>8219</v>
      </c>
      <c r="C1187">
        <v>103</v>
      </c>
      <c r="F1187" t="s">
        <v>8221</v>
      </c>
      <c r="G1187">
        <v>114</v>
      </c>
    </row>
    <row r="1188" spans="2:7" x14ac:dyDescent="0.35">
      <c r="B1188" t="s">
        <v>8219</v>
      </c>
      <c r="C1188">
        <v>113</v>
      </c>
      <c r="F1188" t="s">
        <v>8221</v>
      </c>
      <c r="G1188">
        <v>1</v>
      </c>
    </row>
    <row r="1189" spans="2:7" x14ac:dyDescent="0.35">
      <c r="B1189" t="s">
        <v>8219</v>
      </c>
      <c r="C1189">
        <v>167</v>
      </c>
      <c r="F1189" t="s">
        <v>8221</v>
      </c>
      <c r="G1189">
        <v>76</v>
      </c>
    </row>
    <row r="1190" spans="2:7" x14ac:dyDescent="0.35">
      <c r="B1190" t="s">
        <v>8219</v>
      </c>
      <c r="C1190">
        <v>73</v>
      </c>
      <c r="F1190" t="s">
        <v>8221</v>
      </c>
      <c r="G1190">
        <v>9</v>
      </c>
    </row>
    <row r="1191" spans="2:7" x14ac:dyDescent="0.35">
      <c r="B1191" t="s">
        <v>8219</v>
      </c>
      <c r="C1191">
        <v>75</v>
      </c>
      <c r="F1191" t="s">
        <v>8221</v>
      </c>
      <c r="G1191">
        <v>37</v>
      </c>
    </row>
    <row r="1192" spans="2:7" x14ac:dyDescent="0.35">
      <c r="B1192" t="s">
        <v>8219</v>
      </c>
      <c r="C1192">
        <v>614</v>
      </c>
      <c r="F1192" t="s">
        <v>8221</v>
      </c>
      <c r="G1192">
        <v>0</v>
      </c>
    </row>
    <row r="1193" spans="2:7" x14ac:dyDescent="0.35">
      <c r="B1193" t="s">
        <v>8219</v>
      </c>
      <c r="C1193">
        <v>107</v>
      </c>
      <c r="F1193" t="s">
        <v>8221</v>
      </c>
      <c r="G1193">
        <v>1</v>
      </c>
    </row>
    <row r="1194" spans="2:7" x14ac:dyDescent="0.35">
      <c r="B1194" t="s">
        <v>8219</v>
      </c>
      <c r="C1194">
        <v>1224</v>
      </c>
      <c r="F1194" t="s">
        <v>8221</v>
      </c>
      <c r="G1194">
        <v>10</v>
      </c>
    </row>
    <row r="1195" spans="2:7" x14ac:dyDescent="0.35">
      <c r="B1195" t="s">
        <v>8219</v>
      </c>
      <c r="C1195">
        <v>104</v>
      </c>
      <c r="F1195" t="s">
        <v>8221</v>
      </c>
      <c r="G1195">
        <v>1</v>
      </c>
    </row>
    <row r="1196" spans="2:7" x14ac:dyDescent="0.35">
      <c r="B1196" t="s">
        <v>8219</v>
      </c>
      <c r="C1196">
        <v>79</v>
      </c>
      <c r="F1196" t="s">
        <v>8221</v>
      </c>
      <c r="G1196">
        <v>2</v>
      </c>
    </row>
    <row r="1197" spans="2:7" x14ac:dyDescent="0.35">
      <c r="B1197" t="s">
        <v>8219</v>
      </c>
      <c r="C1197">
        <v>157</v>
      </c>
      <c r="F1197" t="s">
        <v>8221</v>
      </c>
      <c r="G1197">
        <v>1</v>
      </c>
    </row>
    <row r="1198" spans="2:7" x14ac:dyDescent="0.35">
      <c r="B1198" t="s">
        <v>8219</v>
      </c>
      <c r="C1198">
        <v>50</v>
      </c>
      <c r="F1198" t="s">
        <v>8221</v>
      </c>
      <c r="G1198">
        <v>10</v>
      </c>
    </row>
    <row r="1199" spans="2:7" x14ac:dyDescent="0.35">
      <c r="B1199" t="s">
        <v>8219</v>
      </c>
      <c r="C1199">
        <v>64</v>
      </c>
      <c r="F1199" t="s">
        <v>8221</v>
      </c>
      <c r="G1199">
        <v>9</v>
      </c>
    </row>
    <row r="1200" spans="2:7" x14ac:dyDescent="0.35">
      <c r="B1200" t="s">
        <v>8219</v>
      </c>
      <c r="C1200">
        <v>200</v>
      </c>
      <c r="F1200" t="s">
        <v>8221</v>
      </c>
      <c r="G1200">
        <v>19</v>
      </c>
    </row>
    <row r="1201" spans="2:7" x14ac:dyDescent="0.35">
      <c r="B1201" t="s">
        <v>8219</v>
      </c>
      <c r="C1201">
        <v>22</v>
      </c>
      <c r="F1201" t="s">
        <v>8221</v>
      </c>
      <c r="G1201">
        <v>0</v>
      </c>
    </row>
    <row r="1202" spans="2:7" x14ac:dyDescent="0.35">
      <c r="B1202" t="s">
        <v>8219</v>
      </c>
      <c r="C1202">
        <v>163</v>
      </c>
      <c r="F1202" t="s">
        <v>8221</v>
      </c>
      <c r="G1202">
        <v>4</v>
      </c>
    </row>
    <row r="1203" spans="2:7" x14ac:dyDescent="0.35">
      <c r="B1203" t="s">
        <v>8219</v>
      </c>
      <c r="C1203">
        <v>77</v>
      </c>
      <c r="F1203" t="s">
        <v>8221</v>
      </c>
      <c r="G1203">
        <v>8</v>
      </c>
    </row>
    <row r="1204" spans="2:7" x14ac:dyDescent="0.35">
      <c r="B1204" t="s">
        <v>8219</v>
      </c>
      <c r="C1204">
        <v>89</v>
      </c>
      <c r="F1204" t="s">
        <v>8221</v>
      </c>
      <c r="G1204">
        <v>24</v>
      </c>
    </row>
    <row r="1205" spans="2:7" x14ac:dyDescent="0.35">
      <c r="B1205" t="s">
        <v>8219</v>
      </c>
      <c r="C1205">
        <v>3355</v>
      </c>
      <c r="F1205" t="s">
        <v>8221</v>
      </c>
      <c r="G1205">
        <v>0</v>
      </c>
    </row>
    <row r="1206" spans="2:7" x14ac:dyDescent="0.35">
      <c r="B1206" t="s">
        <v>8219</v>
      </c>
      <c r="C1206">
        <v>537</v>
      </c>
      <c r="F1206" t="s">
        <v>8221</v>
      </c>
      <c r="G1206">
        <v>39</v>
      </c>
    </row>
    <row r="1207" spans="2:7" x14ac:dyDescent="0.35">
      <c r="B1207" t="s">
        <v>8219</v>
      </c>
      <c r="C1207">
        <v>125</v>
      </c>
      <c r="F1207" t="s">
        <v>8221</v>
      </c>
      <c r="G1207">
        <v>6</v>
      </c>
    </row>
    <row r="1208" spans="2:7" x14ac:dyDescent="0.35">
      <c r="B1208" t="s">
        <v>8219</v>
      </c>
      <c r="C1208">
        <v>163</v>
      </c>
      <c r="F1208" t="s">
        <v>8221</v>
      </c>
      <c r="G1208">
        <v>4</v>
      </c>
    </row>
    <row r="1209" spans="2:7" x14ac:dyDescent="0.35">
      <c r="B1209" t="s">
        <v>8219</v>
      </c>
      <c r="C1209">
        <v>283</v>
      </c>
      <c r="F1209" t="s">
        <v>8221</v>
      </c>
      <c r="G1209">
        <v>3</v>
      </c>
    </row>
    <row r="1210" spans="2:7" x14ac:dyDescent="0.35">
      <c r="B1210" t="s">
        <v>8219</v>
      </c>
      <c r="C1210">
        <v>352</v>
      </c>
      <c r="F1210" t="s">
        <v>8221</v>
      </c>
      <c r="G1210">
        <v>53</v>
      </c>
    </row>
    <row r="1211" spans="2:7" x14ac:dyDescent="0.35">
      <c r="B1211" t="s">
        <v>8219</v>
      </c>
      <c r="C1211">
        <v>94</v>
      </c>
      <c r="F1211" t="s">
        <v>8221</v>
      </c>
      <c r="G1211">
        <v>1</v>
      </c>
    </row>
    <row r="1212" spans="2:7" x14ac:dyDescent="0.35">
      <c r="B1212" t="s">
        <v>8219</v>
      </c>
      <c r="C1212">
        <v>67</v>
      </c>
      <c r="F1212" t="s">
        <v>8221</v>
      </c>
      <c r="G1212">
        <v>2</v>
      </c>
    </row>
    <row r="1213" spans="2:7" x14ac:dyDescent="0.35">
      <c r="B1213" t="s">
        <v>8219</v>
      </c>
      <c r="C1213">
        <v>221</v>
      </c>
      <c r="F1213" t="s">
        <v>8221</v>
      </c>
      <c r="G1213">
        <v>25</v>
      </c>
    </row>
    <row r="1214" spans="2:7" x14ac:dyDescent="0.35">
      <c r="B1214" t="s">
        <v>8219</v>
      </c>
      <c r="C1214">
        <v>2165</v>
      </c>
      <c r="F1214" t="s">
        <v>8221</v>
      </c>
      <c r="G1214">
        <v>6</v>
      </c>
    </row>
    <row r="1215" spans="2:7" x14ac:dyDescent="0.35">
      <c r="B1215" t="s">
        <v>8219</v>
      </c>
      <c r="C1215">
        <v>179</v>
      </c>
      <c r="F1215" t="s">
        <v>8221</v>
      </c>
      <c r="G1215">
        <v>0</v>
      </c>
    </row>
    <row r="1216" spans="2:7" x14ac:dyDescent="0.35">
      <c r="B1216" t="s">
        <v>8219</v>
      </c>
      <c r="C1216">
        <v>123</v>
      </c>
      <c r="F1216" t="s">
        <v>8221</v>
      </c>
      <c r="G1216">
        <v>12</v>
      </c>
    </row>
    <row r="1217" spans="2:7" x14ac:dyDescent="0.35">
      <c r="B1217" t="s">
        <v>8219</v>
      </c>
      <c r="C1217">
        <v>1104</v>
      </c>
      <c r="F1217" t="s">
        <v>8221</v>
      </c>
      <c r="G1217">
        <v>0</v>
      </c>
    </row>
    <row r="1218" spans="2:7" x14ac:dyDescent="0.35">
      <c r="B1218" t="s">
        <v>8219</v>
      </c>
      <c r="C1218">
        <v>403</v>
      </c>
      <c r="F1218" t="s">
        <v>8221</v>
      </c>
      <c r="G1218">
        <v>36</v>
      </c>
    </row>
    <row r="1219" spans="2:7" x14ac:dyDescent="0.35">
      <c r="B1219" t="s">
        <v>8219</v>
      </c>
      <c r="C1219">
        <v>109</v>
      </c>
      <c r="F1219" t="s">
        <v>8221</v>
      </c>
      <c r="G1219">
        <v>0</v>
      </c>
    </row>
    <row r="1220" spans="2:7" x14ac:dyDescent="0.35">
      <c r="B1220" t="s">
        <v>8219</v>
      </c>
      <c r="C1220">
        <v>372</v>
      </c>
      <c r="F1220" t="s">
        <v>8221</v>
      </c>
      <c r="G1220">
        <v>2</v>
      </c>
    </row>
    <row r="1221" spans="2:7" x14ac:dyDescent="0.35">
      <c r="B1221" t="s">
        <v>8219</v>
      </c>
      <c r="C1221">
        <v>311</v>
      </c>
      <c r="F1221" t="s">
        <v>8221</v>
      </c>
      <c r="G1221">
        <v>1</v>
      </c>
    </row>
    <row r="1222" spans="2:7" x14ac:dyDescent="0.35">
      <c r="B1222" t="s">
        <v>8219</v>
      </c>
      <c r="C1222">
        <v>61</v>
      </c>
      <c r="F1222" t="s">
        <v>8221</v>
      </c>
      <c r="G1222">
        <v>59</v>
      </c>
    </row>
    <row r="1223" spans="2:7" x14ac:dyDescent="0.35">
      <c r="B1223" t="s">
        <v>8219</v>
      </c>
      <c r="C1223">
        <v>115</v>
      </c>
      <c r="F1223" t="s">
        <v>8221</v>
      </c>
      <c r="G1223">
        <v>1</v>
      </c>
    </row>
    <row r="1224" spans="2:7" x14ac:dyDescent="0.35">
      <c r="B1224" t="s">
        <v>8219</v>
      </c>
      <c r="C1224">
        <v>111</v>
      </c>
      <c r="F1224" t="s">
        <v>8221</v>
      </c>
      <c r="G1224">
        <v>31</v>
      </c>
    </row>
    <row r="1225" spans="2:7" x14ac:dyDescent="0.35">
      <c r="B1225" t="s">
        <v>8219</v>
      </c>
      <c r="C1225">
        <v>337</v>
      </c>
      <c r="F1225" t="s">
        <v>8221</v>
      </c>
      <c r="G1225">
        <v>18</v>
      </c>
    </row>
    <row r="1226" spans="2:7" x14ac:dyDescent="0.35">
      <c r="B1226" t="s">
        <v>8219</v>
      </c>
      <c r="C1226">
        <v>9</v>
      </c>
      <c r="F1226" t="s">
        <v>8221</v>
      </c>
      <c r="G1226">
        <v>10</v>
      </c>
    </row>
    <row r="1227" spans="2:7" x14ac:dyDescent="0.35">
      <c r="B1227" t="s">
        <v>8219</v>
      </c>
      <c r="C1227">
        <v>120</v>
      </c>
      <c r="F1227" t="s">
        <v>8221</v>
      </c>
      <c r="G1227">
        <v>0</v>
      </c>
    </row>
    <row r="1228" spans="2:7" x14ac:dyDescent="0.35">
      <c r="B1228" t="s">
        <v>8219</v>
      </c>
      <c r="C1228">
        <v>102</v>
      </c>
      <c r="F1228" t="s">
        <v>8221</v>
      </c>
      <c r="G1228">
        <v>14</v>
      </c>
    </row>
    <row r="1229" spans="2:7" x14ac:dyDescent="0.35">
      <c r="B1229" t="s">
        <v>8219</v>
      </c>
      <c r="C1229">
        <v>186</v>
      </c>
      <c r="F1229" t="s">
        <v>8221</v>
      </c>
      <c r="G1229">
        <v>2</v>
      </c>
    </row>
    <row r="1230" spans="2:7" x14ac:dyDescent="0.35">
      <c r="B1230" t="s">
        <v>8219</v>
      </c>
      <c r="C1230">
        <v>15</v>
      </c>
      <c r="F1230" t="s">
        <v>8221</v>
      </c>
      <c r="G1230">
        <v>1</v>
      </c>
    </row>
    <row r="1231" spans="2:7" x14ac:dyDescent="0.35">
      <c r="B1231" t="s">
        <v>8219</v>
      </c>
      <c r="C1231">
        <v>67</v>
      </c>
      <c r="F1231" t="s">
        <v>8221</v>
      </c>
      <c r="G1231">
        <v>3</v>
      </c>
    </row>
    <row r="1232" spans="2:7" x14ac:dyDescent="0.35">
      <c r="B1232" t="s">
        <v>8219</v>
      </c>
      <c r="C1232">
        <v>130</v>
      </c>
      <c r="F1232" t="s">
        <v>8221</v>
      </c>
      <c r="G1232">
        <v>0</v>
      </c>
    </row>
    <row r="1233" spans="2:7" x14ac:dyDescent="0.35">
      <c r="B1233" t="s">
        <v>8219</v>
      </c>
      <c r="C1233">
        <v>16</v>
      </c>
      <c r="F1233" t="s">
        <v>8221</v>
      </c>
      <c r="G1233">
        <v>2</v>
      </c>
    </row>
    <row r="1234" spans="2:7" x14ac:dyDescent="0.35">
      <c r="B1234" t="s">
        <v>8219</v>
      </c>
      <c r="C1234">
        <v>67</v>
      </c>
      <c r="F1234" t="s">
        <v>8221</v>
      </c>
      <c r="G1234">
        <v>0</v>
      </c>
    </row>
    <row r="1235" spans="2:7" x14ac:dyDescent="0.35">
      <c r="B1235" t="s">
        <v>8219</v>
      </c>
      <c r="C1235">
        <v>124</v>
      </c>
      <c r="F1235" t="s">
        <v>8221</v>
      </c>
      <c r="G1235">
        <v>12</v>
      </c>
    </row>
    <row r="1236" spans="2:7" x14ac:dyDescent="0.35">
      <c r="B1236" t="s">
        <v>8219</v>
      </c>
      <c r="C1236">
        <v>80</v>
      </c>
      <c r="F1236" t="s">
        <v>8221</v>
      </c>
      <c r="G1236">
        <v>1</v>
      </c>
    </row>
    <row r="1237" spans="2:7" x14ac:dyDescent="0.35">
      <c r="B1237" t="s">
        <v>8219</v>
      </c>
      <c r="C1237">
        <v>282</v>
      </c>
      <c r="F1237" t="s">
        <v>8221</v>
      </c>
      <c r="G1237">
        <v>8</v>
      </c>
    </row>
    <row r="1238" spans="2:7" x14ac:dyDescent="0.35">
      <c r="B1238" t="s">
        <v>8219</v>
      </c>
      <c r="C1238">
        <v>68</v>
      </c>
      <c r="F1238" t="s">
        <v>8221</v>
      </c>
      <c r="G1238">
        <v>2</v>
      </c>
    </row>
    <row r="1239" spans="2:7" x14ac:dyDescent="0.35">
      <c r="B1239" t="s">
        <v>8219</v>
      </c>
      <c r="C1239">
        <v>86</v>
      </c>
      <c r="F1239" t="s">
        <v>8221</v>
      </c>
      <c r="G1239">
        <v>31</v>
      </c>
    </row>
    <row r="1240" spans="2:7" x14ac:dyDescent="0.35">
      <c r="B1240" t="s">
        <v>8219</v>
      </c>
      <c r="C1240">
        <v>115</v>
      </c>
      <c r="F1240" t="s">
        <v>8221</v>
      </c>
      <c r="G1240">
        <v>5</v>
      </c>
    </row>
    <row r="1241" spans="2:7" x14ac:dyDescent="0.35">
      <c r="B1241" t="s">
        <v>8219</v>
      </c>
      <c r="C1241">
        <v>75</v>
      </c>
      <c r="F1241" t="s">
        <v>8221</v>
      </c>
      <c r="G1241">
        <v>1</v>
      </c>
    </row>
    <row r="1242" spans="2:7" x14ac:dyDescent="0.35">
      <c r="B1242" t="s">
        <v>8219</v>
      </c>
      <c r="C1242">
        <v>43</v>
      </c>
      <c r="F1242" t="s">
        <v>8221</v>
      </c>
      <c r="G1242">
        <v>12</v>
      </c>
    </row>
    <row r="1243" spans="2:7" x14ac:dyDescent="0.35">
      <c r="B1243" t="s">
        <v>8219</v>
      </c>
      <c r="C1243">
        <v>48</v>
      </c>
      <c r="F1243" t="s">
        <v>8221</v>
      </c>
      <c r="G1243">
        <v>4</v>
      </c>
    </row>
    <row r="1244" spans="2:7" x14ac:dyDescent="0.35">
      <c r="B1244" t="s">
        <v>8219</v>
      </c>
      <c r="C1244">
        <v>52</v>
      </c>
      <c r="F1244" t="s">
        <v>8221</v>
      </c>
      <c r="G1244">
        <v>0</v>
      </c>
    </row>
    <row r="1245" spans="2:7" x14ac:dyDescent="0.35">
      <c r="B1245" t="s">
        <v>8219</v>
      </c>
      <c r="C1245">
        <v>43</v>
      </c>
      <c r="F1245" t="s">
        <v>8221</v>
      </c>
      <c r="G1245">
        <v>7</v>
      </c>
    </row>
    <row r="1246" spans="2:7" x14ac:dyDescent="0.35">
      <c r="B1246" t="s">
        <v>8219</v>
      </c>
      <c r="C1246">
        <v>58</v>
      </c>
      <c r="F1246" t="s">
        <v>8221</v>
      </c>
      <c r="G1246">
        <v>2</v>
      </c>
    </row>
    <row r="1247" spans="2:7" x14ac:dyDescent="0.35">
      <c r="B1247" t="s">
        <v>8219</v>
      </c>
      <c r="C1247">
        <v>47</v>
      </c>
      <c r="F1247" t="s">
        <v>8221</v>
      </c>
      <c r="G1247">
        <v>1</v>
      </c>
    </row>
    <row r="1248" spans="2:7" x14ac:dyDescent="0.35">
      <c r="B1248" t="s">
        <v>8219</v>
      </c>
      <c r="C1248">
        <v>36</v>
      </c>
      <c r="F1248" t="s">
        <v>8221</v>
      </c>
      <c r="G1248">
        <v>4</v>
      </c>
    </row>
    <row r="1249" spans="2:7" x14ac:dyDescent="0.35">
      <c r="B1249" t="s">
        <v>8219</v>
      </c>
      <c r="C1249">
        <v>17</v>
      </c>
      <c r="F1249" t="s">
        <v>8221</v>
      </c>
      <c r="G1249">
        <v>6</v>
      </c>
    </row>
    <row r="1250" spans="2:7" x14ac:dyDescent="0.35">
      <c r="B1250" t="s">
        <v>8219</v>
      </c>
      <c r="C1250">
        <v>104</v>
      </c>
      <c r="F1250" t="s">
        <v>8221</v>
      </c>
      <c r="G1250">
        <v>8</v>
      </c>
    </row>
    <row r="1251" spans="2:7" x14ac:dyDescent="0.35">
      <c r="B1251" t="s">
        <v>8219</v>
      </c>
      <c r="C1251">
        <v>47</v>
      </c>
      <c r="F1251" t="s">
        <v>8221</v>
      </c>
      <c r="G1251">
        <v>14</v>
      </c>
    </row>
    <row r="1252" spans="2:7" x14ac:dyDescent="0.35">
      <c r="B1252" t="s">
        <v>8219</v>
      </c>
      <c r="C1252">
        <v>38</v>
      </c>
      <c r="F1252" t="s">
        <v>8221</v>
      </c>
      <c r="G1252">
        <v>0</v>
      </c>
    </row>
    <row r="1253" spans="2:7" x14ac:dyDescent="0.35">
      <c r="B1253" t="s">
        <v>8219</v>
      </c>
      <c r="C1253">
        <v>81</v>
      </c>
      <c r="F1253" t="s">
        <v>8221</v>
      </c>
      <c r="G1253">
        <v>4</v>
      </c>
    </row>
    <row r="1254" spans="2:7" x14ac:dyDescent="0.35">
      <c r="B1254" t="s">
        <v>8219</v>
      </c>
      <c r="C1254">
        <v>55</v>
      </c>
      <c r="F1254" t="s">
        <v>8221</v>
      </c>
      <c r="G1254">
        <v>0</v>
      </c>
    </row>
    <row r="1255" spans="2:7" x14ac:dyDescent="0.35">
      <c r="B1255" t="s">
        <v>8219</v>
      </c>
      <c r="C1255">
        <v>41</v>
      </c>
      <c r="F1255" t="s">
        <v>8221</v>
      </c>
      <c r="G1255">
        <v>0</v>
      </c>
    </row>
    <row r="1256" spans="2:7" x14ac:dyDescent="0.35">
      <c r="B1256" t="s">
        <v>8219</v>
      </c>
      <c r="C1256">
        <v>79</v>
      </c>
      <c r="F1256" t="s">
        <v>8221</v>
      </c>
      <c r="G1256">
        <v>1</v>
      </c>
    </row>
    <row r="1257" spans="2:7" x14ac:dyDescent="0.35">
      <c r="B1257" t="s">
        <v>8219</v>
      </c>
      <c r="C1257">
        <v>16</v>
      </c>
      <c r="F1257" t="s">
        <v>8221</v>
      </c>
      <c r="G1257">
        <v>1</v>
      </c>
    </row>
    <row r="1258" spans="2:7" x14ac:dyDescent="0.35">
      <c r="B1258" t="s">
        <v>8219</v>
      </c>
      <c r="C1258">
        <v>8</v>
      </c>
      <c r="F1258" t="s">
        <v>8221</v>
      </c>
      <c r="G1258">
        <v>1</v>
      </c>
    </row>
    <row r="1259" spans="2:7" x14ac:dyDescent="0.35">
      <c r="B1259" t="s">
        <v>8219</v>
      </c>
      <c r="C1259">
        <v>95</v>
      </c>
      <c r="F1259" t="s">
        <v>8221</v>
      </c>
      <c r="G1259">
        <v>1</v>
      </c>
    </row>
    <row r="1260" spans="2:7" x14ac:dyDescent="0.35">
      <c r="B1260" t="s">
        <v>8219</v>
      </c>
      <c r="C1260">
        <v>25</v>
      </c>
      <c r="F1260" t="s">
        <v>8221</v>
      </c>
      <c r="G1260">
        <v>4</v>
      </c>
    </row>
    <row r="1261" spans="2:7" x14ac:dyDescent="0.35">
      <c r="B1261" t="s">
        <v>8219</v>
      </c>
      <c r="C1261">
        <v>19</v>
      </c>
      <c r="F1261" t="s">
        <v>8221</v>
      </c>
      <c r="G1261">
        <v>0</v>
      </c>
    </row>
    <row r="1262" spans="2:7" x14ac:dyDescent="0.35">
      <c r="B1262" t="s">
        <v>8219</v>
      </c>
      <c r="C1262">
        <v>90</v>
      </c>
      <c r="F1262" t="s">
        <v>8221</v>
      </c>
      <c r="G1262">
        <v>0</v>
      </c>
    </row>
    <row r="1263" spans="2:7" x14ac:dyDescent="0.35">
      <c r="B1263" t="s">
        <v>8219</v>
      </c>
      <c r="C1263">
        <v>41</v>
      </c>
      <c r="F1263" t="s">
        <v>8221</v>
      </c>
      <c r="G1263">
        <v>2</v>
      </c>
    </row>
    <row r="1264" spans="2:7" x14ac:dyDescent="0.35">
      <c r="B1264" t="s">
        <v>8219</v>
      </c>
      <c r="C1264">
        <v>30</v>
      </c>
      <c r="F1264" t="s">
        <v>8221</v>
      </c>
      <c r="G1264">
        <v>24</v>
      </c>
    </row>
    <row r="1265" spans="2:7" x14ac:dyDescent="0.35">
      <c r="B1265" t="s">
        <v>8219</v>
      </c>
      <c r="C1265">
        <v>38</v>
      </c>
      <c r="F1265" t="s">
        <v>8221</v>
      </c>
      <c r="G1265">
        <v>1</v>
      </c>
    </row>
    <row r="1266" spans="2:7" x14ac:dyDescent="0.35">
      <c r="B1266" t="s">
        <v>8219</v>
      </c>
      <c r="C1266">
        <v>65</v>
      </c>
      <c r="F1266" t="s">
        <v>8221</v>
      </c>
      <c r="G1266">
        <v>2</v>
      </c>
    </row>
    <row r="1267" spans="2:7" x14ac:dyDescent="0.35">
      <c r="B1267" t="s">
        <v>8219</v>
      </c>
      <c r="C1267">
        <v>75</v>
      </c>
      <c r="F1267" t="s">
        <v>8221</v>
      </c>
      <c r="G1267">
        <v>1</v>
      </c>
    </row>
    <row r="1268" spans="2:7" x14ac:dyDescent="0.35">
      <c r="B1268" t="s">
        <v>8219</v>
      </c>
      <c r="C1268">
        <v>16</v>
      </c>
      <c r="F1268" t="s">
        <v>8221</v>
      </c>
      <c r="G1268">
        <v>37</v>
      </c>
    </row>
    <row r="1269" spans="2:7" x14ac:dyDescent="0.35">
      <c r="B1269" t="s">
        <v>8219</v>
      </c>
      <c r="C1269">
        <v>10</v>
      </c>
      <c r="F1269" t="s">
        <v>8221</v>
      </c>
      <c r="G1269">
        <v>5</v>
      </c>
    </row>
    <row r="1270" spans="2:7" x14ac:dyDescent="0.35">
      <c r="B1270" t="s">
        <v>8219</v>
      </c>
      <c r="C1270">
        <v>27</v>
      </c>
      <c r="F1270" t="s">
        <v>8221</v>
      </c>
      <c r="G1270">
        <v>4</v>
      </c>
    </row>
    <row r="1271" spans="2:7" x14ac:dyDescent="0.35">
      <c r="B1271" t="s">
        <v>8219</v>
      </c>
      <c r="C1271">
        <v>259</v>
      </c>
      <c r="F1271" t="s">
        <v>8221</v>
      </c>
      <c r="G1271">
        <v>16</v>
      </c>
    </row>
    <row r="1272" spans="2:7" x14ac:dyDescent="0.35">
      <c r="B1272" t="s">
        <v>8219</v>
      </c>
      <c r="C1272">
        <v>39</v>
      </c>
      <c r="F1272" t="s">
        <v>8221</v>
      </c>
      <c r="G1272">
        <v>9</v>
      </c>
    </row>
    <row r="1273" spans="2:7" x14ac:dyDescent="0.35">
      <c r="B1273" t="s">
        <v>8219</v>
      </c>
      <c r="C1273">
        <v>42</v>
      </c>
      <c r="F1273" t="s">
        <v>8221</v>
      </c>
      <c r="G1273">
        <v>0</v>
      </c>
    </row>
    <row r="1274" spans="2:7" x14ac:dyDescent="0.35">
      <c r="B1274" t="s">
        <v>8219</v>
      </c>
      <c r="C1274">
        <v>10</v>
      </c>
      <c r="F1274" t="s">
        <v>8221</v>
      </c>
      <c r="G1274">
        <v>40</v>
      </c>
    </row>
    <row r="1275" spans="2:7" x14ac:dyDescent="0.35">
      <c r="B1275" t="s">
        <v>8219</v>
      </c>
      <c r="C1275">
        <v>56</v>
      </c>
      <c r="F1275" t="s">
        <v>8221</v>
      </c>
      <c r="G1275">
        <v>0</v>
      </c>
    </row>
    <row r="1276" spans="2:7" x14ac:dyDescent="0.35">
      <c r="B1276" t="s">
        <v>8219</v>
      </c>
      <c r="C1276">
        <v>20</v>
      </c>
      <c r="F1276" t="s">
        <v>8221</v>
      </c>
      <c r="G1276">
        <v>2</v>
      </c>
    </row>
    <row r="1277" spans="2:7" x14ac:dyDescent="0.35">
      <c r="B1277" t="s">
        <v>8219</v>
      </c>
      <c r="C1277">
        <v>170</v>
      </c>
      <c r="F1277" t="s">
        <v>8221</v>
      </c>
      <c r="G1277">
        <v>1</v>
      </c>
    </row>
    <row r="1278" spans="2:7" x14ac:dyDescent="0.35">
      <c r="B1278" t="s">
        <v>8219</v>
      </c>
      <c r="C1278">
        <v>29</v>
      </c>
      <c r="F1278" t="s">
        <v>8221</v>
      </c>
      <c r="G1278">
        <v>9</v>
      </c>
    </row>
    <row r="1279" spans="2:7" x14ac:dyDescent="0.35">
      <c r="B1279" t="s">
        <v>8219</v>
      </c>
      <c r="C1279">
        <v>132</v>
      </c>
      <c r="F1279" t="s">
        <v>8221</v>
      </c>
      <c r="G1279">
        <v>34</v>
      </c>
    </row>
    <row r="1280" spans="2:7" x14ac:dyDescent="0.35">
      <c r="B1280" t="s">
        <v>8219</v>
      </c>
      <c r="C1280">
        <v>27</v>
      </c>
      <c r="F1280" t="s">
        <v>8221</v>
      </c>
      <c r="G1280">
        <v>23</v>
      </c>
    </row>
    <row r="1281" spans="2:7" x14ac:dyDescent="0.35">
      <c r="B1281" t="s">
        <v>8219</v>
      </c>
      <c r="C1281">
        <v>26</v>
      </c>
      <c r="F1281" t="s">
        <v>8221</v>
      </c>
      <c r="G1281">
        <v>19</v>
      </c>
    </row>
    <row r="1282" spans="2:7" x14ac:dyDescent="0.35">
      <c r="B1282" t="s">
        <v>8219</v>
      </c>
      <c r="C1282">
        <v>43</v>
      </c>
      <c r="F1282" t="s">
        <v>8221</v>
      </c>
      <c r="G1282">
        <v>50</v>
      </c>
    </row>
    <row r="1283" spans="2:7" x14ac:dyDescent="0.35">
      <c r="B1283" t="s">
        <v>8219</v>
      </c>
      <c r="C1283">
        <v>80</v>
      </c>
      <c r="F1283" t="s">
        <v>8221</v>
      </c>
      <c r="G1283">
        <v>12</v>
      </c>
    </row>
    <row r="1284" spans="2:7" x14ac:dyDescent="0.35">
      <c r="B1284" t="s">
        <v>8219</v>
      </c>
      <c r="C1284">
        <v>33</v>
      </c>
      <c r="F1284" t="s">
        <v>8221</v>
      </c>
      <c r="G1284">
        <v>8</v>
      </c>
    </row>
    <row r="1285" spans="2:7" x14ac:dyDescent="0.35">
      <c r="B1285" t="s">
        <v>8219</v>
      </c>
      <c r="C1285">
        <v>71</v>
      </c>
      <c r="F1285" t="s">
        <v>8221</v>
      </c>
      <c r="G1285">
        <v>9</v>
      </c>
    </row>
    <row r="1286" spans="2:7" x14ac:dyDescent="0.35">
      <c r="B1286" t="s">
        <v>8219</v>
      </c>
      <c r="C1286">
        <v>81</v>
      </c>
      <c r="F1286" t="s">
        <v>8221</v>
      </c>
      <c r="G1286">
        <v>43</v>
      </c>
    </row>
    <row r="1287" spans="2:7" x14ac:dyDescent="0.35">
      <c r="B1287" t="s">
        <v>8219</v>
      </c>
      <c r="C1287">
        <v>76</v>
      </c>
      <c r="F1287" t="s">
        <v>8221</v>
      </c>
      <c r="G1287">
        <v>28</v>
      </c>
    </row>
    <row r="1288" spans="2:7" x14ac:dyDescent="0.35">
      <c r="B1288" t="s">
        <v>8219</v>
      </c>
      <c r="C1288">
        <v>48</v>
      </c>
      <c r="F1288" t="s">
        <v>8221</v>
      </c>
      <c r="G1288">
        <v>4</v>
      </c>
    </row>
    <row r="1289" spans="2:7" x14ac:dyDescent="0.35">
      <c r="B1289" t="s">
        <v>8219</v>
      </c>
      <c r="C1289">
        <v>61</v>
      </c>
      <c r="F1289" t="s">
        <v>8221</v>
      </c>
      <c r="G1289">
        <v>24</v>
      </c>
    </row>
    <row r="1290" spans="2:7" x14ac:dyDescent="0.35">
      <c r="B1290" t="s">
        <v>8219</v>
      </c>
      <c r="C1290">
        <v>60</v>
      </c>
      <c r="F1290" t="s">
        <v>8221</v>
      </c>
      <c r="G1290">
        <v>2</v>
      </c>
    </row>
    <row r="1291" spans="2:7" x14ac:dyDescent="0.35">
      <c r="B1291" t="s">
        <v>8219</v>
      </c>
      <c r="C1291">
        <v>136</v>
      </c>
      <c r="F1291" t="s">
        <v>8221</v>
      </c>
      <c r="G1291">
        <v>2</v>
      </c>
    </row>
    <row r="1292" spans="2:7" x14ac:dyDescent="0.35">
      <c r="B1292" t="s">
        <v>8219</v>
      </c>
      <c r="C1292">
        <v>14</v>
      </c>
      <c r="F1292" t="s">
        <v>8221</v>
      </c>
      <c r="G1292">
        <v>20</v>
      </c>
    </row>
    <row r="1293" spans="2:7" x14ac:dyDescent="0.35">
      <c r="B1293" t="s">
        <v>8219</v>
      </c>
      <c r="C1293">
        <v>78</v>
      </c>
      <c r="F1293" t="s">
        <v>8221</v>
      </c>
      <c r="G1293">
        <v>1</v>
      </c>
    </row>
    <row r="1294" spans="2:7" x14ac:dyDescent="0.35">
      <c r="B1294" t="s">
        <v>8219</v>
      </c>
      <c r="C1294">
        <v>4</v>
      </c>
      <c r="F1294" t="s">
        <v>8221</v>
      </c>
      <c r="G1294">
        <v>1</v>
      </c>
    </row>
    <row r="1295" spans="2:7" x14ac:dyDescent="0.35">
      <c r="B1295" t="s">
        <v>8219</v>
      </c>
      <c r="C1295">
        <v>11</v>
      </c>
      <c r="F1295" t="s">
        <v>8221</v>
      </c>
      <c r="G1295">
        <v>4</v>
      </c>
    </row>
    <row r="1296" spans="2:7" x14ac:dyDescent="0.35">
      <c r="B1296" t="s">
        <v>8219</v>
      </c>
      <c r="C1296">
        <v>185</v>
      </c>
      <c r="F1296" t="s">
        <v>8221</v>
      </c>
      <c r="G1296">
        <v>1</v>
      </c>
    </row>
    <row r="1297" spans="2:7" x14ac:dyDescent="0.35">
      <c r="B1297" t="s">
        <v>8219</v>
      </c>
      <c r="C1297">
        <v>59</v>
      </c>
      <c r="F1297" t="s">
        <v>8221</v>
      </c>
      <c r="G1297">
        <v>1</v>
      </c>
    </row>
    <row r="1298" spans="2:7" x14ac:dyDescent="0.35">
      <c r="B1298" t="s">
        <v>8219</v>
      </c>
      <c r="C1298">
        <v>27</v>
      </c>
      <c r="F1298" t="s">
        <v>8221</v>
      </c>
      <c r="G1298">
        <v>13</v>
      </c>
    </row>
    <row r="1299" spans="2:7" x14ac:dyDescent="0.35">
      <c r="B1299" t="s">
        <v>8219</v>
      </c>
      <c r="C1299">
        <v>63</v>
      </c>
      <c r="F1299" t="s">
        <v>8221</v>
      </c>
      <c r="G1299">
        <v>1</v>
      </c>
    </row>
    <row r="1300" spans="2:7" x14ac:dyDescent="0.35">
      <c r="B1300" t="s">
        <v>8219</v>
      </c>
      <c r="C1300">
        <v>13</v>
      </c>
      <c r="F1300" t="s">
        <v>8221</v>
      </c>
      <c r="G1300">
        <v>1</v>
      </c>
    </row>
    <row r="1301" spans="2:7" x14ac:dyDescent="0.35">
      <c r="B1301" t="s">
        <v>8219</v>
      </c>
      <c r="C1301">
        <v>13</v>
      </c>
      <c r="F1301" t="s">
        <v>8221</v>
      </c>
      <c r="G1301">
        <v>0</v>
      </c>
    </row>
    <row r="1302" spans="2:7" x14ac:dyDescent="0.35">
      <c r="B1302" t="s">
        <v>8219</v>
      </c>
      <c r="C1302">
        <v>57</v>
      </c>
      <c r="F1302" t="s">
        <v>8221</v>
      </c>
      <c r="G1302">
        <v>3</v>
      </c>
    </row>
    <row r="1303" spans="2:7" x14ac:dyDescent="0.35">
      <c r="B1303" t="s">
        <v>8219</v>
      </c>
      <c r="C1303">
        <v>61</v>
      </c>
      <c r="F1303" t="s">
        <v>8221</v>
      </c>
      <c r="G1303">
        <v>14</v>
      </c>
    </row>
    <row r="1304" spans="2:7" x14ac:dyDescent="0.35">
      <c r="B1304" t="s">
        <v>8219</v>
      </c>
      <c r="C1304">
        <v>65</v>
      </c>
      <c r="F1304" t="s">
        <v>8221</v>
      </c>
      <c r="G1304">
        <v>2</v>
      </c>
    </row>
    <row r="1305" spans="2:7" x14ac:dyDescent="0.35">
      <c r="B1305" t="s">
        <v>8219</v>
      </c>
      <c r="C1305">
        <v>134</v>
      </c>
      <c r="F1305" t="s">
        <v>8221</v>
      </c>
      <c r="G1305">
        <v>5</v>
      </c>
    </row>
    <row r="1306" spans="2:7" x14ac:dyDescent="0.35">
      <c r="B1306" t="s">
        <v>8219</v>
      </c>
      <c r="C1306">
        <v>37</v>
      </c>
      <c r="F1306" t="s">
        <v>8221</v>
      </c>
      <c r="G1306">
        <v>14</v>
      </c>
    </row>
    <row r="1307" spans="2:7" x14ac:dyDescent="0.35">
      <c r="B1307" t="s">
        <v>8219</v>
      </c>
      <c r="C1307">
        <v>37</v>
      </c>
      <c r="F1307" t="s">
        <v>8221</v>
      </c>
      <c r="G1307">
        <v>9</v>
      </c>
    </row>
    <row r="1308" spans="2:7" x14ac:dyDescent="0.35">
      <c r="B1308" t="s">
        <v>8219</v>
      </c>
      <c r="C1308">
        <v>150</v>
      </c>
      <c r="F1308" t="s">
        <v>8221</v>
      </c>
      <c r="G1308">
        <v>8</v>
      </c>
    </row>
    <row r="1309" spans="2:7" x14ac:dyDescent="0.35">
      <c r="B1309" t="s">
        <v>8219</v>
      </c>
      <c r="C1309">
        <v>56</v>
      </c>
      <c r="F1309" t="s">
        <v>8221</v>
      </c>
      <c r="G1309">
        <v>7</v>
      </c>
    </row>
    <row r="1310" spans="2:7" x14ac:dyDescent="0.35">
      <c r="B1310" t="s">
        <v>8219</v>
      </c>
      <c r="C1310">
        <v>18</v>
      </c>
      <c r="F1310" t="s">
        <v>8221</v>
      </c>
      <c r="G1310">
        <v>0</v>
      </c>
    </row>
    <row r="1311" spans="2:7" x14ac:dyDescent="0.35">
      <c r="B1311" t="s">
        <v>8219</v>
      </c>
      <c r="C1311">
        <v>60</v>
      </c>
      <c r="F1311" t="s">
        <v>8221</v>
      </c>
      <c r="G1311">
        <v>84</v>
      </c>
    </row>
    <row r="1312" spans="2:7" x14ac:dyDescent="0.35">
      <c r="B1312" t="s">
        <v>8219</v>
      </c>
      <c r="C1312">
        <v>67</v>
      </c>
      <c r="F1312" t="s">
        <v>8221</v>
      </c>
      <c r="G1312">
        <v>11</v>
      </c>
    </row>
    <row r="1313" spans="2:7" x14ac:dyDescent="0.35">
      <c r="B1313" t="s">
        <v>8219</v>
      </c>
      <c r="C1313">
        <v>35</v>
      </c>
      <c r="F1313" t="s">
        <v>8221</v>
      </c>
      <c r="G1313">
        <v>1</v>
      </c>
    </row>
    <row r="1314" spans="2:7" x14ac:dyDescent="0.35">
      <c r="B1314" t="s">
        <v>8219</v>
      </c>
      <c r="C1314">
        <v>34</v>
      </c>
      <c r="F1314" t="s">
        <v>8221</v>
      </c>
      <c r="G1314">
        <v>4</v>
      </c>
    </row>
    <row r="1315" spans="2:7" x14ac:dyDescent="0.35">
      <c r="B1315" t="s">
        <v>8219</v>
      </c>
      <c r="C1315">
        <v>36</v>
      </c>
      <c r="F1315" t="s">
        <v>8221</v>
      </c>
      <c r="G1315">
        <v>10</v>
      </c>
    </row>
    <row r="1316" spans="2:7" x14ac:dyDescent="0.35">
      <c r="B1316" t="s">
        <v>8219</v>
      </c>
      <c r="C1316">
        <v>18</v>
      </c>
      <c r="F1316" t="s">
        <v>8221</v>
      </c>
      <c r="G1316">
        <v>16</v>
      </c>
    </row>
    <row r="1317" spans="2:7" x14ac:dyDescent="0.35">
      <c r="B1317" t="s">
        <v>8219</v>
      </c>
      <c r="C1317">
        <v>25</v>
      </c>
      <c r="F1317" t="s">
        <v>8221</v>
      </c>
      <c r="G1317">
        <v>2</v>
      </c>
    </row>
    <row r="1318" spans="2:7" x14ac:dyDescent="0.35">
      <c r="B1318" t="s">
        <v>8219</v>
      </c>
      <c r="C1318">
        <v>21</v>
      </c>
      <c r="F1318" t="s">
        <v>8221</v>
      </c>
      <c r="G1318">
        <v>5</v>
      </c>
    </row>
    <row r="1319" spans="2:7" x14ac:dyDescent="0.35">
      <c r="B1319" t="s">
        <v>8219</v>
      </c>
      <c r="C1319">
        <v>151</v>
      </c>
      <c r="F1319" t="s">
        <v>8221</v>
      </c>
      <c r="G1319">
        <v>1</v>
      </c>
    </row>
    <row r="1320" spans="2:7" x14ac:dyDescent="0.35">
      <c r="B1320" t="s">
        <v>8219</v>
      </c>
      <c r="C1320">
        <v>489</v>
      </c>
      <c r="F1320" t="s">
        <v>8221</v>
      </c>
      <c r="G1320">
        <v>31</v>
      </c>
    </row>
    <row r="1321" spans="2:7" x14ac:dyDescent="0.35">
      <c r="B1321" t="s">
        <v>8219</v>
      </c>
      <c r="C1321">
        <v>50</v>
      </c>
      <c r="F1321" t="s">
        <v>8221</v>
      </c>
      <c r="G1321">
        <v>0</v>
      </c>
    </row>
    <row r="1322" spans="2:7" x14ac:dyDescent="0.35">
      <c r="B1322" t="s">
        <v>8219</v>
      </c>
      <c r="C1322">
        <v>321</v>
      </c>
      <c r="F1322" t="s">
        <v>8221</v>
      </c>
      <c r="G1322">
        <v>2</v>
      </c>
    </row>
    <row r="1323" spans="2:7" x14ac:dyDescent="0.35">
      <c r="B1323" t="s">
        <v>8219</v>
      </c>
      <c r="C1323">
        <v>1762</v>
      </c>
      <c r="F1323" t="s">
        <v>8221</v>
      </c>
      <c r="G1323">
        <v>7</v>
      </c>
    </row>
    <row r="1324" spans="2:7" x14ac:dyDescent="0.35">
      <c r="B1324" t="s">
        <v>8219</v>
      </c>
      <c r="C1324">
        <v>385</v>
      </c>
      <c r="F1324" t="s">
        <v>8221</v>
      </c>
      <c r="G1324">
        <v>16</v>
      </c>
    </row>
    <row r="1325" spans="2:7" x14ac:dyDescent="0.35">
      <c r="B1325" t="s">
        <v>8219</v>
      </c>
      <c r="C1325">
        <v>398</v>
      </c>
      <c r="F1325" t="s">
        <v>8221</v>
      </c>
      <c r="G1325">
        <v>4</v>
      </c>
    </row>
    <row r="1326" spans="2:7" x14ac:dyDescent="0.35">
      <c r="B1326" t="s">
        <v>8219</v>
      </c>
      <c r="C1326">
        <v>304</v>
      </c>
      <c r="F1326" t="s">
        <v>8221</v>
      </c>
      <c r="G1326">
        <v>4</v>
      </c>
    </row>
    <row r="1327" spans="2:7" x14ac:dyDescent="0.35">
      <c r="B1327" t="s">
        <v>8219</v>
      </c>
      <c r="C1327">
        <v>676</v>
      </c>
      <c r="F1327" t="s">
        <v>8221</v>
      </c>
      <c r="G1327">
        <v>4</v>
      </c>
    </row>
    <row r="1328" spans="2:7" x14ac:dyDescent="0.35">
      <c r="B1328" t="s">
        <v>8219</v>
      </c>
      <c r="C1328">
        <v>577</v>
      </c>
      <c r="F1328" t="s">
        <v>8221</v>
      </c>
      <c r="G1328">
        <v>3</v>
      </c>
    </row>
    <row r="1329" spans="2:7" x14ac:dyDescent="0.35">
      <c r="B1329" t="s">
        <v>8219</v>
      </c>
      <c r="C1329">
        <v>3663</v>
      </c>
      <c r="F1329" t="s">
        <v>8221</v>
      </c>
      <c r="G1329">
        <v>36</v>
      </c>
    </row>
    <row r="1330" spans="2:7" x14ac:dyDescent="0.35">
      <c r="B1330" t="s">
        <v>8219</v>
      </c>
      <c r="C1330">
        <v>294</v>
      </c>
      <c r="F1330" t="s">
        <v>8221</v>
      </c>
      <c r="G1330">
        <v>1</v>
      </c>
    </row>
    <row r="1331" spans="2:7" x14ac:dyDescent="0.35">
      <c r="B1331" t="s">
        <v>8219</v>
      </c>
      <c r="C1331">
        <v>28</v>
      </c>
      <c r="F1331" t="s">
        <v>8221</v>
      </c>
      <c r="G1331">
        <v>7</v>
      </c>
    </row>
    <row r="1332" spans="2:7" x14ac:dyDescent="0.35">
      <c r="B1332" t="s">
        <v>8219</v>
      </c>
      <c r="C1332">
        <v>100</v>
      </c>
      <c r="F1332" t="s">
        <v>8221</v>
      </c>
      <c r="G1332">
        <v>27</v>
      </c>
    </row>
    <row r="1333" spans="2:7" x14ac:dyDescent="0.35">
      <c r="B1333" t="s">
        <v>8219</v>
      </c>
      <c r="C1333">
        <v>72</v>
      </c>
      <c r="F1333" t="s">
        <v>8221</v>
      </c>
      <c r="G1333">
        <v>1</v>
      </c>
    </row>
    <row r="1334" spans="2:7" x14ac:dyDescent="0.35">
      <c r="B1334" t="s">
        <v>8219</v>
      </c>
      <c r="C1334">
        <v>238</v>
      </c>
      <c r="F1334" t="s">
        <v>8221</v>
      </c>
      <c r="G1334">
        <v>0</v>
      </c>
    </row>
    <row r="1335" spans="2:7" x14ac:dyDescent="0.35">
      <c r="B1335" t="s">
        <v>8219</v>
      </c>
      <c r="C1335">
        <v>159</v>
      </c>
      <c r="F1335" t="s">
        <v>8221</v>
      </c>
      <c r="G1335">
        <v>1</v>
      </c>
    </row>
    <row r="1336" spans="2:7" x14ac:dyDescent="0.35">
      <c r="B1336" t="s">
        <v>8219</v>
      </c>
      <c r="C1336">
        <v>77</v>
      </c>
      <c r="F1336" t="s">
        <v>8221</v>
      </c>
      <c r="G1336">
        <v>3</v>
      </c>
    </row>
    <row r="1337" spans="2:7" x14ac:dyDescent="0.35">
      <c r="B1337" t="s">
        <v>8219</v>
      </c>
      <c r="C1337">
        <v>53</v>
      </c>
      <c r="F1337" t="s">
        <v>8221</v>
      </c>
      <c r="G1337">
        <v>3</v>
      </c>
    </row>
    <row r="1338" spans="2:7" x14ac:dyDescent="0.35">
      <c r="B1338" t="s">
        <v>8219</v>
      </c>
      <c r="C1338">
        <v>1251</v>
      </c>
      <c r="F1338" t="s">
        <v>8221</v>
      </c>
      <c r="G1338">
        <v>3</v>
      </c>
    </row>
    <row r="1339" spans="2:7" x14ac:dyDescent="0.35">
      <c r="B1339" t="s">
        <v>8219</v>
      </c>
      <c r="C1339">
        <v>465</v>
      </c>
      <c r="F1339" t="s">
        <v>8221</v>
      </c>
      <c r="G1339">
        <v>0</v>
      </c>
    </row>
    <row r="1340" spans="2:7" x14ac:dyDescent="0.35">
      <c r="B1340" t="s">
        <v>8219</v>
      </c>
      <c r="C1340">
        <v>74</v>
      </c>
      <c r="F1340" t="s">
        <v>8221</v>
      </c>
      <c r="G1340">
        <v>6</v>
      </c>
    </row>
    <row r="1341" spans="2:7" x14ac:dyDescent="0.35">
      <c r="B1341" t="s">
        <v>8219</v>
      </c>
      <c r="C1341">
        <v>62</v>
      </c>
      <c r="F1341" t="s">
        <v>8221</v>
      </c>
      <c r="G1341">
        <v>17</v>
      </c>
    </row>
    <row r="1342" spans="2:7" x14ac:dyDescent="0.35">
      <c r="B1342" t="s">
        <v>8219</v>
      </c>
      <c r="C1342">
        <v>3468</v>
      </c>
      <c r="F1342" t="s">
        <v>8221</v>
      </c>
      <c r="G1342">
        <v>40</v>
      </c>
    </row>
    <row r="1343" spans="2:7" x14ac:dyDescent="0.35">
      <c r="B1343" t="s">
        <v>8219</v>
      </c>
      <c r="C1343">
        <v>52</v>
      </c>
      <c r="F1343" t="s">
        <v>8221</v>
      </c>
      <c r="G1343">
        <v>3</v>
      </c>
    </row>
    <row r="1344" spans="2:7" x14ac:dyDescent="0.35">
      <c r="B1344" t="s">
        <v>8219</v>
      </c>
      <c r="C1344">
        <v>50</v>
      </c>
      <c r="F1344" t="s">
        <v>8221</v>
      </c>
      <c r="G1344">
        <v>1</v>
      </c>
    </row>
    <row r="1345" spans="2:7" x14ac:dyDescent="0.35">
      <c r="B1345" t="s">
        <v>8219</v>
      </c>
      <c r="C1345">
        <v>45</v>
      </c>
      <c r="F1345" t="s">
        <v>8221</v>
      </c>
      <c r="G1345">
        <v>2</v>
      </c>
    </row>
    <row r="1346" spans="2:7" x14ac:dyDescent="0.35">
      <c r="B1346" t="s">
        <v>8219</v>
      </c>
      <c r="C1346">
        <v>21</v>
      </c>
      <c r="F1346" t="s">
        <v>8221</v>
      </c>
      <c r="G1346">
        <v>7</v>
      </c>
    </row>
    <row r="1347" spans="2:7" x14ac:dyDescent="0.35">
      <c r="B1347" t="s">
        <v>8219</v>
      </c>
      <c r="C1347">
        <v>100</v>
      </c>
      <c r="F1347" t="s">
        <v>8221</v>
      </c>
      <c r="G1347">
        <v>14</v>
      </c>
    </row>
    <row r="1348" spans="2:7" x14ac:dyDescent="0.35">
      <c r="B1348" t="s">
        <v>8219</v>
      </c>
      <c r="C1348">
        <v>81</v>
      </c>
      <c r="F1348" t="s">
        <v>8221</v>
      </c>
      <c r="G1348">
        <v>0</v>
      </c>
    </row>
    <row r="1349" spans="2:7" x14ac:dyDescent="0.35">
      <c r="B1349" t="s">
        <v>8219</v>
      </c>
      <c r="C1349">
        <v>286</v>
      </c>
      <c r="F1349" t="s">
        <v>8221</v>
      </c>
      <c r="G1349">
        <v>0</v>
      </c>
    </row>
    <row r="1350" spans="2:7" x14ac:dyDescent="0.35">
      <c r="B1350" t="s">
        <v>8219</v>
      </c>
      <c r="C1350">
        <v>42</v>
      </c>
      <c r="F1350" t="s">
        <v>8221</v>
      </c>
      <c r="G1350">
        <v>1</v>
      </c>
    </row>
    <row r="1351" spans="2:7" x14ac:dyDescent="0.35">
      <c r="B1351" t="s">
        <v>8219</v>
      </c>
      <c r="C1351">
        <v>199</v>
      </c>
      <c r="F1351" t="s">
        <v>8221</v>
      </c>
      <c r="G1351">
        <v>12</v>
      </c>
    </row>
    <row r="1352" spans="2:7" x14ac:dyDescent="0.35">
      <c r="B1352" t="s">
        <v>8219</v>
      </c>
      <c r="C1352">
        <v>25</v>
      </c>
      <c r="F1352" t="s">
        <v>8221</v>
      </c>
      <c r="G1352">
        <v>12</v>
      </c>
    </row>
    <row r="1353" spans="2:7" x14ac:dyDescent="0.35">
      <c r="B1353" t="s">
        <v>8219</v>
      </c>
      <c r="C1353">
        <v>84</v>
      </c>
      <c r="F1353" t="s">
        <v>8221</v>
      </c>
      <c r="G1353">
        <v>23</v>
      </c>
    </row>
    <row r="1354" spans="2:7" x14ac:dyDescent="0.35">
      <c r="B1354" t="s">
        <v>8219</v>
      </c>
      <c r="C1354">
        <v>50</v>
      </c>
      <c r="F1354" t="s">
        <v>8221</v>
      </c>
      <c r="G1354">
        <v>0</v>
      </c>
    </row>
    <row r="1355" spans="2:7" x14ac:dyDescent="0.35">
      <c r="B1355" t="s">
        <v>8219</v>
      </c>
      <c r="C1355">
        <v>26</v>
      </c>
      <c r="F1355" t="s">
        <v>8221</v>
      </c>
      <c r="G1355">
        <v>10</v>
      </c>
    </row>
    <row r="1356" spans="2:7" x14ac:dyDescent="0.35">
      <c r="B1356" t="s">
        <v>8219</v>
      </c>
      <c r="C1356">
        <v>14</v>
      </c>
      <c r="F1356" t="s">
        <v>8221</v>
      </c>
      <c r="G1356">
        <v>5</v>
      </c>
    </row>
    <row r="1357" spans="2:7" x14ac:dyDescent="0.35">
      <c r="B1357" t="s">
        <v>8219</v>
      </c>
      <c r="C1357">
        <v>49</v>
      </c>
      <c r="F1357" t="s">
        <v>8221</v>
      </c>
      <c r="G1357">
        <v>1</v>
      </c>
    </row>
    <row r="1358" spans="2:7" x14ac:dyDescent="0.35">
      <c r="B1358" t="s">
        <v>8219</v>
      </c>
      <c r="C1358">
        <v>69</v>
      </c>
      <c r="F1358" t="s">
        <v>8221</v>
      </c>
      <c r="G1358">
        <v>2</v>
      </c>
    </row>
    <row r="1359" spans="2:7" x14ac:dyDescent="0.35">
      <c r="B1359" t="s">
        <v>8219</v>
      </c>
      <c r="C1359">
        <v>60</v>
      </c>
      <c r="F1359" t="s">
        <v>8221</v>
      </c>
      <c r="G1359">
        <v>2</v>
      </c>
    </row>
    <row r="1360" spans="2:7" x14ac:dyDescent="0.35">
      <c r="B1360" t="s">
        <v>8219</v>
      </c>
      <c r="C1360">
        <v>80</v>
      </c>
      <c r="F1360" t="s">
        <v>8221</v>
      </c>
      <c r="G1360">
        <v>0</v>
      </c>
    </row>
    <row r="1361" spans="2:7" x14ac:dyDescent="0.35">
      <c r="B1361" t="s">
        <v>8219</v>
      </c>
      <c r="C1361">
        <v>56</v>
      </c>
      <c r="F1361" t="s">
        <v>8221</v>
      </c>
      <c r="G1361">
        <v>13</v>
      </c>
    </row>
    <row r="1362" spans="2:7" x14ac:dyDescent="0.35">
      <c r="B1362" t="s">
        <v>8219</v>
      </c>
      <c r="C1362">
        <v>104</v>
      </c>
      <c r="F1362" t="s">
        <v>8221</v>
      </c>
      <c r="G1362">
        <v>0</v>
      </c>
    </row>
    <row r="1363" spans="2:7" x14ac:dyDescent="0.35">
      <c r="B1363" t="s">
        <v>8219</v>
      </c>
      <c r="C1363">
        <v>46</v>
      </c>
      <c r="F1363" t="s">
        <v>8221</v>
      </c>
      <c r="G1363">
        <v>1</v>
      </c>
    </row>
    <row r="1364" spans="2:7" x14ac:dyDescent="0.35">
      <c r="B1364" t="s">
        <v>8219</v>
      </c>
      <c r="C1364">
        <v>206</v>
      </c>
      <c r="F1364" t="s">
        <v>8221</v>
      </c>
      <c r="G1364">
        <v>5</v>
      </c>
    </row>
    <row r="1365" spans="2:7" x14ac:dyDescent="0.35">
      <c r="B1365" t="s">
        <v>8219</v>
      </c>
      <c r="C1365">
        <v>18</v>
      </c>
      <c r="F1365" t="s">
        <v>8221</v>
      </c>
      <c r="G1365">
        <v>2</v>
      </c>
    </row>
    <row r="1366" spans="2:7" x14ac:dyDescent="0.35">
      <c r="B1366" t="s">
        <v>8219</v>
      </c>
      <c r="C1366">
        <v>28</v>
      </c>
      <c r="F1366" t="s">
        <v>8221</v>
      </c>
      <c r="G1366">
        <v>0</v>
      </c>
    </row>
    <row r="1367" spans="2:7" x14ac:dyDescent="0.35">
      <c r="B1367" t="s">
        <v>8219</v>
      </c>
      <c r="C1367">
        <v>11</v>
      </c>
      <c r="F1367" t="s">
        <v>8221</v>
      </c>
      <c r="G1367">
        <v>32</v>
      </c>
    </row>
    <row r="1368" spans="2:7" x14ac:dyDescent="0.35">
      <c r="B1368" t="s">
        <v>8219</v>
      </c>
      <c r="C1368">
        <v>263</v>
      </c>
      <c r="F1368" t="s">
        <v>8221</v>
      </c>
      <c r="G1368">
        <v>1</v>
      </c>
    </row>
    <row r="1369" spans="2:7" x14ac:dyDescent="0.35">
      <c r="B1369" t="s">
        <v>8219</v>
      </c>
      <c r="C1369">
        <v>394</v>
      </c>
      <c r="F1369" t="s">
        <v>8221</v>
      </c>
      <c r="G1369">
        <v>1</v>
      </c>
    </row>
    <row r="1370" spans="2:7" x14ac:dyDescent="0.35">
      <c r="B1370" t="s">
        <v>8219</v>
      </c>
      <c r="C1370">
        <v>1049</v>
      </c>
      <c r="F1370" t="s">
        <v>8221</v>
      </c>
      <c r="G1370">
        <v>1</v>
      </c>
    </row>
    <row r="1371" spans="2:7" x14ac:dyDescent="0.35">
      <c r="B1371" t="s">
        <v>8219</v>
      </c>
      <c r="C1371">
        <v>308</v>
      </c>
      <c r="F1371" t="s">
        <v>8221</v>
      </c>
      <c r="G1371">
        <v>0</v>
      </c>
    </row>
    <row r="1372" spans="2:7" x14ac:dyDescent="0.35">
      <c r="B1372" t="s">
        <v>8219</v>
      </c>
      <c r="C1372">
        <v>1088</v>
      </c>
      <c r="F1372" t="s">
        <v>8221</v>
      </c>
      <c r="G1372">
        <v>0</v>
      </c>
    </row>
    <row r="1373" spans="2:7" x14ac:dyDescent="0.35">
      <c r="B1373" t="s">
        <v>8219</v>
      </c>
      <c r="C1373">
        <v>73</v>
      </c>
      <c r="F1373" t="s">
        <v>8221</v>
      </c>
      <c r="G1373">
        <v>8</v>
      </c>
    </row>
    <row r="1374" spans="2:7" x14ac:dyDescent="0.35">
      <c r="B1374" t="s">
        <v>8219</v>
      </c>
      <c r="C1374">
        <v>143</v>
      </c>
      <c r="F1374" t="s">
        <v>8221</v>
      </c>
      <c r="G1374">
        <v>0</v>
      </c>
    </row>
    <row r="1375" spans="2:7" x14ac:dyDescent="0.35">
      <c r="B1375" t="s">
        <v>8219</v>
      </c>
      <c r="C1375">
        <v>1420</v>
      </c>
      <c r="F1375" t="s">
        <v>8221</v>
      </c>
      <c r="G1375">
        <v>1</v>
      </c>
    </row>
    <row r="1376" spans="2:7" x14ac:dyDescent="0.35">
      <c r="B1376" t="s">
        <v>8219</v>
      </c>
      <c r="C1376">
        <v>305</v>
      </c>
      <c r="F1376" t="s">
        <v>8221</v>
      </c>
      <c r="G1376">
        <v>16</v>
      </c>
    </row>
    <row r="1377" spans="2:7" x14ac:dyDescent="0.35">
      <c r="B1377" t="s">
        <v>8219</v>
      </c>
      <c r="C1377">
        <v>551</v>
      </c>
      <c r="F1377" t="s">
        <v>8221</v>
      </c>
      <c r="G1377">
        <v>12</v>
      </c>
    </row>
    <row r="1378" spans="2:7" x14ac:dyDescent="0.35">
      <c r="B1378" t="s">
        <v>8219</v>
      </c>
      <c r="C1378">
        <v>187</v>
      </c>
      <c r="F1378" t="s">
        <v>8221</v>
      </c>
      <c r="G1378">
        <v>4</v>
      </c>
    </row>
    <row r="1379" spans="2:7" x14ac:dyDescent="0.35">
      <c r="B1379" t="s">
        <v>8219</v>
      </c>
      <c r="C1379">
        <v>325</v>
      </c>
      <c r="F1379" t="s">
        <v>8221</v>
      </c>
      <c r="G1379">
        <v>2</v>
      </c>
    </row>
    <row r="1380" spans="2:7" x14ac:dyDescent="0.35">
      <c r="B1380" t="s">
        <v>8219</v>
      </c>
      <c r="C1380">
        <v>148</v>
      </c>
      <c r="F1380" t="s">
        <v>8221</v>
      </c>
      <c r="G1380">
        <v>3</v>
      </c>
    </row>
    <row r="1381" spans="2:7" x14ac:dyDescent="0.35">
      <c r="B1381" t="s">
        <v>8219</v>
      </c>
      <c r="C1381">
        <v>69</v>
      </c>
      <c r="F1381" t="s">
        <v>8221</v>
      </c>
      <c r="G1381">
        <v>0</v>
      </c>
    </row>
    <row r="1382" spans="2:7" x14ac:dyDescent="0.35">
      <c r="B1382" t="s">
        <v>8219</v>
      </c>
      <c r="C1382">
        <v>173</v>
      </c>
      <c r="F1382" t="s">
        <v>8221</v>
      </c>
      <c r="G1382">
        <v>3</v>
      </c>
    </row>
    <row r="1383" spans="2:7" x14ac:dyDescent="0.35">
      <c r="B1383" t="s">
        <v>8219</v>
      </c>
      <c r="C1383">
        <v>269</v>
      </c>
      <c r="F1383" t="s">
        <v>8221</v>
      </c>
      <c r="G1383">
        <v>4</v>
      </c>
    </row>
    <row r="1384" spans="2:7" x14ac:dyDescent="0.35">
      <c r="B1384" t="s">
        <v>8219</v>
      </c>
      <c r="C1384">
        <v>185</v>
      </c>
      <c r="F1384" t="s">
        <v>8221</v>
      </c>
      <c r="G1384">
        <v>2</v>
      </c>
    </row>
    <row r="1385" spans="2:7" x14ac:dyDescent="0.35">
      <c r="B1385" t="s">
        <v>8219</v>
      </c>
      <c r="C1385">
        <v>176</v>
      </c>
      <c r="F1385" t="s">
        <v>8221</v>
      </c>
      <c r="G1385">
        <v>10</v>
      </c>
    </row>
    <row r="1386" spans="2:7" x14ac:dyDescent="0.35">
      <c r="B1386" t="s">
        <v>8219</v>
      </c>
      <c r="C1386">
        <v>1019</v>
      </c>
      <c r="F1386" t="s">
        <v>8221</v>
      </c>
      <c r="G1386">
        <v>11</v>
      </c>
    </row>
    <row r="1387" spans="2:7" x14ac:dyDescent="0.35">
      <c r="B1387" t="s">
        <v>8219</v>
      </c>
      <c r="C1387">
        <v>113</v>
      </c>
      <c r="F1387" t="s">
        <v>8221</v>
      </c>
      <c r="G1387">
        <v>6</v>
      </c>
    </row>
    <row r="1388" spans="2:7" x14ac:dyDescent="0.35">
      <c r="B1388" t="s">
        <v>8219</v>
      </c>
      <c r="C1388">
        <v>404</v>
      </c>
      <c r="F1388" t="s">
        <v>8221</v>
      </c>
      <c r="G1388">
        <v>2</v>
      </c>
    </row>
    <row r="1389" spans="2:7" x14ac:dyDescent="0.35">
      <c r="B1389" t="s">
        <v>8219</v>
      </c>
      <c r="C1389">
        <v>707</v>
      </c>
      <c r="F1389" t="s">
        <v>8221</v>
      </c>
      <c r="G1389">
        <v>6</v>
      </c>
    </row>
    <row r="1390" spans="2:7" x14ac:dyDescent="0.35">
      <c r="B1390" t="s">
        <v>8219</v>
      </c>
      <c r="C1390">
        <v>392</v>
      </c>
      <c r="F1390" t="s">
        <v>8221</v>
      </c>
      <c r="G1390">
        <v>8</v>
      </c>
    </row>
    <row r="1391" spans="2:7" x14ac:dyDescent="0.35">
      <c r="B1391" t="s">
        <v>8219</v>
      </c>
      <c r="C1391">
        <v>23</v>
      </c>
      <c r="F1391" t="s">
        <v>8221</v>
      </c>
      <c r="G1391">
        <v>37</v>
      </c>
    </row>
    <row r="1392" spans="2:7" x14ac:dyDescent="0.35">
      <c r="B1392" t="s">
        <v>8219</v>
      </c>
      <c r="C1392">
        <v>682</v>
      </c>
      <c r="F1392" t="s">
        <v>8221</v>
      </c>
      <c r="G1392">
        <v>11</v>
      </c>
    </row>
    <row r="1393" spans="2:7" x14ac:dyDescent="0.35">
      <c r="B1393" t="s">
        <v>8219</v>
      </c>
      <c r="C1393">
        <v>37</v>
      </c>
      <c r="F1393" t="s">
        <v>8221</v>
      </c>
      <c r="G1393">
        <v>0</v>
      </c>
    </row>
    <row r="1394" spans="2:7" x14ac:dyDescent="0.35">
      <c r="B1394" t="s">
        <v>8219</v>
      </c>
      <c r="C1394">
        <v>146</v>
      </c>
      <c r="F1394" t="s">
        <v>8221</v>
      </c>
      <c r="G1394">
        <v>10</v>
      </c>
    </row>
    <row r="1395" spans="2:7" x14ac:dyDescent="0.35">
      <c r="B1395" t="s">
        <v>8219</v>
      </c>
      <c r="C1395">
        <v>119</v>
      </c>
      <c r="F1395" t="s">
        <v>8221</v>
      </c>
      <c r="G1395">
        <v>6</v>
      </c>
    </row>
    <row r="1396" spans="2:7" x14ac:dyDescent="0.35">
      <c r="B1396" t="s">
        <v>8219</v>
      </c>
      <c r="C1396">
        <v>163</v>
      </c>
      <c r="F1396" t="s">
        <v>8221</v>
      </c>
      <c r="G1396">
        <v>8</v>
      </c>
    </row>
    <row r="1397" spans="2:7" x14ac:dyDescent="0.35">
      <c r="B1397" t="s">
        <v>8219</v>
      </c>
      <c r="C1397">
        <v>339</v>
      </c>
      <c r="F1397" t="s">
        <v>8221</v>
      </c>
      <c r="G1397">
        <v>6</v>
      </c>
    </row>
    <row r="1398" spans="2:7" x14ac:dyDescent="0.35">
      <c r="B1398" t="s">
        <v>8219</v>
      </c>
      <c r="C1398">
        <v>58</v>
      </c>
      <c r="F1398" t="s">
        <v>8221</v>
      </c>
      <c r="G1398">
        <v>7</v>
      </c>
    </row>
    <row r="1399" spans="2:7" x14ac:dyDescent="0.35">
      <c r="B1399" t="s">
        <v>8219</v>
      </c>
      <c r="C1399">
        <v>456</v>
      </c>
      <c r="F1399" t="s">
        <v>8221</v>
      </c>
      <c r="G1399">
        <v>7</v>
      </c>
    </row>
    <row r="1400" spans="2:7" x14ac:dyDescent="0.35">
      <c r="B1400" t="s">
        <v>8219</v>
      </c>
      <c r="C1400">
        <v>15</v>
      </c>
      <c r="F1400" t="s">
        <v>8221</v>
      </c>
      <c r="G1400">
        <v>5</v>
      </c>
    </row>
    <row r="1401" spans="2:7" x14ac:dyDescent="0.35">
      <c r="B1401" t="s">
        <v>8219</v>
      </c>
      <c r="C1401">
        <v>191</v>
      </c>
      <c r="F1401" t="s">
        <v>8221</v>
      </c>
      <c r="G1401">
        <v>46</v>
      </c>
    </row>
    <row r="1402" spans="2:7" x14ac:dyDescent="0.35">
      <c r="B1402" t="s">
        <v>8219</v>
      </c>
      <c r="C1402">
        <v>17</v>
      </c>
      <c r="F1402" t="s">
        <v>8221</v>
      </c>
      <c r="G1402">
        <v>10</v>
      </c>
    </row>
    <row r="1403" spans="2:7" x14ac:dyDescent="0.35">
      <c r="B1403" t="s">
        <v>8219</v>
      </c>
      <c r="C1403">
        <v>28</v>
      </c>
      <c r="F1403" t="s">
        <v>8221</v>
      </c>
      <c r="G1403">
        <v>19</v>
      </c>
    </row>
    <row r="1404" spans="2:7" x14ac:dyDescent="0.35">
      <c r="B1404" t="s">
        <v>8219</v>
      </c>
      <c r="C1404">
        <v>18</v>
      </c>
      <c r="F1404" t="s">
        <v>8221</v>
      </c>
      <c r="G1404">
        <v>13</v>
      </c>
    </row>
    <row r="1405" spans="2:7" x14ac:dyDescent="0.35">
      <c r="B1405" t="s">
        <v>8219</v>
      </c>
      <c r="C1405">
        <v>61</v>
      </c>
      <c r="F1405" t="s">
        <v>8221</v>
      </c>
      <c r="G1405">
        <v>13</v>
      </c>
    </row>
    <row r="1406" spans="2:7" x14ac:dyDescent="0.35">
      <c r="B1406" t="s">
        <v>8219</v>
      </c>
      <c r="C1406">
        <v>108</v>
      </c>
      <c r="F1406" t="s">
        <v>8221</v>
      </c>
      <c r="G1406">
        <v>4</v>
      </c>
    </row>
    <row r="1407" spans="2:7" x14ac:dyDescent="0.35">
      <c r="B1407" t="s">
        <v>8219</v>
      </c>
      <c r="C1407">
        <v>142</v>
      </c>
      <c r="F1407" t="s">
        <v>8221</v>
      </c>
      <c r="G1407">
        <v>0</v>
      </c>
    </row>
    <row r="1408" spans="2:7" x14ac:dyDescent="0.35">
      <c r="B1408" t="s">
        <v>8219</v>
      </c>
      <c r="C1408">
        <v>74</v>
      </c>
      <c r="F1408" t="s">
        <v>8221</v>
      </c>
      <c r="G1408">
        <v>3</v>
      </c>
    </row>
    <row r="1409" spans="2:7" x14ac:dyDescent="0.35">
      <c r="B1409" t="s">
        <v>8219</v>
      </c>
      <c r="C1409">
        <v>38</v>
      </c>
      <c r="F1409" t="s">
        <v>8221</v>
      </c>
      <c r="G1409">
        <v>1</v>
      </c>
    </row>
    <row r="1410" spans="2:7" x14ac:dyDescent="0.35">
      <c r="B1410" t="s">
        <v>8219</v>
      </c>
      <c r="C1410">
        <v>20</v>
      </c>
      <c r="F1410" t="s">
        <v>8221</v>
      </c>
      <c r="G1410">
        <v>9</v>
      </c>
    </row>
    <row r="1411" spans="2:7" x14ac:dyDescent="0.35">
      <c r="B1411" t="s">
        <v>8219</v>
      </c>
      <c r="C1411">
        <v>24</v>
      </c>
      <c r="F1411" t="s">
        <v>8221</v>
      </c>
      <c r="G1411">
        <v>1</v>
      </c>
    </row>
    <row r="1412" spans="2:7" x14ac:dyDescent="0.35">
      <c r="B1412" t="s">
        <v>8219</v>
      </c>
      <c r="C1412">
        <v>66</v>
      </c>
      <c r="F1412" t="s">
        <v>8221</v>
      </c>
      <c r="G1412">
        <v>1</v>
      </c>
    </row>
    <row r="1413" spans="2:7" x14ac:dyDescent="0.35">
      <c r="B1413" t="s">
        <v>8219</v>
      </c>
      <c r="C1413">
        <v>28</v>
      </c>
      <c r="F1413" t="s">
        <v>8221</v>
      </c>
      <c r="G1413">
        <v>4</v>
      </c>
    </row>
    <row r="1414" spans="2:7" x14ac:dyDescent="0.35">
      <c r="B1414" t="s">
        <v>8219</v>
      </c>
      <c r="C1414">
        <v>24</v>
      </c>
      <c r="F1414" t="s">
        <v>8221</v>
      </c>
      <c r="G1414">
        <v>17</v>
      </c>
    </row>
    <row r="1415" spans="2:7" x14ac:dyDescent="0.35">
      <c r="B1415" t="s">
        <v>8219</v>
      </c>
      <c r="C1415">
        <v>73</v>
      </c>
      <c r="F1415" t="s">
        <v>8221</v>
      </c>
      <c r="G1415">
        <v>0</v>
      </c>
    </row>
    <row r="1416" spans="2:7" x14ac:dyDescent="0.35">
      <c r="B1416" t="s">
        <v>8219</v>
      </c>
      <c r="C1416">
        <v>3</v>
      </c>
      <c r="F1416" t="s">
        <v>8221</v>
      </c>
      <c r="G1416">
        <v>12</v>
      </c>
    </row>
    <row r="1417" spans="2:7" x14ac:dyDescent="0.35">
      <c r="B1417" t="s">
        <v>8219</v>
      </c>
      <c r="C1417">
        <v>20</v>
      </c>
      <c r="F1417" t="s">
        <v>8221</v>
      </c>
      <c r="G1417">
        <v>14</v>
      </c>
    </row>
    <row r="1418" spans="2:7" x14ac:dyDescent="0.35">
      <c r="B1418" t="s">
        <v>8219</v>
      </c>
      <c r="C1418">
        <v>21</v>
      </c>
      <c r="F1418" t="s">
        <v>8221</v>
      </c>
      <c r="G1418">
        <v>1</v>
      </c>
    </row>
    <row r="1419" spans="2:7" x14ac:dyDescent="0.35">
      <c r="B1419" t="s">
        <v>8219</v>
      </c>
      <c r="C1419">
        <v>94</v>
      </c>
      <c r="F1419" t="s">
        <v>8221</v>
      </c>
      <c r="G1419">
        <v>14</v>
      </c>
    </row>
    <row r="1420" spans="2:7" x14ac:dyDescent="0.35">
      <c r="B1420" t="s">
        <v>8219</v>
      </c>
      <c r="C1420">
        <v>139</v>
      </c>
      <c r="F1420" t="s">
        <v>8221</v>
      </c>
      <c r="G1420">
        <v>4</v>
      </c>
    </row>
    <row r="1421" spans="2:7" x14ac:dyDescent="0.35">
      <c r="B1421" t="s">
        <v>8219</v>
      </c>
      <c r="C1421">
        <v>130</v>
      </c>
      <c r="F1421" t="s">
        <v>8221</v>
      </c>
      <c r="G1421">
        <v>2</v>
      </c>
    </row>
    <row r="1422" spans="2:7" x14ac:dyDescent="0.35">
      <c r="B1422" t="s">
        <v>8219</v>
      </c>
      <c r="C1422">
        <v>31</v>
      </c>
      <c r="F1422" t="s">
        <v>8221</v>
      </c>
      <c r="G1422">
        <v>1</v>
      </c>
    </row>
    <row r="1423" spans="2:7" x14ac:dyDescent="0.35">
      <c r="B1423" t="s">
        <v>8219</v>
      </c>
      <c r="C1423">
        <v>13</v>
      </c>
      <c r="F1423" t="s">
        <v>8221</v>
      </c>
      <c r="G1423">
        <v>2</v>
      </c>
    </row>
    <row r="1424" spans="2:7" x14ac:dyDescent="0.35">
      <c r="B1424" t="s">
        <v>8219</v>
      </c>
      <c r="C1424">
        <v>90</v>
      </c>
      <c r="F1424" t="s">
        <v>8221</v>
      </c>
      <c r="G1424">
        <v>1</v>
      </c>
    </row>
    <row r="1425" spans="2:7" x14ac:dyDescent="0.35">
      <c r="B1425" t="s">
        <v>8219</v>
      </c>
      <c r="C1425">
        <v>141</v>
      </c>
      <c r="F1425" t="s">
        <v>8221</v>
      </c>
      <c r="G1425">
        <v>1</v>
      </c>
    </row>
    <row r="1426" spans="2:7" x14ac:dyDescent="0.35">
      <c r="B1426" t="s">
        <v>8219</v>
      </c>
      <c r="C1426">
        <v>23</v>
      </c>
      <c r="F1426" t="s">
        <v>8221</v>
      </c>
      <c r="G1426">
        <v>4</v>
      </c>
    </row>
    <row r="1427" spans="2:7" x14ac:dyDescent="0.35">
      <c r="B1427" t="s">
        <v>8219</v>
      </c>
      <c r="C1427">
        <v>18</v>
      </c>
      <c r="F1427" t="s">
        <v>8221</v>
      </c>
      <c r="G1427">
        <v>3</v>
      </c>
    </row>
    <row r="1428" spans="2:7" x14ac:dyDescent="0.35">
      <c r="B1428" t="s">
        <v>8219</v>
      </c>
      <c r="C1428">
        <v>76</v>
      </c>
      <c r="F1428" t="s">
        <v>8221</v>
      </c>
      <c r="G1428">
        <v>38</v>
      </c>
    </row>
    <row r="1429" spans="2:7" x14ac:dyDescent="0.35">
      <c r="B1429" t="s">
        <v>8219</v>
      </c>
      <c r="C1429">
        <v>93</v>
      </c>
      <c r="F1429" t="s">
        <v>8221</v>
      </c>
      <c r="G1429">
        <v>4</v>
      </c>
    </row>
    <row r="1430" spans="2:7" x14ac:dyDescent="0.35">
      <c r="B1430" t="s">
        <v>8219</v>
      </c>
      <c r="C1430">
        <v>69</v>
      </c>
      <c r="F1430" t="s">
        <v>8221</v>
      </c>
      <c r="G1430">
        <v>0</v>
      </c>
    </row>
    <row r="1431" spans="2:7" x14ac:dyDescent="0.35">
      <c r="B1431" t="s">
        <v>8219</v>
      </c>
      <c r="C1431">
        <v>21</v>
      </c>
      <c r="F1431" t="s">
        <v>8221</v>
      </c>
      <c r="G1431">
        <v>2</v>
      </c>
    </row>
    <row r="1432" spans="2:7" x14ac:dyDescent="0.35">
      <c r="B1432" t="s">
        <v>8219</v>
      </c>
      <c r="C1432">
        <v>57</v>
      </c>
      <c r="F1432" t="s">
        <v>8221</v>
      </c>
      <c r="G1432">
        <v>0</v>
      </c>
    </row>
    <row r="1433" spans="2:7" x14ac:dyDescent="0.35">
      <c r="B1433" t="s">
        <v>8219</v>
      </c>
      <c r="C1433">
        <v>108</v>
      </c>
      <c r="F1433" t="s">
        <v>8221</v>
      </c>
      <c r="G1433">
        <v>1</v>
      </c>
    </row>
    <row r="1434" spans="2:7" x14ac:dyDescent="0.35">
      <c r="B1434" t="s">
        <v>8219</v>
      </c>
      <c r="C1434">
        <v>83</v>
      </c>
      <c r="F1434" t="s">
        <v>8221</v>
      </c>
      <c r="G1434">
        <v>7</v>
      </c>
    </row>
    <row r="1435" spans="2:7" x14ac:dyDescent="0.35">
      <c r="B1435" t="s">
        <v>8219</v>
      </c>
      <c r="C1435">
        <v>96</v>
      </c>
      <c r="F1435" t="s">
        <v>8221</v>
      </c>
      <c r="G1435">
        <v>2</v>
      </c>
    </row>
    <row r="1436" spans="2:7" x14ac:dyDescent="0.35">
      <c r="B1436" t="s">
        <v>8219</v>
      </c>
      <c r="C1436">
        <v>64</v>
      </c>
      <c r="F1436" t="s">
        <v>8221</v>
      </c>
      <c r="G1436">
        <v>4</v>
      </c>
    </row>
    <row r="1437" spans="2:7" x14ac:dyDescent="0.35">
      <c r="B1437" t="s">
        <v>8219</v>
      </c>
      <c r="C1437">
        <v>14</v>
      </c>
      <c r="F1437" t="s">
        <v>8221</v>
      </c>
      <c r="G1437">
        <v>4</v>
      </c>
    </row>
    <row r="1438" spans="2:7" x14ac:dyDescent="0.35">
      <c r="B1438" t="s">
        <v>8219</v>
      </c>
      <c r="C1438">
        <v>169</v>
      </c>
      <c r="F1438" t="s">
        <v>8221</v>
      </c>
      <c r="G1438">
        <v>3</v>
      </c>
    </row>
    <row r="1439" spans="2:7" x14ac:dyDescent="0.35">
      <c r="B1439" t="s">
        <v>8219</v>
      </c>
      <c r="C1439">
        <v>33</v>
      </c>
      <c r="F1439" t="s">
        <v>8221</v>
      </c>
      <c r="G1439">
        <v>2</v>
      </c>
    </row>
    <row r="1440" spans="2:7" x14ac:dyDescent="0.35">
      <c r="B1440" t="s">
        <v>8219</v>
      </c>
      <c r="C1440">
        <v>102</v>
      </c>
      <c r="F1440" t="s">
        <v>8221</v>
      </c>
      <c r="G1440">
        <v>197</v>
      </c>
    </row>
    <row r="1441" spans="2:7" x14ac:dyDescent="0.35">
      <c r="B1441" t="s">
        <v>8219</v>
      </c>
      <c r="C1441">
        <v>104</v>
      </c>
      <c r="F1441" t="s">
        <v>8221</v>
      </c>
      <c r="G1441">
        <v>0</v>
      </c>
    </row>
    <row r="1442" spans="2:7" x14ac:dyDescent="0.35">
      <c r="B1442" t="s">
        <v>8219</v>
      </c>
      <c r="C1442">
        <v>20</v>
      </c>
      <c r="F1442" t="s">
        <v>8221</v>
      </c>
      <c r="G1442">
        <v>1</v>
      </c>
    </row>
    <row r="1443" spans="2:7" x14ac:dyDescent="0.35">
      <c r="B1443" t="s">
        <v>8219</v>
      </c>
      <c r="C1443">
        <v>35</v>
      </c>
      <c r="F1443" t="s">
        <v>8221</v>
      </c>
      <c r="G1443">
        <v>4</v>
      </c>
    </row>
    <row r="1444" spans="2:7" x14ac:dyDescent="0.35">
      <c r="B1444" t="s">
        <v>8219</v>
      </c>
      <c r="C1444">
        <v>94</v>
      </c>
      <c r="F1444" t="s">
        <v>8221</v>
      </c>
      <c r="G1444">
        <v>0</v>
      </c>
    </row>
    <row r="1445" spans="2:7" x14ac:dyDescent="0.35">
      <c r="B1445" t="s">
        <v>8219</v>
      </c>
      <c r="C1445">
        <v>14</v>
      </c>
      <c r="F1445" t="s">
        <v>8221</v>
      </c>
      <c r="G1445">
        <v>7</v>
      </c>
    </row>
    <row r="1446" spans="2:7" x14ac:dyDescent="0.35">
      <c r="B1446" t="s">
        <v>8219</v>
      </c>
      <c r="C1446">
        <v>15</v>
      </c>
      <c r="F1446" t="s">
        <v>8221</v>
      </c>
      <c r="G1446">
        <v>11</v>
      </c>
    </row>
    <row r="1447" spans="2:7" x14ac:dyDescent="0.35">
      <c r="B1447" t="s">
        <v>8219</v>
      </c>
      <c r="C1447">
        <v>51</v>
      </c>
      <c r="F1447" t="s">
        <v>8221</v>
      </c>
      <c r="G1447">
        <v>0</v>
      </c>
    </row>
    <row r="1448" spans="2:7" x14ac:dyDescent="0.35">
      <c r="B1448" t="s">
        <v>8219</v>
      </c>
      <c r="C1448">
        <v>19</v>
      </c>
      <c r="F1448" t="s">
        <v>8221</v>
      </c>
      <c r="G1448">
        <v>6</v>
      </c>
    </row>
    <row r="1449" spans="2:7" x14ac:dyDescent="0.35">
      <c r="B1449" t="s">
        <v>8219</v>
      </c>
      <c r="C1449">
        <v>23</v>
      </c>
      <c r="F1449" t="s">
        <v>8221</v>
      </c>
      <c r="G1449">
        <v>0</v>
      </c>
    </row>
    <row r="1450" spans="2:7" x14ac:dyDescent="0.35">
      <c r="B1450" t="s">
        <v>8219</v>
      </c>
      <c r="C1450">
        <v>97</v>
      </c>
      <c r="F1450" t="s">
        <v>8221</v>
      </c>
      <c r="G1450">
        <v>7</v>
      </c>
    </row>
    <row r="1451" spans="2:7" x14ac:dyDescent="0.35">
      <c r="B1451" t="s">
        <v>8219</v>
      </c>
      <c r="C1451">
        <v>76</v>
      </c>
      <c r="F1451" t="s">
        <v>8221</v>
      </c>
      <c r="G1451">
        <v>94</v>
      </c>
    </row>
    <row r="1452" spans="2:7" x14ac:dyDescent="0.35">
      <c r="B1452" t="s">
        <v>8219</v>
      </c>
      <c r="C1452">
        <v>11</v>
      </c>
      <c r="F1452" t="s">
        <v>8221</v>
      </c>
      <c r="G1452">
        <v>2</v>
      </c>
    </row>
    <row r="1453" spans="2:7" x14ac:dyDescent="0.35">
      <c r="B1453" t="s">
        <v>8219</v>
      </c>
      <c r="C1453">
        <v>52</v>
      </c>
      <c r="F1453" t="s">
        <v>8221</v>
      </c>
      <c r="G1453">
        <v>25</v>
      </c>
    </row>
    <row r="1454" spans="2:7" x14ac:dyDescent="0.35">
      <c r="B1454" t="s">
        <v>8219</v>
      </c>
      <c r="C1454">
        <v>95</v>
      </c>
      <c r="F1454" t="s">
        <v>8221</v>
      </c>
      <c r="G1454">
        <v>17</v>
      </c>
    </row>
    <row r="1455" spans="2:7" x14ac:dyDescent="0.35">
      <c r="B1455" t="s">
        <v>8219</v>
      </c>
      <c r="C1455">
        <v>35</v>
      </c>
      <c r="F1455" t="s">
        <v>8221</v>
      </c>
      <c r="G1455">
        <v>2</v>
      </c>
    </row>
    <row r="1456" spans="2:7" x14ac:dyDescent="0.35">
      <c r="B1456" t="s">
        <v>8219</v>
      </c>
      <c r="C1456">
        <v>21</v>
      </c>
      <c r="F1456" t="s">
        <v>8221</v>
      </c>
      <c r="G1456">
        <v>4</v>
      </c>
    </row>
    <row r="1457" spans="2:7" x14ac:dyDescent="0.35">
      <c r="B1457" t="s">
        <v>8219</v>
      </c>
      <c r="C1457">
        <v>93</v>
      </c>
      <c r="F1457" t="s">
        <v>8221</v>
      </c>
      <c r="G1457">
        <v>5</v>
      </c>
    </row>
    <row r="1458" spans="2:7" x14ac:dyDescent="0.35">
      <c r="B1458" t="s">
        <v>8219</v>
      </c>
      <c r="C1458">
        <v>11</v>
      </c>
      <c r="F1458" t="s">
        <v>8221</v>
      </c>
      <c r="G1458">
        <v>2</v>
      </c>
    </row>
    <row r="1459" spans="2:7" x14ac:dyDescent="0.35">
      <c r="B1459" t="s">
        <v>8219</v>
      </c>
      <c r="C1459">
        <v>21</v>
      </c>
      <c r="F1459" t="s">
        <v>8221</v>
      </c>
      <c r="G1459">
        <v>2</v>
      </c>
    </row>
    <row r="1460" spans="2:7" x14ac:dyDescent="0.35">
      <c r="B1460" t="s">
        <v>8219</v>
      </c>
      <c r="C1460">
        <v>54</v>
      </c>
      <c r="F1460" t="s">
        <v>8221</v>
      </c>
      <c r="G1460">
        <v>3</v>
      </c>
    </row>
    <row r="1461" spans="2:7" x14ac:dyDescent="0.35">
      <c r="B1461" t="s">
        <v>8219</v>
      </c>
      <c r="C1461">
        <v>31</v>
      </c>
      <c r="F1461" t="s">
        <v>8221</v>
      </c>
      <c r="G1461">
        <v>0</v>
      </c>
    </row>
    <row r="1462" spans="2:7" x14ac:dyDescent="0.35">
      <c r="B1462" t="s">
        <v>8219</v>
      </c>
      <c r="C1462">
        <v>132</v>
      </c>
      <c r="F1462" t="s">
        <v>8221</v>
      </c>
      <c r="G1462">
        <v>4</v>
      </c>
    </row>
    <row r="1463" spans="2:7" x14ac:dyDescent="0.35">
      <c r="B1463" t="s">
        <v>8219</v>
      </c>
      <c r="C1463">
        <v>3</v>
      </c>
      <c r="F1463" t="s">
        <v>8221</v>
      </c>
      <c r="G1463">
        <v>1</v>
      </c>
    </row>
    <row r="1464" spans="2:7" x14ac:dyDescent="0.35">
      <c r="B1464" t="s">
        <v>8219</v>
      </c>
      <c r="C1464">
        <v>6</v>
      </c>
      <c r="F1464" t="s">
        <v>8221</v>
      </c>
      <c r="G1464">
        <v>12</v>
      </c>
    </row>
    <row r="1465" spans="2:7" x14ac:dyDescent="0.35">
      <c r="B1465" t="s">
        <v>8219</v>
      </c>
      <c r="C1465">
        <v>10</v>
      </c>
      <c r="F1465" t="s">
        <v>8221</v>
      </c>
      <c r="G1465">
        <v>4</v>
      </c>
    </row>
    <row r="1466" spans="2:7" x14ac:dyDescent="0.35">
      <c r="B1466" t="s">
        <v>8219</v>
      </c>
      <c r="C1466">
        <v>147</v>
      </c>
      <c r="F1466" t="s">
        <v>8221</v>
      </c>
      <c r="G1466">
        <v>91</v>
      </c>
    </row>
    <row r="1467" spans="2:7" x14ac:dyDescent="0.35">
      <c r="B1467" t="s">
        <v>8219</v>
      </c>
      <c r="C1467">
        <v>199</v>
      </c>
      <c r="F1467" t="s">
        <v>8221</v>
      </c>
      <c r="G1467">
        <v>1</v>
      </c>
    </row>
    <row r="1468" spans="2:7" x14ac:dyDescent="0.35">
      <c r="B1468" t="s">
        <v>8219</v>
      </c>
      <c r="C1468">
        <v>50</v>
      </c>
      <c r="F1468" t="s">
        <v>8221</v>
      </c>
      <c r="G1468">
        <v>1</v>
      </c>
    </row>
    <row r="1469" spans="2:7" x14ac:dyDescent="0.35">
      <c r="B1469" t="s">
        <v>8219</v>
      </c>
      <c r="C1469">
        <v>21</v>
      </c>
      <c r="F1469" t="s">
        <v>8221</v>
      </c>
      <c r="G1469">
        <v>0</v>
      </c>
    </row>
    <row r="1470" spans="2:7" x14ac:dyDescent="0.35">
      <c r="B1470" t="s">
        <v>8219</v>
      </c>
      <c r="C1470">
        <v>24</v>
      </c>
      <c r="F1470" t="s">
        <v>8221</v>
      </c>
      <c r="G1470">
        <v>13</v>
      </c>
    </row>
    <row r="1471" spans="2:7" x14ac:dyDescent="0.35">
      <c r="B1471" t="s">
        <v>8219</v>
      </c>
      <c r="C1471">
        <v>32</v>
      </c>
      <c r="F1471" t="s">
        <v>8221</v>
      </c>
      <c r="G1471">
        <v>2</v>
      </c>
    </row>
    <row r="1472" spans="2:7" x14ac:dyDescent="0.35">
      <c r="B1472" t="s">
        <v>8219</v>
      </c>
      <c r="C1472">
        <v>62</v>
      </c>
      <c r="F1472" t="s">
        <v>8221</v>
      </c>
      <c r="G1472">
        <v>0</v>
      </c>
    </row>
    <row r="1473" spans="2:7" x14ac:dyDescent="0.35">
      <c r="B1473" t="s">
        <v>8219</v>
      </c>
      <c r="C1473">
        <v>9</v>
      </c>
      <c r="F1473" t="s">
        <v>8221</v>
      </c>
      <c r="G1473">
        <v>21</v>
      </c>
    </row>
    <row r="1474" spans="2:7" x14ac:dyDescent="0.35">
      <c r="B1474" t="s">
        <v>8219</v>
      </c>
      <c r="C1474">
        <v>38</v>
      </c>
      <c r="F1474" t="s">
        <v>8221</v>
      </c>
      <c r="G1474">
        <v>9</v>
      </c>
    </row>
    <row r="1475" spans="2:7" x14ac:dyDescent="0.35">
      <c r="B1475" t="s">
        <v>8219</v>
      </c>
      <c r="C1475">
        <v>54</v>
      </c>
      <c r="F1475" t="s">
        <v>8221</v>
      </c>
      <c r="G1475">
        <v>6</v>
      </c>
    </row>
    <row r="1476" spans="2:7" x14ac:dyDescent="0.35">
      <c r="B1476" t="s">
        <v>8219</v>
      </c>
      <c r="C1476">
        <v>37</v>
      </c>
      <c r="F1476" t="s">
        <v>8221</v>
      </c>
      <c r="G1476">
        <v>4</v>
      </c>
    </row>
    <row r="1477" spans="2:7" x14ac:dyDescent="0.35">
      <c r="B1477" t="s">
        <v>8219</v>
      </c>
      <c r="C1477">
        <v>39</v>
      </c>
      <c r="F1477" t="s">
        <v>8221</v>
      </c>
      <c r="G1477">
        <v>7</v>
      </c>
    </row>
    <row r="1478" spans="2:7" x14ac:dyDescent="0.35">
      <c r="B1478" t="s">
        <v>8219</v>
      </c>
      <c r="C1478">
        <v>34</v>
      </c>
      <c r="F1478" t="s">
        <v>8221</v>
      </c>
      <c r="G1478">
        <v>5</v>
      </c>
    </row>
    <row r="1479" spans="2:7" x14ac:dyDescent="0.35">
      <c r="B1479" t="s">
        <v>8219</v>
      </c>
      <c r="C1479">
        <v>55</v>
      </c>
      <c r="F1479" t="s">
        <v>8221</v>
      </c>
      <c r="G1479">
        <v>0</v>
      </c>
    </row>
    <row r="1480" spans="2:7" x14ac:dyDescent="0.35">
      <c r="B1480" t="s">
        <v>8219</v>
      </c>
      <c r="C1480">
        <v>32</v>
      </c>
      <c r="F1480" t="s">
        <v>8221</v>
      </c>
      <c r="G1480">
        <v>3</v>
      </c>
    </row>
    <row r="1481" spans="2:7" x14ac:dyDescent="0.35">
      <c r="B1481" t="s">
        <v>8219</v>
      </c>
      <c r="C1481">
        <v>25</v>
      </c>
      <c r="F1481" t="s">
        <v>8221</v>
      </c>
      <c r="G1481">
        <v>9</v>
      </c>
    </row>
    <row r="1482" spans="2:7" x14ac:dyDescent="0.35">
      <c r="B1482" t="s">
        <v>8219</v>
      </c>
      <c r="C1482">
        <v>33</v>
      </c>
      <c r="F1482" t="s">
        <v>8221</v>
      </c>
      <c r="G1482">
        <v>6</v>
      </c>
    </row>
    <row r="1483" spans="2:7" x14ac:dyDescent="0.35">
      <c r="B1483" t="s">
        <v>8219</v>
      </c>
      <c r="C1483">
        <v>108</v>
      </c>
      <c r="F1483" t="s">
        <v>8221</v>
      </c>
      <c r="G1483">
        <v>4</v>
      </c>
    </row>
    <row r="1484" spans="2:7" x14ac:dyDescent="0.35">
      <c r="B1484" t="s">
        <v>8219</v>
      </c>
      <c r="C1484">
        <v>20</v>
      </c>
      <c r="F1484" t="s">
        <v>8221</v>
      </c>
      <c r="G1484">
        <v>1</v>
      </c>
    </row>
    <row r="1485" spans="2:7" x14ac:dyDescent="0.35">
      <c r="B1485" t="s">
        <v>8219</v>
      </c>
      <c r="C1485">
        <v>98</v>
      </c>
      <c r="F1485" t="s">
        <v>8221</v>
      </c>
      <c r="G1485">
        <v>17</v>
      </c>
    </row>
    <row r="1486" spans="2:7" x14ac:dyDescent="0.35">
      <c r="B1486" t="s">
        <v>8219</v>
      </c>
      <c r="C1486">
        <v>196</v>
      </c>
      <c r="F1486" t="s">
        <v>8221</v>
      </c>
      <c r="G1486">
        <v>1</v>
      </c>
    </row>
    <row r="1487" spans="2:7" x14ac:dyDescent="0.35">
      <c r="B1487" t="s">
        <v>8219</v>
      </c>
      <c r="C1487">
        <v>39</v>
      </c>
      <c r="F1487" t="s">
        <v>8221</v>
      </c>
      <c r="G1487">
        <v>13</v>
      </c>
    </row>
    <row r="1488" spans="2:7" x14ac:dyDescent="0.35">
      <c r="B1488" t="s">
        <v>8219</v>
      </c>
      <c r="C1488">
        <v>128</v>
      </c>
      <c r="F1488" t="s">
        <v>8221</v>
      </c>
      <c r="G1488">
        <v>6</v>
      </c>
    </row>
    <row r="1489" spans="2:7" x14ac:dyDescent="0.35">
      <c r="B1489" t="s">
        <v>8219</v>
      </c>
      <c r="C1489">
        <v>71</v>
      </c>
      <c r="F1489" t="s">
        <v>8221</v>
      </c>
      <c r="G1489">
        <v>0</v>
      </c>
    </row>
    <row r="1490" spans="2:7" x14ac:dyDescent="0.35">
      <c r="B1490" t="s">
        <v>8219</v>
      </c>
      <c r="C1490">
        <v>47</v>
      </c>
      <c r="F1490" t="s">
        <v>8221</v>
      </c>
      <c r="G1490">
        <v>2</v>
      </c>
    </row>
    <row r="1491" spans="2:7" x14ac:dyDescent="0.35">
      <c r="B1491" t="s">
        <v>8219</v>
      </c>
      <c r="C1491">
        <v>17</v>
      </c>
      <c r="F1491" t="s">
        <v>8221</v>
      </c>
      <c r="G1491">
        <v>2</v>
      </c>
    </row>
    <row r="1492" spans="2:7" x14ac:dyDescent="0.35">
      <c r="B1492" t="s">
        <v>8219</v>
      </c>
      <c r="C1492">
        <v>91</v>
      </c>
      <c r="F1492" t="s">
        <v>8221</v>
      </c>
      <c r="G1492">
        <v>21</v>
      </c>
    </row>
    <row r="1493" spans="2:7" x14ac:dyDescent="0.35">
      <c r="B1493" t="s">
        <v>8219</v>
      </c>
      <c r="C1493">
        <v>43</v>
      </c>
      <c r="F1493" t="s">
        <v>8221</v>
      </c>
      <c r="G1493">
        <v>13</v>
      </c>
    </row>
    <row r="1494" spans="2:7" x14ac:dyDescent="0.35">
      <c r="B1494" t="s">
        <v>8219</v>
      </c>
      <c r="C1494">
        <v>17</v>
      </c>
      <c r="F1494" t="s">
        <v>8221</v>
      </c>
      <c r="G1494">
        <v>0</v>
      </c>
    </row>
    <row r="1495" spans="2:7" x14ac:dyDescent="0.35">
      <c r="B1495" t="s">
        <v>8219</v>
      </c>
      <c r="C1495">
        <v>33</v>
      </c>
      <c r="F1495" t="s">
        <v>8221</v>
      </c>
      <c r="G1495">
        <v>6</v>
      </c>
    </row>
    <row r="1496" spans="2:7" x14ac:dyDescent="0.35">
      <c r="B1496" t="s">
        <v>8219</v>
      </c>
      <c r="C1496">
        <v>87</v>
      </c>
      <c r="F1496" t="s">
        <v>8221</v>
      </c>
      <c r="G1496">
        <v>0</v>
      </c>
    </row>
    <row r="1497" spans="2:7" x14ac:dyDescent="0.35">
      <c r="B1497" t="s">
        <v>8219</v>
      </c>
      <c r="C1497">
        <v>113</v>
      </c>
      <c r="F1497" t="s">
        <v>8221</v>
      </c>
      <c r="G1497">
        <v>1</v>
      </c>
    </row>
    <row r="1498" spans="2:7" x14ac:dyDescent="0.35">
      <c r="B1498" t="s">
        <v>8219</v>
      </c>
      <c r="C1498">
        <v>14</v>
      </c>
      <c r="F1498" t="s">
        <v>8221</v>
      </c>
      <c r="G1498">
        <v>0</v>
      </c>
    </row>
    <row r="1499" spans="2:7" x14ac:dyDescent="0.35">
      <c r="B1499" t="s">
        <v>8219</v>
      </c>
      <c r="C1499">
        <v>30</v>
      </c>
      <c r="F1499" t="s">
        <v>8221</v>
      </c>
      <c r="G1499">
        <v>12</v>
      </c>
    </row>
    <row r="1500" spans="2:7" x14ac:dyDescent="0.35">
      <c r="B1500" t="s">
        <v>8219</v>
      </c>
      <c r="C1500">
        <v>16</v>
      </c>
      <c r="F1500" t="s">
        <v>8221</v>
      </c>
      <c r="G1500">
        <v>2</v>
      </c>
    </row>
    <row r="1501" spans="2:7" x14ac:dyDescent="0.35">
      <c r="B1501" t="s">
        <v>8219</v>
      </c>
      <c r="C1501">
        <v>46</v>
      </c>
      <c r="F1501" t="s">
        <v>8221</v>
      </c>
      <c r="G1501">
        <v>6</v>
      </c>
    </row>
    <row r="1502" spans="2:7" x14ac:dyDescent="0.35">
      <c r="B1502" t="s">
        <v>8219</v>
      </c>
      <c r="C1502">
        <v>24</v>
      </c>
      <c r="F1502" t="s">
        <v>8221</v>
      </c>
      <c r="G1502">
        <v>1</v>
      </c>
    </row>
    <row r="1503" spans="2:7" x14ac:dyDescent="0.35">
      <c r="B1503" t="s">
        <v>8219</v>
      </c>
      <c r="C1503">
        <v>97</v>
      </c>
      <c r="F1503" t="s">
        <v>8221</v>
      </c>
      <c r="G1503">
        <v>1</v>
      </c>
    </row>
    <row r="1504" spans="2:7" x14ac:dyDescent="0.35">
      <c r="B1504" t="s">
        <v>8219</v>
      </c>
      <c r="C1504">
        <v>59</v>
      </c>
      <c r="F1504" t="s">
        <v>8221</v>
      </c>
      <c r="G1504">
        <v>5</v>
      </c>
    </row>
    <row r="1505" spans="2:7" x14ac:dyDescent="0.35">
      <c r="B1505" t="s">
        <v>8219</v>
      </c>
      <c r="C1505">
        <v>1095</v>
      </c>
      <c r="F1505" t="s">
        <v>8221</v>
      </c>
      <c r="G1505">
        <v>0</v>
      </c>
    </row>
    <row r="1506" spans="2:7" x14ac:dyDescent="0.35">
      <c r="B1506" t="s">
        <v>8219</v>
      </c>
      <c r="C1506">
        <v>218</v>
      </c>
      <c r="F1506" t="s">
        <v>8221</v>
      </c>
      <c r="G1506">
        <v>3</v>
      </c>
    </row>
    <row r="1507" spans="2:7" x14ac:dyDescent="0.35">
      <c r="B1507" t="s">
        <v>8219</v>
      </c>
      <c r="C1507">
        <v>111</v>
      </c>
      <c r="F1507" t="s">
        <v>8221</v>
      </c>
      <c r="G1507">
        <v>8</v>
      </c>
    </row>
    <row r="1508" spans="2:7" x14ac:dyDescent="0.35">
      <c r="B1508" t="s">
        <v>8219</v>
      </c>
      <c r="C1508">
        <v>56</v>
      </c>
      <c r="F1508" t="s">
        <v>8221</v>
      </c>
      <c r="G1508">
        <v>3</v>
      </c>
    </row>
    <row r="1509" spans="2:7" x14ac:dyDescent="0.35">
      <c r="B1509" t="s">
        <v>8219</v>
      </c>
      <c r="C1509">
        <v>265</v>
      </c>
      <c r="F1509" t="s">
        <v>8221</v>
      </c>
      <c r="G1509">
        <v>8</v>
      </c>
    </row>
    <row r="1510" spans="2:7" x14ac:dyDescent="0.35">
      <c r="B1510" t="s">
        <v>8219</v>
      </c>
      <c r="C1510">
        <v>28</v>
      </c>
      <c r="F1510" t="s">
        <v>8221</v>
      </c>
      <c r="G1510">
        <v>1</v>
      </c>
    </row>
    <row r="1511" spans="2:7" x14ac:dyDescent="0.35">
      <c r="B1511" t="s">
        <v>8219</v>
      </c>
      <c r="C1511">
        <v>364</v>
      </c>
      <c r="F1511" t="s">
        <v>8221</v>
      </c>
      <c r="G1511">
        <v>4</v>
      </c>
    </row>
    <row r="1512" spans="2:7" x14ac:dyDescent="0.35">
      <c r="B1512" t="s">
        <v>8219</v>
      </c>
      <c r="C1512">
        <v>27</v>
      </c>
      <c r="F1512" t="s">
        <v>8221</v>
      </c>
      <c r="G1512">
        <v>8</v>
      </c>
    </row>
    <row r="1513" spans="2:7" x14ac:dyDescent="0.35">
      <c r="B1513" t="s">
        <v>8219</v>
      </c>
      <c r="C1513">
        <v>93</v>
      </c>
      <c r="F1513" t="s">
        <v>8221</v>
      </c>
      <c r="G1513">
        <v>1</v>
      </c>
    </row>
    <row r="1514" spans="2:7" x14ac:dyDescent="0.35">
      <c r="B1514" t="s">
        <v>8219</v>
      </c>
      <c r="C1514">
        <v>64</v>
      </c>
      <c r="F1514" t="s">
        <v>8221</v>
      </c>
      <c r="G1514">
        <v>5</v>
      </c>
    </row>
    <row r="1515" spans="2:7" x14ac:dyDescent="0.35">
      <c r="B1515" t="s">
        <v>8219</v>
      </c>
      <c r="C1515">
        <v>22</v>
      </c>
      <c r="F1515" t="s">
        <v>8221</v>
      </c>
      <c r="G1515">
        <v>0</v>
      </c>
    </row>
    <row r="1516" spans="2:7" x14ac:dyDescent="0.35">
      <c r="B1516" t="s">
        <v>8219</v>
      </c>
      <c r="C1516">
        <v>59</v>
      </c>
      <c r="F1516" t="s">
        <v>8221</v>
      </c>
      <c r="G1516">
        <v>0</v>
      </c>
    </row>
    <row r="1517" spans="2:7" x14ac:dyDescent="0.35">
      <c r="B1517" t="s">
        <v>8219</v>
      </c>
      <c r="C1517">
        <v>249</v>
      </c>
      <c r="F1517" t="s">
        <v>8221</v>
      </c>
      <c r="G1517">
        <v>1</v>
      </c>
    </row>
    <row r="1518" spans="2:7" x14ac:dyDescent="0.35">
      <c r="B1518" t="s">
        <v>8219</v>
      </c>
      <c r="C1518">
        <v>392</v>
      </c>
      <c r="F1518" t="s">
        <v>8221</v>
      </c>
      <c r="G1518">
        <v>0</v>
      </c>
    </row>
    <row r="1519" spans="2:7" x14ac:dyDescent="0.35">
      <c r="B1519" t="s">
        <v>8219</v>
      </c>
      <c r="C1519">
        <v>115</v>
      </c>
      <c r="F1519" t="s">
        <v>8221</v>
      </c>
      <c r="G1519">
        <v>0</v>
      </c>
    </row>
    <row r="1520" spans="2:7" x14ac:dyDescent="0.35">
      <c r="B1520" t="s">
        <v>8219</v>
      </c>
      <c r="C1520">
        <v>433</v>
      </c>
      <c r="F1520" t="s">
        <v>8221</v>
      </c>
      <c r="G1520">
        <v>6</v>
      </c>
    </row>
    <row r="1521" spans="2:7" x14ac:dyDescent="0.35">
      <c r="B1521" t="s">
        <v>8219</v>
      </c>
      <c r="C1521">
        <v>20</v>
      </c>
      <c r="F1521" t="s">
        <v>8221</v>
      </c>
      <c r="G1521">
        <v>6</v>
      </c>
    </row>
    <row r="1522" spans="2:7" x14ac:dyDescent="0.35">
      <c r="B1522" t="s">
        <v>8219</v>
      </c>
      <c r="C1522">
        <v>8</v>
      </c>
      <c r="F1522" t="s">
        <v>8221</v>
      </c>
      <c r="G1522">
        <v>14</v>
      </c>
    </row>
    <row r="1523" spans="2:7" x14ac:dyDescent="0.35">
      <c r="B1523" t="s">
        <v>8219</v>
      </c>
      <c r="C1523">
        <v>175</v>
      </c>
      <c r="F1523" t="s">
        <v>8221</v>
      </c>
      <c r="G1523">
        <v>6</v>
      </c>
    </row>
    <row r="1524" spans="2:7" x14ac:dyDescent="0.35">
      <c r="B1524" t="s">
        <v>8219</v>
      </c>
      <c r="C1524">
        <v>104</v>
      </c>
      <c r="F1524" t="s">
        <v>8221</v>
      </c>
      <c r="G1524">
        <v>33</v>
      </c>
    </row>
    <row r="1525" spans="2:7" x14ac:dyDescent="0.35">
      <c r="B1525" t="s">
        <v>8219</v>
      </c>
      <c r="C1525">
        <v>17</v>
      </c>
      <c r="F1525" t="s">
        <v>8221</v>
      </c>
      <c r="G1525">
        <v>4</v>
      </c>
    </row>
    <row r="1526" spans="2:7" x14ac:dyDescent="0.35">
      <c r="B1526" t="s">
        <v>8219</v>
      </c>
      <c r="C1526">
        <v>277</v>
      </c>
      <c r="F1526" t="s">
        <v>8221</v>
      </c>
      <c r="G1526">
        <v>1</v>
      </c>
    </row>
    <row r="1527" spans="2:7" x14ac:dyDescent="0.35">
      <c r="B1527" t="s">
        <v>8219</v>
      </c>
      <c r="C1527">
        <v>118</v>
      </c>
      <c r="F1527" t="s">
        <v>8221</v>
      </c>
      <c r="G1527">
        <v>0</v>
      </c>
    </row>
    <row r="1528" spans="2:7" x14ac:dyDescent="0.35">
      <c r="B1528" t="s">
        <v>8219</v>
      </c>
      <c r="C1528">
        <v>97</v>
      </c>
      <c r="F1528" t="s">
        <v>8221</v>
      </c>
      <c r="G1528">
        <v>6</v>
      </c>
    </row>
    <row r="1529" spans="2:7" x14ac:dyDescent="0.35">
      <c r="B1529" t="s">
        <v>8219</v>
      </c>
      <c r="C1529">
        <v>20</v>
      </c>
      <c r="F1529" t="s">
        <v>8221</v>
      </c>
      <c r="G1529">
        <v>6</v>
      </c>
    </row>
    <row r="1530" spans="2:7" x14ac:dyDescent="0.35">
      <c r="B1530" t="s">
        <v>8219</v>
      </c>
      <c r="C1530">
        <v>26</v>
      </c>
      <c r="F1530" t="s">
        <v>8221</v>
      </c>
      <c r="G1530">
        <v>1</v>
      </c>
    </row>
    <row r="1531" spans="2:7" x14ac:dyDescent="0.35">
      <c r="B1531" t="s">
        <v>8219</v>
      </c>
      <c r="C1531">
        <v>128</v>
      </c>
      <c r="F1531" t="s">
        <v>8221</v>
      </c>
      <c r="G1531">
        <v>3</v>
      </c>
    </row>
    <row r="1532" spans="2:7" x14ac:dyDescent="0.35">
      <c r="B1532" t="s">
        <v>8219</v>
      </c>
      <c r="C1532">
        <v>15</v>
      </c>
    </row>
    <row r="1533" spans="2:7" x14ac:dyDescent="0.35">
      <c r="B1533" t="s">
        <v>8219</v>
      </c>
      <c r="C1533">
        <v>25</v>
      </c>
    </row>
    <row r="1534" spans="2:7" x14ac:dyDescent="0.35">
      <c r="B1534" t="s">
        <v>8219</v>
      </c>
      <c r="C1534">
        <v>55</v>
      </c>
    </row>
    <row r="1535" spans="2:7" x14ac:dyDescent="0.35">
      <c r="B1535" t="s">
        <v>8219</v>
      </c>
      <c r="C1535">
        <v>107</v>
      </c>
    </row>
    <row r="1536" spans="2:7" x14ac:dyDescent="0.35">
      <c r="B1536" t="s">
        <v>8219</v>
      </c>
      <c r="C1536">
        <v>557</v>
      </c>
    </row>
    <row r="1537" spans="2:3" x14ac:dyDescent="0.35">
      <c r="B1537" t="s">
        <v>8219</v>
      </c>
      <c r="C1537">
        <v>40</v>
      </c>
    </row>
    <row r="1538" spans="2:3" x14ac:dyDescent="0.35">
      <c r="B1538" t="s">
        <v>8219</v>
      </c>
      <c r="C1538">
        <v>36</v>
      </c>
    </row>
    <row r="1539" spans="2:3" x14ac:dyDescent="0.35">
      <c r="B1539" t="s">
        <v>8219</v>
      </c>
      <c r="C1539">
        <v>159</v>
      </c>
    </row>
    <row r="1540" spans="2:3" x14ac:dyDescent="0.35">
      <c r="B1540" t="s">
        <v>8219</v>
      </c>
      <c r="C1540">
        <v>41</v>
      </c>
    </row>
    <row r="1541" spans="2:3" x14ac:dyDescent="0.35">
      <c r="B1541" t="s">
        <v>8219</v>
      </c>
      <c r="C1541">
        <v>226</v>
      </c>
    </row>
    <row r="1542" spans="2:3" x14ac:dyDescent="0.35">
      <c r="B1542" t="s">
        <v>8219</v>
      </c>
      <c r="C1542">
        <v>30</v>
      </c>
    </row>
    <row r="1543" spans="2:3" x14ac:dyDescent="0.35">
      <c r="B1543" t="s">
        <v>8219</v>
      </c>
      <c r="C1543">
        <v>103</v>
      </c>
    </row>
    <row r="1544" spans="2:3" x14ac:dyDescent="0.35">
      <c r="B1544" t="s">
        <v>8219</v>
      </c>
      <c r="C1544">
        <v>62</v>
      </c>
    </row>
    <row r="1545" spans="2:3" x14ac:dyDescent="0.35">
      <c r="B1545" t="s">
        <v>8219</v>
      </c>
      <c r="C1545">
        <v>6</v>
      </c>
    </row>
    <row r="1546" spans="2:3" x14ac:dyDescent="0.35">
      <c r="B1546" t="s">
        <v>8219</v>
      </c>
      <c r="C1546">
        <v>182</v>
      </c>
    </row>
    <row r="1547" spans="2:3" x14ac:dyDescent="0.35">
      <c r="B1547" t="s">
        <v>8219</v>
      </c>
      <c r="C1547">
        <v>145</v>
      </c>
    </row>
    <row r="1548" spans="2:3" x14ac:dyDescent="0.35">
      <c r="B1548" t="s">
        <v>8219</v>
      </c>
      <c r="C1548">
        <v>25</v>
      </c>
    </row>
    <row r="1549" spans="2:3" x14ac:dyDescent="0.35">
      <c r="B1549" t="s">
        <v>8219</v>
      </c>
      <c r="C1549">
        <v>320</v>
      </c>
    </row>
    <row r="1550" spans="2:3" x14ac:dyDescent="0.35">
      <c r="B1550" t="s">
        <v>8219</v>
      </c>
      <c r="C1550">
        <v>99</v>
      </c>
    </row>
    <row r="1551" spans="2:3" x14ac:dyDescent="0.35">
      <c r="B1551" t="s">
        <v>8219</v>
      </c>
      <c r="C1551">
        <v>348</v>
      </c>
    </row>
    <row r="1552" spans="2:3" x14ac:dyDescent="0.35">
      <c r="B1552" t="s">
        <v>8219</v>
      </c>
      <c r="C1552">
        <v>41</v>
      </c>
    </row>
    <row r="1553" spans="2:3" x14ac:dyDescent="0.35">
      <c r="B1553" t="s">
        <v>8219</v>
      </c>
      <c r="C1553">
        <v>29</v>
      </c>
    </row>
    <row r="1554" spans="2:3" x14ac:dyDescent="0.35">
      <c r="B1554" t="s">
        <v>8219</v>
      </c>
      <c r="C1554">
        <v>25</v>
      </c>
    </row>
    <row r="1555" spans="2:3" x14ac:dyDescent="0.35">
      <c r="B1555" t="s">
        <v>8219</v>
      </c>
      <c r="C1555">
        <v>23</v>
      </c>
    </row>
    <row r="1556" spans="2:3" x14ac:dyDescent="0.35">
      <c r="B1556" t="s">
        <v>8219</v>
      </c>
      <c r="C1556">
        <v>1260</v>
      </c>
    </row>
    <row r="1557" spans="2:3" x14ac:dyDescent="0.35">
      <c r="B1557" t="s">
        <v>8219</v>
      </c>
      <c r="C1557">
        <v>307</v>
      </c>
    </row>
    <row r="1558" spans="2:3" x14ac:dyDescent="0.35">
      <c r="B1558" t="s">
        <v>8219</v>
      </c>
      <c r="C1558">
        <v>329</v>
      </c>
    </row>
    <row r="1559" spans="2:3" x14ac:dyDescent="0.35">
      <c r="B1559" t="s">
        <v>8219</v>
      </c>
      <c r="C1559">
        <v>32</v>
      </c>
    </row>
    <row r="1560" spans="2:3" x14ac:dyDescent="0.35">
      <c r="B1560" t="s">
        <v>8219</v>
      </c>
      <c r="C1560">
        <v>27</v>
      </c>
    </row>
    <row r="1561" spans="2:3" x14ac:dyDescent="0.35">
      <c r="B1561" t="s">
        <v>8219</v>
      </c>
      <c r="C1561">
        <v>236</v>
      </c>
    </row>
    <row r="1562" spans="2:3" x14ac:dyDescent="0.35">
      <c r="B1562" t="s">
        <v>8219</v>
      </c>
      <c r="C1562">
        <v>42</v>
      </c>
    </row>
    <row r="1563" spans="2:3" x14ac:dyDescent="0.35">
      <c r="B1563" t="s">
        <v>8219</v>
      </c>
      <c r="C1563">
        <v>95</v>
      </c>
    </row>
    <row r="1564" spans="2:3" x14ac:dyDescent="0.35">
      <c r="B1564" t="s">
        <v>8219</v>
      </c>
      <c r="C1564">
        <v>37</v>
      </c>
    </row>
    <row r="1565" spans="2:3" x14ac:dyDescent="0.35">
      <c r="B1565" t="s">
        <v>8219</v>
      </c>
      <c r="C1565">
        <v>128</v>
      </c>
    </row>
    <row r="1566" spans="2:3" x14ac:dyDescent="0.35">
      <c r="B1566" t="s">
        <v>8219</v>
      </c>
      <c r="C1566">
        <v>156</v>
      </c>
    </row>
    <row r="1567" spans="2:3" x14ac:dyDescent="0.35">
      <c r="B1567" t="s">
        <v>8219</v>
      </c>
      <c r="C1567">
        <v>64</v>
      </c>
    </row>
    <row r="1568" spans="2:3" x14ac:dyDescent="0.35">
      <c r="B1568" t="s">
        <v>8219</v>
      </c>
      <c r="C1568">
        <v>58</v>
      </c>
    </row>
    <row r="1569" spans="2:3" x14ac:dyDescent="0.35">
      <c r="B1569" t="s">
        <v>8219</v>
      </c>
      <c r="C1569">
        <v>20</v>
      </c>
    </row>
    <row r="1570" spans="2:3" x14ac:dyDescent="0.35">
      <c r="B1570" t="s">
        <v>8219</v>
      </c>
      <c r="C1570">
        <v>47</v>
      </c>
    </row>
    <row r="1571" spans="2:3" x14ac:dyDescent="0.35">
      <c r="B1571" t="s">
        <v>8219</v>
      </c>
      <c r="C1571">
        <v>54</v>
      </c>
    </row>
    <row r="1572" spans="2:3" x14ac:dyDescent="0.35">
      <c r="B1572" t="s">
        <v>8219</v>
      </c>
      <c r="C1572">
        <v>9</v>
      </c>
    </row>
    <row r="1573" spans="2:3" x14ac:dyDescent="0.35">
      <c r="B1573" t="s">
        <v>8219</v>
      </c>
      <c r="C1573">
        <v>213</v>
      </c>
    </row>
    <row r="1574" spans="2:3" x14ac:dyDescent="0.35">
      <c r="B1574" t="s">
        <v>8219</v>
      </c>
      <c r="C1574">
        <v>57</v>
      </c>
    </row>
    <row r="1575" spans="2:3" x14ac:dyDescent="0.35">
      <c r="B1575" t="s">
        <v>8219</v>
      </c>
      <c r="C1575">
        <v>25</v>
      </c>
    </row>
    <row r="1576" spans="2:3" x14ac:dyDescent="0.35">
      <c r="B1576" t="s">
        <v>8219</v>
      </c>
      <c r="C1576">
        <v>104</v>
      </c>
    </row>
    <row r="1577" spans="2:3" x14ac:dyDescent="0.35">
      <c r="B1577" t="s">
        <v>8219</v>
      </c>
      <c r="C1577">
        <v>34</v>
      </c>
    </row>
    <row r="1578" spans="2:3" x14ac:dyDescent="0.35">
      <c r="B1578" t="s">
        <v>8219</v>
      </c>
      <c r="C1578">
        <v>67</v>
      </c>
    </row>
    <row r="1579" spans="2:3" x14ac:dyDescent="0.35">
      <c r="B1579" t="s">
        <v>8219</v>
      </c>
      <c r="C1579">
        <v>241</v>
      </c>
    </row>
    <row r="1580" spans="2:3" x14ac:dyDescent="0.35">
      <c r="B1580" t="s">
        <v>8219</v>
      </c>
      <c r="C1580">
        <v>123</v>
      </c>
    </row>
    <row r="1581" spans="2:3" x14ac:dyDescent="0.35">
      <c r="B1581" t="s">
        <v>8219</v>
      </c>
      <c r="C1581">
        <v>302</v>
      </c>
    </row>
    <row r="1582" spans="2:3" x14ac:dyDescent="0.35">
      <c r="B1582" t="s">
        <v>8219</v>
      </c>
      <c r="C1582">
        <v>89</v>
      </c>
    </row>
    <row r="1583" spans="2:3" x14ac:dyDescent="0.35">
      <c r="B1583" t="s">
        <v>8219</v>
      </c>
      <c r="C1583">
        <v>41</v>
      </c>
    </row>
    <row r="1584" spans="2:3" x14ac:dyDescent="0.35">
      <c r="B1584" t="s">
        <v>8219</v>
      </c>
      <c r="C1584">
        <v>69</v>
      </c>
    </row>
    <row r="1585" spans="2:3" x14ac:dyDescent="0.35">
      <c r="B1585" t="s">
        <v>8219</v>
      </c>
      <c r="C1585">
        <v>52</v>
      </c>
    </row>
    <row r="1586" spans="2:3" x14ac:dyDescent="0.35">
      <c r="B1586" t="s">
        <v>8219</v>
      </c>
      <c r="C1586">
        <v>57</v>
      </c>
    </row>
    <row r="1587" spans="2:3" x14ac:dyDescent="0.35">
      <c r="B1587" t="s">
        <v>8219</v>
      </c>
      <c r="C1587">
        <v>74</v>
      </c>
    </row>
    <row r="1588" spans="2:3" x14ac:dyDescent="0.35">
      <c r="B1588" t="s">
        <v>8219</v>
      </c>
      <c r="C1588">
        <v>63</v>
      </c>
    </row>
    <row r="1589" spans="2:3" x14ac:dyDescent="0.35">
      <c r="B1589" t="s">
        <v>8219</v>
      </c>
      <c r="C1589">
        <v>72</v>
      </c>
    </row>
    <row r="1590" spans="2:3" x14ac:dyDescent="0.35">
      <c r="B1590" t="s">
        <v>8219</v>
      </c>
      <c r="C1590">
        <v>71</v>
      </c>
    </row>
    <row r="1591" spans="2:3" x14ac:dyDescent="0.35">
      <c r="B1591" t="s">
        <v>8219</v>
      </c>
      <c r="C1591">
        <v>21</v>
      </c>
    </row>
    <row r="1592" spans="2:3" x14ac:dyDescent="0.35">
      <c r="B1592" t="s">
        <v>8219</v>
      </c>
      <c r="C1592">
        <v>930</v>
      </c>
    </row>
    <row r="1593" spans="2:3" x14ac:dyDescent="0.35">
      <c r="B1593" t="s">
        <v>8219</v>
      </c>
      <c r="C1593">
        <v>55</v>
      </c>
    </row>
    <row r="1594" spans="2:3" x14ac:dyDescent="0.35">
      <c r="B1594" t="s">
        <v>8219</v>
      </c>
      <c r="C1594">
        <v>61</v>
      </c>
    </row>
    <row r="1595" spans="2:3" x14ac:dyDescent="0.35">
      <c r="B1595" t="s">
        <v>8219</v>
      </c>
      <c r="C1595">
        <v>82</v>
      </c>
    </row>
    <row r="1596" spans="2:3" x14ac:dyDescent="0.35">
      <c r="B1596" t="s">
        <v>8219</v>
      </c>
      <c r="C1596">
        <v>71</v>
      </c>
    </row>
    <row r="1597" spans="2:3" x14ac:dyDescent="0.35">
      <c r="B1597" t="s">
        <v>8219</v>
      </c>
      <c r="C1597">
        <v>117</v>
      </c>
    </row>
    <row r="1598" spans="2:3" x14ac:dyDescent="0.35">
      <c r="B1598" t="s">
        <v>8219</v>
      </c>
      <c r="C1598">
        <v>29</v>
      </c>
    </row>
    <row r="1599" spans="2:3" x14ac:dyDescent="0.35">
      <c r="B1599" t="s">
        <v>8219</v>
      </c>
      <c r="C1599">
        <v>74</v>
      </c>
    </row>
    <row r="1600" spans="2:3" x14ac:dyDescent="0.35">
      <c r="B1600" t="s">
        <v>8219</v>
      </c>
      <c r="C1600">
        <v>23</v>
      </c>
    </row>
    <row r="1601" spans="2:3" x14ac:dyDescent="0.35">
      <c r="B1601" t="s">
        <v>8219</v>
      </c>
      <c r="C1601">
        <v>60</v>
      </c>
    </row>
    <row r="1602" spans="2:3" x14ac:dyDescent="0.35">
      <c r="B1602" t="s">
        <v>8219</v>
      </c>
      <c r="C1602">
        <v>55</v>
      </c>
    </row>
    <row r="1603" spans="2:3" x14ac:dyDescent="0.35">
      <c r="B1603" t="s">
        <v>8219</v>
      </c>
      <c r="C1603">
        <v>51</v>
      </c>
    </row>
    <row r="1604" spans="2:3" x14ac:dyDescent="0.35">
      <c r="B1604" t="s">
        <v>8219</v>
      </c>
      <c r="C1604">
        <v>78</v>
      </c>
    </row>
    <row r="1605" spans="2:3" x14ac:dyDescent="0.35">
      <c r="B1605" t="s">
        <v>8219</v>
      </c>
      <c r="C1605">
        <v>62</v>
      </c>
    </row>
    <row r="1606" spans="2:3" x14ac:dyDescent="0.35">
      <c r="B1606" t="s">
        <v>8219</v>
      </c>
      <c r="C1606">
        <v>45</v>
      </c>
    </row>
    <row r="1607" spans="2:3" x14ac:dyDescent="0.35">
      <c r="B1607" t="s">
        <v>8219</v>
      </c>
      <c r="C1607">
        <v>15</v>
      </c>
    </row>
    <row r="1608" spans="2:3" x14ac:dyDescent="0.35">
      <c r="B1608" t="s">
        <v>8219</v>
      </c>
      <c r="C1608">
        <v>151</v>
      </c>
    </row>
    <row r="1609" spans="2:3" x14ac:dyDescent="0.35">
      <c r="B1609" t="s">
        <v>8219</v>
      </c>
      <c r="C1609">
        <v>68</v>
      </c>
    </row>
    <row r="1610" spans="2:3" x14ac:dyDescent="0.35">
      <c r="B1610" t="s">
        <v>8219</v>
      </c>
      <c r="C1610">
        <v>46</v>
      </c>
    </row>
    <row r="1611" spans="2:3" x14ac:dyDescent="0.35">
      <c r="B1611" t="s">
        <v>8219</v>
      </c>
      <c r="C1611">
        <v>24</v>
      </c>
    </row>
    <row r="1612" spans="2:3" x14ac:dyDescent="0.35">
      <c r="B1612" t="s">
        <v>8219</v>
      </c>
      <c r="C1612">
        <v>70</v>
      </c>
    </row>
    <row r="1613" spans="2:3" x14ac:dyDescent="0.35">
      <c r="B1613" t="s">
        <v>8219</v>
      </c>
      <c r="C1613">
        <v>244</v>
      </c>
    </row>
    <row r="1614" spans="2:3" x14ac:dyDescent="0.35">
      <c r="B1614" t="s">
        <v>8219</v>
      </c>
      <c r="C1614">
        <v>82</v>
      </c>
    </row>
    <row r="1615" spans="2:3" x14ac:dyDescent="0.35">
      <c r="B1615" t="s">
        <v>8219</v>
      </c>
      <c r="C1615">
        <v>226</v>
      </c>
    </row>
    <row r="1616" spans="2:3" x14ac:dyDescent="0.35">
      <c r="B1616" t="s">
        <v>8219</v>
      </c>
      <c r="C1616">
        <v>60</v>
      </c>
    </row>
    <row r="1617" spans="2:3" x14ac:dyDescent="0.35">
      <c r="B1617" t="s">
        <v>8219</v>
      </c>
      <c r="C1617">
        <v>322</v>
      </c>
    </row>
    <row r="1618" spans="2:3" x14ac:dyDescent="0.35">
      <c r="B1618" t="s">
        <v>8219</v>
      </c>
      <c r="C1618">
        <v>94</v>
      </c>
    </row>
    <row r="1619" spans="2:3" x14ac:dyDescent="0.35">
      <c r="B1619" t="s">
        <v>8219</v>
      </c>
      <c r="C1619">
        <v>47</v>
      </c>
    </row>
    <row r="1620" spans="2:3" x14ac:dyDescent="0.35">
      <c r="B1620" t="s">
        <v>8219</v>
      </c>
      <c r="C1620">
        <v>115</v>
      </c>
    </row>
    <row r="1621" spans="2:3" x14ac:dyDescent="0.35">
      <c r="B1621" t="s">
        <v>8219</v>
      </c>
      <c r="C1621">
        <v>134</v>
      </c>
    </row>
    <row r="1622" spans="2:3" x14ac:dyDescent="0.35">
      <c r="B1622" t="s">
        <v>8219</v>
      </c>
      <c r="C1622">
        <v>35</v>
      </c>
    </row>
    <row r="1623" spans="2:3" x14ac:dyDescent="0.35">
      <c r="B1623" t="s">
        <v>8219</v>
      </c>
      <c r="C1623">
        <v>104</v>
      </c>
    </row>
    <row r="1624" spans="2:3" x14ac:dyDescent="0.35">
      <c r="B1624" t="s">
        <v>8219</v>
      </c>
      <c r="C1624">
        <v>184</v>
      </c>
    </row>
    <row r="1625" spans="2:3" x14ac:dyDescent="0.35">
      <c r="B1625" t="s">
        <v>8219</v>
      </c>
      <c r="C1625">
        <v>119</v>
      </c>
    </row>
    <row r="1626" spans="2:3" x14ac:dyDescent="0.35">
      <c r="B1626" t="s">
        <v>8219</v>
      </c>
      <c r="C1626">
        <v>59</v>
      </c>
    </row>
    <row r="1627" spans="2:3" x14ac:dyDescent="0.35">
      <c r="B1627" t="s">
        <v>8219</v>
      </c>
      <c r="C1627">
        <v>113</v>
      </c>
    </row>
    <row r="1628" spans="2:3" x14ac:dyDescent="0.35">
      <c r="B1628" t="s">
        <v>8219</v>
      </c>
      <c r="C1628">
        <v>84</v>
      </c>
    </row>
    <row r="1629" spans="2:3" x14ac:dyDescent="0.35">
      <c r="B1629" t="s">
        <v>8219</v>
      </c>
      <c r="C1629">
        <v>74</v>
      </c>
    </row>
    <row r="1630" spans="2:3" x14ac:dyDescent="0.35">
      <c r="B1630" t="s">
        <v>8219</v>
      </c>
      <c r="C1630">
        <v>216</v>
      </c>
    </row>
    <row r="1631" spans="2:3" x14ac:dyDescent="0.35">
      <c r="B1631" t="s">
        <v>8219</v>
      </c>
      <c r="C1631">
        <v>39</v>
      </c>
    </row>
    <row r="1632" spans="2:3" x14ac:dyDescent="0.35">
      <c r="B1632" t="s">
        <v>8219</v>
      </c>
      <c r="C1632">
        <v>21</v>
      </c>
    </row>
    <row r="1633" spans="2:3" x14ac:dyDescent="0.35">
      <c r="B1633" t="s">
        <v>8219</v>
      </c>
      <c r="C1633">
        <v>30</v>
      </c>
    </row>
    <row r="1634" spans="2:3" x14ac:dyDescent="0.35">
      <c r="B1634" t="s">
        <v>8219</v>
      </c>
      <c r="C1634">
        <v>37</v>
      </c>
    </row>
    <row r="1635" spans="2:3" x14ac:dyDescent="0.35">
      <c r="B1635" t="s">
        <v>8219</v>
      </c>
      <c r="C1635">
        <v>202</v>
      </c>
    </row>
    <row r="1636" spans="2:3" x14ac:dyDescent="0.35">
      <c r="B1636" t="s">
        <v>8219</v>
      </c>
      <c r="C1636">
        <v>37</v>
      </c>
    </row>
    <row r="1637" spans="2:3" x14ac:dyDescent="0.35">
      <c r="B1637" t="s">
        <v>8219</v>
      </c>
      <c r="C1637">
        <v>28</v>
      </c>
    </row>
    <row r="1638" spans="2:3" x14ac:dyDescent="0.35">
      <c r="B1638" t="s">
        <v>8219</v>
      </c>
      <c r="C1638">
        <v>26</v>
      </c>
    </row>
    <row r="1639" spans="2:3" x14ac:dyDescent="0.35">
      <c r="B1639" t="s">
        <v>8219</v>
      </c>
      <c r="C1639">
        <v>61</v>
      </c>
    </row>
    <row r="1640" spans="2:3" x14ac:dyDescent="0.35">
      <c r="B1640" t="s">
        <v>8219</v>
      </c>
      <c r="C1640">
        <v>115</v>
      </c>
    </row>
    <row r="1641" spans="2:3" x14ac:dyDescent="0.35">
      <c r="B1641" t="s">
        <v>8219</v>
      </c>
      <c r="C1641">
        <v>181</v>
      </c>
    </row>
    <row r="1642" spans="2:3" x14ac:dyDescent="0.35">
      <c r="B1642" t="s">
        <v>8219</v>
      </c>
      <c r="C1642">
        <v>110</v>
      </c>
    </row>
    <row r="1643" spans="2:3" x14ac:dyDescent="0.35">
      <c r="B1643" t="s">
        <v>8219</v>
      </c>
      <c r="C1643">
        <v>269</v>
      </c>
    </row>
    <row r="1644" spans="2:3" x14ac:dyDescent="0.35">
      <c r="B1644" t="s">
        <v>8219</v>
      </c>
      <c r="C1644">
        <v>79</v>
      </c>
    </row>
    <row r="1645" spans="2:3" x14ac:dyDescent="0.35">
      <c r="B1645" t="s">
        <v>8219</v>
      </c>
      <c r="C1645">
        <v>104</v>
      </c>
    </row>
    <row r="1646" spans="2:3" x14ac:dyDescent="0.35">
      <c r="B1646" t="s">
        <v>8219</v>
      </c>
      <c r="C1646">
        <v>34</v>
      </c>
    </row>
    <row r="1647" spans="2:3" x14ac:dyDescent="0.35">
      <c r="B1647" t="s">
        <v>8219</v>
      </c>
      <c r="C1647">
        <v>167</v>
      </c>
    </row>
    <row r="1648" spans="2:3" x14ac:dyDescent="0.35">
      <c r="B1648" t="s">
        <v>8219</v>
      </c>
      <c r="C1648">
        <v>183</v>
      </c>
    </row>
    <row r="1649" spans="2:3" x14ac:dyDescent="0.35">
      <c r="B1649" t="s">
        <v>8219</v>
      </c>
      <c r="C1649">
        <v>71</v>
      </c>
    </row>
    <row r="1650" spans="2:3" x14ac:dyDescent="0.35">
      <c r="B1650" t="s">
        <v>8219</v>
      </c>
      <c r="C1650">
        <v>69</v>
      </c>
    </row>
    <row r="1651" spans="2:3" x14ac:dyDescent="0.35">
      <c r="B1651" t="s">
        <v>8219</v>
      </c>
      <c r="C1651">
        <v>270</v>
      </c>
    </row>
    <row r="1652" spans="2:3" x14ac:dyDescent="0.35">
      <c r="B1652" t="s">
        <v>8219</v>
      </c>
      <c r="C1652">
        <v>193</v>
      </c>
    </row>
    <row r="1653" spans="2:3" x14ac:dyDescent="0.35">
      <c r="B1653" t="s">
        <v>8219</v>
      </c>
      <c r="C1653">
        <v>57</v>
      </c>
    </row>
    <row r="1654" spans="2:3" x14ac:dyDescent="0.35">
      <c r="B1654" t="s">
        <v>8219</v>
      </c>
      <c r="C1654">
        <v>200</v>
      </c>
    </row>
    <row r="1655" spans="2:3" x14ac:dyDescent="0.35">
      <c r="B1655" t="s">
        <v>8219</v>
      </c>
      <c r="C1655">
        <v>88</v>
      </c>
    </row>
    <row r="1656" spans="2:3" x14ac:dyDescent="0.35">
      <c r="B1656" t="s">
        <v>8219</v>
      </c>
      <c r="C1656">
        <v>213</v>
      </c>
    </row>
    <row r="1657" spans="2:3" x14ac:dyDescent="0.35">
      <c r="B1657" t="s">
        <v>8219</v>
      </c>
      <c r="C1657">
        <v>20</v>
      </c>
    </row>
    <row r="1658" spans="2:3" x14ac:dyDescent="0.35">
      <c r="B1658" t="s">
        <v>8219</v>
      </c>
      <c r="C1658">
        <v>50</v>
      </c>
    </row>
    <row r="1659" spans="2:3" x14ac:dyDescent="0.35">
      <c r="B1659" t="s">
        <v>8219</v>
      </c>
      <c r="C1659">
        <v>115</v>
      </c>
    </row>
    <row r="1660" spans="2:3" x14ac:dyDescent="0.35">
      <c r="B1660" t="s">
        <v>8219</v>
      </c>
      <c r="C1660">
        <v>186</v>
      </c>
    </row>
    <row r="1661" spans="2:3" x14ac:dyDescent="0.35">
      <c r="B1661" t="s">
        <v>8219</v>
      </c>
      <c r="C1661">
        <v>18</v>
      </c>
    </row>
    <row r="1662" spans="2:3" x14ac:dyDescent="0.35">
      <c r="B1662" t="s">
        <v>8219</v>
      </c>
      <c r="C1662">
        <v>176</v>
      </c>
    </row>
    <row r="1663" spans="2:3" x14ac:dyDescent="0.35">
      <c r="B1663" t="s">
        <v>8219</v>
      </c>
      <c r="C1663">
        <v>41</v>
      </c>
    </row>
    <row r="1664" spans="2:3" x14ac:dyDescent="0.35">
      <c r="B1664" t="s">
        <v>8219</v>
      </c>
      <c r="C1664">
        <v>75</v>
      </c>
    </row>
    <row r="1665" spans="2:3" x14ac:dyDescent="0.35">
      <c r="B1665" t="s">
        <v>8219</v>
      </c>
      <c r="C1665">
        <v>97</v>
      </c>
    </row>
    <row r="1666" spans="2:3" x14ac:dyDescent="0.35">
      <c r="B1666" t="s">
        <v>8219</v>
      </c>
      <c r="C1666">
        <v>73</v>
      </c>
    </row>
    <row r="1667" spans="2:3" x14ac:dyDescent="0.35">
      <c r="B1667" t="s">
        <v>8219</v>
      </c>
      <c r="C1667">
        <v>49</v>
      </c>
    </row>
    <row r="1668" spans="2:3" x14ac:dyDescent="0.35">
      <c r="B1668" t="s">
        <v>8219</v>
      </c>
      <c r="C1668">
        <v>134</v>
      </c>
    </row>
    <row r="1669" spans="2:3" x14ac:dyDescent="0.35">
      <c r="B1669" t="s">
        <v>8219</v>
      </c>
      <c r="C1669">
        <v>68</v>
      </c>
    </row>
    <row r="1670" spans="2:3" x14ac:dyDescent="0.35">
      <c r="B1670" t="s">
        <v>8219</v>
      </c>
      <c r="C1670">
        <v>49</v>
      </c>
    </row>
    <row r="1671" spans="2:3" x14ac:dyDescent="0.35">
      <c r="B1671" t="s">
        <v>8219</v>
      </c>
      <c r="C1671">
        <v>63</v>
      </c>
    </row>
    <row r="1672" spans="2:3" x14ac:dyDescent="0.35">
      <c r="B1672" t="s">
        <v>8219</v>
      </c>
      <c r="C1672">
        <v>163</v>
      </c>
    </row>
    <row r="1673" spans="2:3" x14ac:dyDescent="0.35">
      <c r="B1673" t="s">
        <v>8219</v>
      </c>
      <c r="C1673">
        <v>288</v>
      </c>
    </row>
    <row r="1674" spans="2:3" x14ac:dyDescent="0.35">
      <c r="B1674" t="s">
        <v>8219</v>
      </c>
      <c r="C1674">
        <v>42</v>
      </c>
    </row>
    <row r="1675" spans="2:3" x14ac:dyDescent="0.35">
      <c r="B1675" t="s">
        <v>8219</v>
      </c>
      <c r="C1675">
        <v>70</v>
      </c>
    </row>
    <row r="1676" spans="2:3" x14ac:dyDescent="0.35">
      <c r="B1676" t="s">
        <v>8219</v>
      </c>
      <c r="C1676">
        <v>30</v>
      </c>
    </row>
    <row r="1677" spans="2:3" x14ac:dyDescent="0.35">
      <c r="B1677" t="s">
        <v>8219</v>
      </c>
      <c r="C1677">
        <v>51</v>
      </c>
    </row>
    <row r="1678" spans="2:3" x14ac:dyDescent="0.35">
      <c r="B1678" t="s">
        <v>8219</v>
      </c>
      <c r="C1678">
        <v>145</v>
      </c>
    </row>
    <row r="1679" spans="2:3" x14ac:dyDescent="0.35">
      <c r="B1679" t="s">
        <v>8219</v>
      </c>
      <c r="C1679">
        <v>21</v>
      </c>
    </row>
    <row r="1680" spans="2:3" x14ac:dyDescent="0.35">
      <c r="B1680" t="s">
        <v>8219</v>
      </c>
      <c r="C1680">
        <v>286</v>
      </c>
    </row>
    <row r="1681" spans="2:3" x14ac:dyDescent="0.35">
      <c r="B1681" t="s">
        <v>8219</v>
      </c>
      <c r="C1681">
        <v>12</v>
      </c>
    </row>
    <row r="1682" spans="2:3" x14ac:dyDescent="0.35">
      <c r="B1682" t="s">
        <v>8219</v>
      </c>
      <c r="C1682">
        <v>100</v>
      </c>
    </row>
    <row r="1683" spans="2:3" x14ac:dyDescent="0.35">
      <c r="B1683" t="s">
        <v>8219</v>
      </c>
      <c r="C1683">
        <v>100</v>
      </c>
    </row>
    <row r="1684" spans="2:3" x14ac:dyDescent="0.35">
      <c r="B1684" t="s">
        <v>8219</v>
      </c>
      <c r="C1684">
        <v>34</v>
      </c>
    </row>
    <row r="1685" spans="2:3" x14ac:dyDescent="0.35">
      <c r="B1685" t="s">
        <v>8219</v>
      </c>
      <c r="C1685">
        <v>63</v>
      </c>
    </row>
    <row r="1686" spans="2:3" x14ac:dyDescent="0.35">
      <c r="B1686" t="s">
        <v>8219</v>
      </c>
      <c r="C1686">
        <v>30</v>
      </c>
    </row>
    <row r="1687" spans="2:3" x14ac:dyDescent="0.35">
      <c r="B1687" t="s">
        <v>8219</v>
      </c>
      <c r="C1687">
        <v>47</v>
      </c>
    </row>
    <row r="1688" spans="2:3" x14ac:dyDescent="0.35">
      <c r="B1688" t="s">
        <v>8219</v>
      </c>
      <c r="C1688">
        <v>237</v>
      </c>
    </row>
    <row r="1689" spans="2:3" x14ac:dyDescent="0.35">
      <c r="B1689" t="s">
        <v>8219</v>
      </c>
      <c r="C1689">
        <v>47</v>
      </c>
    </row>
    <row r="1690" spans="2:3" x14ac:dyDescent="0.35">
      <c r="B1690" t="s">
        <v>8219</v>
      </c>
      <c r="C1690">
        <v>15</v>
      </c>
    </row>
    <row r="1691" spans="2:3" x14ac:dyDescent="0.35">
      <c r="B1691" t="s">
        <v>8219</v>
      </c>
      <c r="C1691">
        <v>81</v>
      </c>
    </row>
    <row r="1692" spans="2:3" x14ac:dyDescent="0.35">
      <c r="B1692" t="s">
        <v>8219</v>
      </c>
      <c r="C1692">
        <v>122</v>
      </c>
    </row>
    <row r="1693" spans="2:3" x14ac:dyDescent="0.35">
      <c r="B1693" t="s">
        <v>8219</v>
      </c>
      <c r="C1693">
        <v>34</v>
      </c>
    </row>
    <row r="1694" spans="2:3" x14ac:dyDescent="0.35">
      <c r="B1694" t="s">
        <v>8219</v>
      </c>
      <c r="C1694">
        <v>207</v>
      </c>
    </row>
    <row r="1695" spans="2:3" x14ac:dyDescent="0.35">
      <c r="B1695" t="s">
        <v>8219</v>
      </c>
      <c r="C1695">
        <v>25</v>
      </c>
    </row>
    <row r="1696" spans="2:3" x14ac:dyDescent="0.35">
      <c r="B1696" t="s">
        <v>8219</v>
      </c>
      <c r="C1696">
        <v>72</v>
      </c>
    </row>
    <row r="1697" spans="2:3" x14ac:dyDescent="0.35">
      <c r="B1697" t="s">
        <v>8219</v>
      </c>
      <c r="C1697">
        <v>14</v>
      </c>
    </row>
    <row r="1698" spans="2:3" x14ac:dyDescent="0.35">
      <c r="B1698" t="s">
        <v>8219</v>
      </c>
      <c r="C1698">
        <v>15</v>
      </c>
    </row>
    <row r="1699" spans="2:3" x14ac:dyDescent="0.35">
      <c r="B1699" t="s">
        <v>8219</v>
      </c>
      <c r="C1699">
        <v>91</v>
      </c>
    </row>
    <row r="1700" spans="2:3" x14ac:dyDescent="0.35">
      <c r="B1700" t="s">
        <v>8219</v>
      </c>
      <c r="C1700">
        <v>24</v>
      </c>
    </row>
    <row r="1701" spans="2:3" x14ac:dyDescent="0.35">
      <c r="B1701" t="s">
        <v>8219</v>
      </c>
      <c r="C1701">
        <v>27</v>
      </c>
    </row>
    <row r="1702" spans="2:3" x14ac:dyDescent="0.35">
      <c r="B1702" t="s">
        <v>8219</v>
      </c>
      <c r="C1702">
        <v>47</v>
      </c>
    </row>
    <row r="1703" spans="2:3" x14ac:dyDescent="0.35">
      <c r="B1703" t="s">
        <v>8219</v>
      </c>
      <c r="C1703">
        <v>44</v>
      </c>
    </row>
    <row r="1704" spans="2:3" x14ac:dyDescent="0.35">
      <c r="B1704" t="s">
        <v>8219</v>
      </c>
      <c r="C1704">
        <v>72</v>
      </c>
    </row>
    <row r="1705" spans="2:3" x14ac:dyDescent="0.35">
      <c r="B1705" t="s">
        <v>8219</v>
      </c>
      <c r="C1705">
        <v>63</v>
      </c>
    </row>
    <row r="1706" spans="2:3" x14ac:dyDescent="0.35">
      <c r="B1706" t="s">
        <v>8219</v>
      </c>
      <c r="C1706">
        <v>88</v>
      </c>
    </row>
    <row r="1707" spans="2:3" x14ac:dyDescent="0.35">
      <c r="B1707" t="s">
        <v>8219</v>
      </c>
      <c r="C1707">
        <v>70</v>
      </c>
    </row>
    <row r="1708" spans="2:3" x14ac:dyDescent="0.35">
      <c r="B1708" t="s">
        <v>8219</v>
      </c>
      <c r="C1708">
        <v>50</v>
      </c>
    </row>
    <row r="1709" spans="2:3" x14ac:dyDescent="0.35">
      <c r="B1709" t="s">
        <v>8219</v>
      </c>
      <c r="C1709">
        <v>35</v>
      </c>
    </row>
    <row r="1710" spans="2:3" x14ac:dyDescent="0.35">
      <c r="B1710" t="s">
        <v>8219</v>
      </c>
      <c r="C1710">
        <v>175</v>
      </c>
    </row>
    <row r="1711" spans="2:3" x14ac:dyDescent="0.35">
      <c r="B1711" t="s">
        <v>8219</v>
      </c>
      <c r="C1711">
        <v>20</v>
      </c>
    </row>
    <row r="1712" spans="2:3" x14ac:dyDescent="0.35">
      <c r="B1712" t="s">
        <v>8219</v>
      </c>
      <c r="C1712">
        <v>54</v>
      </c>
    </row>
    <row r="1713" spans="2:3" x14ac:dyDescent="0.35">
      <c r="B1713" t="s">
        <v>8219</v>
      </c>
      <c r="C1713">
        <v>20</v>
      </c>
    </row>
    <row r="1714" spans="2:3" x14ac:dyDescent="0.35">
      <c r="B1714" t="s">
        <v>8219</v>
      </c>
      <c r="C1714">
        <v>57</v>
      </c>
    </row>
    <row r="1715" spans="2:3" x14ac:dyDescent="0.35">
      <c r="B1715" t="s">
        <v>8219</v>
      </c>
      <c r="C1715">
        <v>31</v>
      </c>
    </row>
    <row r="1716" spans="2:3" x14ac:dyDescent="0.35">
      <c r="B1716" t="s">
        <v>8219</v>
      </c>
      <c r="C1716">
        <v>31</v>
      </c>
    </row>
    <row r="1717" spans="2:3" x14ac:dyDescent="0.35">
      <c r="B1717" t="s">
        <v>8219</v>
      </c>
      <c r="C1717">
        <v>45</v>
      </c>
    </row>
    <row r="1718" spans="2:3" x14ac:dyDescent="0.35">
      <c r="B1718" t="s">
        <v>8219</v>
      </c>
      <c r="C1718">
        <v>41</v>
      </c>
    </row>
    <row r="1719" spans="2:3" x14ac:dyDescent="0.35">
      <c r="B1719" t="s">
        <v>8219</v>
      </c>
      <c r="C1719">
        <v>29</v>
      </c>
    </row>
    <row r="1720" spans="2:3" x14ac:dyDescent="0.35">
      <c r="B1720" t="s">
        <v>8219</v>
      </c>
      <c r="C1720">
        <v>58</v>
      </c>
    </row>
    <row r="1721" spans="2:3" x14ac:dyDescent="0.35">
      <c r="B1721" t="s">
        <v>8219</v>
      </c>
      <c r="C1721">
        <v>89</v>
      </c>
    </row>
    <row r="1722" spans="2:3" x14ac:dyDescent="0.35">
      <c r="B1722" t="s">
        <v>8219</v>
      </c>
      <c r="C1722">
        <v>125</v>
      </c>
    </row>
    <row r="1723" spans="2:3" x14ac:dyDescent="0.35">
      <c r="B1723" t="s">
        <v>8219</v>
      </c>
      <c r="C1723">
        <v>18</v>
      </c>
    </row>
    <row r="1724" spans="2:3" x14ac:dyDescent="0.35">
      <c r="B1724" t="s">
        <v>8219</v>
      </c>
      <c r="C1724">
        <v>32</v>
      </c>
    </row>
    <row r="1725" spans="2:3" x14ac:dyDescent="0.35">
      <c r="B1725" t="s">
        <v>8219</v>
      </c>
      <c r="C1725">
        <v>16</v>
      </c>
    </row>
    <row r="1726" spans="2:3" x14ac:dyDescent="0.35">
      <c r="B1726" t="s">
        <v>8219</v>
      </c>
      <c r="C1726">
        <v>38</v>
      </c>
    </row>
    <row r="1727" spans="2:3" x14ac:dyDescent="0.35">
      <c r="B1727" t="s">
        <v>8219</v>
      </c>
      <c r="C1727">
        <v>15</v>
      </c>
    </row>
    <row r="1728" spans="2:3" x14ac:dyDescent="0.35">
      <c r="B1728" t="s">
        <v>8219</v>
      </c>
      <c r="C1728">
        <v>23</v>
      </c>
    </row>
    <row r="1729" spans="2:3" x14ac:dyDescent="0.35">
      <c r="B1729" t="s">
        <v>8219</v>
      </c>
      <c r="C1729">
        <v>49</v>
      </c>
    </row>
    <row r="1730" spans="2:3" x14ac:dyDescent="0.35">
      <c r="B1730" t="s">
        <v>8219</v>
      </c>
      <c r="C1730">
        <v>10</v>
      </c>
    </row>
    <row r="1731" spans="2:3" x14ac:dyDescent="0.35">
      <c r="B1731" t="s">
        <v>8219</v>
      </c>
      <c r="C1731">
        <v>15</v>
      </c>
    </row>
    <row r="1732" spans="2:3" x14ac:dyDescent="0.35">
      <c r="B1732" t="s">
        <v>8219</v>
      </c>
      <c r="C1732">
        <v>57</v>
      </c>
    </row>
    <row r="1733" spans="2:3" x14ac:dyDescent="0.35">
      <c r="B1733" t="s">
        <v>8219</v>
      </c>
      <c r="C1733">
        <v>33</v>
      </c>
    </row>
    <row r="1734" spans="2:3" x14ac:dyDescent="0.35">
      <c r="B1734" t="s">
        <v>8219</v>
      </c>
      <c r="C1734">
        <v>9</v>
      </c>
    </row>
    <row r="1735" spans="2:3" x14ac:dyDescent="0.35">
      <c r="B1735" t="s">
        <v>8219</v>
      </c>
      <c r="C1735">
        <v>26</v>
      </c>
    </row>
    <row r="1736" spans="2:3" x14ac:dyDescent="0.35">
      <c r="B1736" t="s">
        <v>8219</v>
      </c>
      <c r="C1736">
        <v>69</v>
      </c>
    </row>
    <row r="1737" spans="2:3" x14ac:dyDescent="0.35">
      <c r="B1737" t="s">
        <v>8219</v>
      </c>
      <c r="C1737">
        <v>65</v>
      </c>
    </row>
    <row r="1738" spans="2:3" x14ac:dyDescent="0.35">
      <c r="B1738" t="s">
        <v>8219</v>
      </c>
      <c r="C1738">
        <v>83</v>
      </c>
    </row>
    <row r="1739" spans="2:3" x14ac:dyDescent="0.35">
      <c r="B1739" t="s">
        <v>8219</v>
      </c>
      <c r="C1739">
        <v>111</v>
      </c>
    </row>
    <row r="1740" spans="2:3" x14ac:dyDescent="0.35">
      <c r="B1740" t="s">
        <v>8219</v>
      </c>
      <c r="C1740">
        <v>46</v>
      </c>
    </row>
    <row r="1741" spans="2:3" x14ac:dyDescent="0.35">
      <c r="B1741" t="s">
        <v>8219</v>
      </c>
      <c r="C1741">
        <v>63</v>
      </c>
    </row>
    <row r="1742" spans="2:3" x14ac:dyDescent="0.35">
      <c r="B1742" t="s">
        <v>8219</v>
      </c>
      <c r="C1742">
        <v>9</v>
      </c>
    </row>
    <row r="1743" spans="2:3" x14ac:dyDescent="0.35">
      <c r="B1743" t="s">
        <v>8219</v>
      </c>
      <c r="C1743">
        <v>34</v>
      </c>
    </row>
    <row r="1744" spans="2:3" x14ac:dyDescent="0.35">
      <c r="B1744" t="s">
        <v>8219</v>
      </c>
      <c r="C1744">
        <v>112</v>
      </c>
    </row>
    <row r="1745" spans="2:3" x14ac:dyDescent="0.35">
      <c r="B1745" t="s">
        <v>8219</v>
      </c>
      <c r="C1745">
        <v>47</v>
      </c>
    </row>
    <row r="1746" spans="2:3" x14ac:dyDescent="0.35">
      <c r="B1746" t="s">
        <v>8219</v>
      </c>
      <c r="C1746">
        <v>38</v>
      </c>
    </row>
    <row r="1747" spans="2:3" x14ac:dyDescent="0.35">
      <c r="B1747" t="s">
        <v>8219</v>
      </c>
      <c r="C1747">
        <v>28</v>
      </c>
    </row>
    <row r="1748" spans="2:3" x14ac:dyDescent="0.35">
      <c r="B1748" t="s">
        <v>8219</v>
      </c>
      <c r="C1748">
        <v>78</v>
      </c>
    </row>
    <row r="1749" spans="2:3" x14ac:dyDescent="0.35">
      <c r="B1749" t="s">
        <v>8219</v>
      </c>
      <c r="C1749">
        <v>23</v>
      </c>
    </row>
    <row r="1750" spans="2:3" x14ac:dyDescent="0.35">
      <c r="B1750" t="s">
        <v>8219</v>
      </c>
      <c r="C1750">
        <v>40</v>
      </c>
    </row>
    <row r="1751" spans="2:3" x14ac:dyDescent="0.35">
      <c r="B1751" t="s">
        <v>8219</v>
      </c>
      <c r="C1751">
        <v>13</v>
      </c>
    </row>
    <row r="1752" spans="2:3" x14ac:dyDescent="0.35">
      <c r="B1752" t="s">
        <v>8219</v>
      </c>
      <c r="C1752">
        <v>18</v>
      </c>
    </row>
    <row r="1753" spans="2:3" x14ac:dyDescent="0.35">
      <c r="B1753" t="s">
        <v>8219</v>
      </c>
      <c r="C1753">
        <v>22</v>
      </c>
    </row>
    <row r="1754" spans="2:3" x14ac:dyDescent="0.35">
      <c r="B1754" t="s">
        <v>8219</v>
      </c>
      <c r="C1754">
        <v>79</v>
      </c>
    </row>
    <row r="1755" spans="2:3" x14ac:dyDescent="0.35">
      <c r="B1755" t="s">
        <v>8219</v>
      </c>
      <c r="C1755">
        <v>14</v>
      </c>
    </row>
    <row r="1756" spans="2:3" x14ac:dyDescent="0.35">
      <c r="B1756" t="s">
        <v>8219</v>
      </c>
      <c r="C1756">
        <v>51</v>
      </c>
    </row>
    <row r="1757" spans="2:3" x14ac:dyDescent="0.35">
      <c r="B1757" t="s">
        <v>8219</v>
      </c>
      <c r="C1757">
        <v>54</v>
      </c>
    </row>
    <row r="1758" spans="2:3" x14ac:dyDescent="0.35">
      <c r="B1758" t="s">
        <v>8219</v>
      </c>
      <c r="C1758">
        <v>70</v>
      </c>
    </row>
    <row r="1759" spans="2:3" x14ac:dyDescent="0.35">
      <c r="B1759" t="s">
        <v>8219</v>
      </c>
      <c r="C1759">
        <v>44</v>
      </c>
    </row>
    <row r="1760" spans="2:3" x14ac:dyDescent="0.35">
      <c r="B1760" t="s">
        <v>8219</v>
      </c>
      <c r="C1760">
        <v>55</v>
      </c>
    </row>
    <row r="1761" spans="2:3" x14ac:dyDescent="0.35">
      <c r="B1761" t="s">
        <v>8219</v>
      </c>
      <c r="C1761">
        <v>15</v>
      </c>
    </row>
    <row r="1762" spans="2:3" x14ac:dyDescent="0.35">
      <c r="B1762" t="s">
        <v>8219</v>
      </c>
      <c r="C1762">
        <v>27</v>
      </c>
    </row>
    <row r="1763" spans="2:3" x14ac:dyDescent="0.35">
      <c r="B1763" t="s">
        <v>8219</v>
      </c>
      <c r="C1763">
        <v>21</v>
      </c>
    </row>
    <row r="1764" spans="2:3" x14ac:dyDescent="0.35">
      <c r="B1764" t="s">
        <v>8219</v>
      </c>
      <c r="C1764">
        <v>162</v>
      </c>
    </row>
    <row r="1765" spans="2:3" x14ac:dyDescent="0.35">
      <c r="B1765" t="s">
        <v>8219</v>
      </c>
      <c r="C1765">
        <v>23</v>
      </c>
    </row>
    <row r="1766" spans="2:3" x14ac:dyDescent="0.35">
      <c r="B1766" t="s">
        <v>8219</v>
      </c>
      <c r="C1766">
        <v>72</v>
      </c>
    </row>
    <row r="1767" spans="2:3" x14ac:dyDescent="0.35">
      <c r="B1767" t="s">
        <v>8219</v>
      </c>
      <c r="C1767">
        <v>68</v>
      </c>
    </row>
    <row r="1768" spans="2:3" x14ac:dyDescent="0.35">
      <c r="B1768" t="s">
        <v>8219</v>
      </c>
      <c r="C1768">
        <v>20</v>
      </c>
    </row>
    <row r="1769" spans="2:3" x14ac:dyDescent="0.35">
      <c r="B1769" t="s">
        <v>8219</v>
      </c>
      <c r="C1769">
        <v>26</v>
      </c>
    </row>
    <row r="1770" spans="2:3" x14ac:dyDescent="0.35">
      <c r="B1770" t="s">
        <v>8219</v>
      </c>
      <c r="C1770">
        <v>72</v>
      </c>
    </row>
    <row r="1771" spans="2:3" x14ac:dyDescent="0.35">
      <c r="B1771" t="s">
        <v>8219</v>
      </c>
      <c r="C1771">
        <v>3</v>
      </c>
    </row>
    <row r="1772" spans="2:3" x14ac:dyDescent="0.35">
      <c r="B1772" t="s">
        <v>8219</v>
      </c>
      <c r="C1772">
        <v>18</v>
      </c>
    </row>
    <row r="1773" spans="2:3" x14ac:dyDescent="0.35">
      <c r="B1773" t="s">
        <v>8219</v>
      </c>
      <c r="C1773">
        <v>30</v>
      </c>
    </row>
    <row r="1774" spans="2:3" x14ac:dyDescent="0.35">
      <c r="B1774" t="s">
        <v>8219</v>
      </c>
      <c r="C1774">
        <v>23</v>
      </c>
    </row>
    <row r="1775" spans="2:3" x14ac:dyDescent="0.35">
      <c r="B1775" t="s">
        <v>8219</v>
      </c>
      <c r="C1775">
        <v>54</v>
      </c>
    </row>
    <row r="1776" spans="2:3" x14ac:dyDescent="0.35">
      <c r="B1776" t="s">
        <v>8219</v>
      </c>
      <c r="C1776">
        <v>26</v>
      </c>
    </row>
    <row r="1777" spans="2:3" x14ac:dyDescent="0.35">
      <c r="B1777" t="s">
        <v>8219</v>
      </c>
      <c r="C1777">
        <v>9</v>
      </c>
    </row>
    <row r="1778" spans="2:3" x14ac:dyDescent="0.35">
      <c r="B1778" t="s">
        <v>8219</v>
      </c>
      <c r="C1778">
        <v>27</v>
      </c>
    </row>
    <row r="1779" spans="2:3" x14ac:dyDescent="0.35">
      <c r="B1779" t="s">
        <v>8219</v>
      </c>
      <c r="C1779">
        <v>30</v>
      </c>
    </row>
    <row r="1780" spans="2:3" x14ac:dyDescent="0.35">
      <c r="B1780" t="s">
        <v>8219</v>
      </c>
      <c r="C1780">
        <v>52</v>
      </c>
    </row>
    <row r="1781" spans="2:3" x14ac:dyDescent="0.35">
      <c r="B1781" t="s">
        <v>8219</v>
      </c>
      <c r="C1781">
        <v>17</v>
      </c>
    </row>
    <row r="1782" spans="2:3" x14ac:dyDescent="0.35">
      <c r="B1782" t="s">
        <v>8219</v>
      </c>
      <c r="C1782">
        <v>19</v>
      </c>
    </row>
    <row r="1783" spans="2:3" x14ac:dyDescent="0.35">
      <c r="B1783" t="s">
        <v>8219</v>
      </c>
      <c r="C1783">
        <v>77</v>
      </c>
    </row>
    <row r="1784" spans="2:3" x14ac:dyDescent="0.35">
      <c r="B1784" t="s">
        <v>8219</v>
      </c>
      <c r="C1784">
        <v>21</v>
      </c>
    </row>
    <row r="1785" spans="2:3" x14ac:dyDescent="0.35">
      <c r="B1785" t="s">
        <v>8219</v>
      </c>
      <c r="C1785">
        <v>38</v>
      </c>
    </row>
    <row r="1786" spans="2:3" x14ac:dyDescent="0.35">
      <c r="B1786" t="s">
        <v>8219</v>
      </c>
      <c r="C1786">
        <v>28</v>
      </c>
    </row>
    <row r="1787" spans="2:3" x14ac:dyDescent="0.35">
      <c r="B1787" t="s">
        <v>8219</v>
      </c>
      <c r="C1787">
        <v>48</v>
      </c>
    </row>
    <row r="1788" spans="2:3" x14ac:dyDescent="0.35">
      <c r="B1788" t="s">
        <v>8219</v>
      </c>
      <c r="C1788">
        <v>46</v>
      </c>
    </row>
    <row r="1789" spans="2:3" x14ac:dyDescent="0.35">
      <c r="B1789" t="s">
        <v>8219</v>
      </c>
      <c r="C1789">
        <v>30</v>
      </c>
    </row>
    <row r="1790" spans="2:3" x14ac:dyDescent="0.35">
      <c r="B1790" t="s">
        <v>8219</v>
      </c>
      <c r="C1790">
        <v>64</v>
      </c>
    </row>
    <row r="1791" spans="2:3" x14ac:dyDescent="0.35">
      <c r="B1791" t="s">
        <v>8219</v>
      </c>
      <c r="C1791">
        <v>15</v>
      </c>
    </row>
    <row r="1792" spans="2:3" x14ac:dyDescent="0.35">
      <c r="B1792" t="s">
        <v>8219</v>
      </c>
      <c r="C1792">
        <v>41</v>
      </c>
    </row>
    <row r="1793" spans="2:3" x14ac:dyDescent="0.35">
      <c r="B1793" t="s">
        <v>8219</v>
      </c>
      <c r="C1793">
        <v>35</v>
      </c>
    </row>
    <row r="1794" spans="2:3" x14ac:dyDescent="0.35">
      <c r="B1794" t="s">
        <v>8219</v>
      </c>
      <c r="C1794">
        <v>45</v>
      </c>
    </row>
    <row r="1795" spans="2:3" x14ac:dyDescent="0.35">
      <c r="B1795" t="s">
        <v>8219</v>
      </c>
      <c r="C1795">
        <v>62</v>
      </c>
    </row>
    <row r="1796" spans="2:3" x14ac:dyDescent="0.35">
      <c r="B1796" t="s">
        <v>8219</v>
      </c>
      <c r="C1796">
        <v>22</v>
      </c>
    </row>
    <row r="1797" spans="2:3" x14ac:dyDescent="0.35">
      <c r="B1797" t="s">
        <v>8219</v>
      </c>
      <c r="C1797">
        <v>18</v>
      </c>
    </row>
    <row r="1798" spans="2:3" x14ac:dyDescent="0.35">
      <c r="B1798" t="s">
        <v>8219</v>
      </c>
      <c r="C1798">
        <v>12</v>
      </c>
    </row>
    <row r="1799" spans="2:3" x14ac:dyDescent="0.35">
      <c r="B1799" t="s">
        <v>8219</v>
      </c>
      <c r="C1799">
        <v>44</v>
      </c>
    </row>
    <row r="1800" spans="2:3" x14ac:dyDescent="0.35">
      <c r="B1800" t="s">
        <v>8219</v>
      </c>
      <c r="C1800">
        <v>27</v>
      </c>
    </row>
    <row r="1801" spans="2:3" x14ac:dyDescent="0.35">
      <c r="B1801" t="s">
        <v>8219</v>
      </c>
      <c r="C1801">
        <v>38</v>
      </c>
    </row>
    <row r="1802" spans="2:3" x14ac:dyDescent="0.35">
      <c r="B1802" t="s">
        <v>8219</v>
      </c>
      <c r="C1802">
        <v>28</v>
      </c>
    </row>
    <row r="1803" spans="2:3" x14ac:dyDescent="0.35">
      <c r="B1803" t="s">
        <v>8219</v>
      </c>
      <c r="C1803">
        <v>24</v>
      </c>
    </row>
    <row r="1804" spans="2:3" x14ac:dyDescent="0.35">
      <c r="B1804" t="s">
        <v>8219</v>
      </c>
      <c r="C1804">
        <v>65</v>
      </c>
    </row>
    <row r="1805" spans="2:3" x14ac:dyDescent="0.35">
      <c r="B1805" t="s">
        <v>8219</v>
      </c>
      <c r="C1805">
        <v>46</v>
      </c>
    </row>
    <row r="1806" spans="2:3" x14ac:dyDescent="0.35">
      <c r="B1806" t="s">
        <v>8219</v>
      </c>
      <c r="C1806">
        <v>85</v>
      </c>
    </row>
    <row r="1807" spans="2:3" x14ac:dyDescent="0.35">
      <c r="B1807" t="s">
        <v>8219</v>
      </c>
      <c r="C1807">
        <v>66</v>
      </c>
    </row>
    <row r="1808" spans="2:3" x14ac:dyDescent="0.35">
      <c r="B1808" t="s">
        <v>8219</v>
      </c>
      <c r="C1808">
        <v>165</v>
      </c>
    </row>
    <row r="1809" spans="2:3" x14ac:dyDescent="0.35">
      <c r="B1809" t="s">
        <v>8219</v>
      </c>
      <c r="C1809">
        <v>17</v>
      </c>
    </row>
    <row r="1810" spans="2:3" x14ac:dyDescent="0.35">
      <c r="B1810" t="s">
        <v>8219</v>
      </c>
      <c r="C1810">
        <v>3</v>
      </c>
    </row>
    <row r="1811" spans="2:3" x14ac:dyDescent="0.35">
      <c r="B1811" t="s">
        <v>8219</v>
      </c>
      <c r="C1811">
        <v>17</v>
      </c>
    </row>
    <row r="1812" spans="2:3" x14ac:dyDescent="0.35">
      <c r="B1812" t="s">
        <v>8219</v>
      </c>
      <c r="C1812">
        <v>91</v>
      </c>
    </row>
    <row r="1813" spans="2:3" x14ac:dyDescent="0.35">
      <c r="B1813" t="s">
        <v>8219</v>
      </c>
      <c r="C1813">
        <v>67</v>
      </c>
    </row>
    <row r="1814" spans="2:3" x14ac:dyDescent="0.35">
      <c r="B1814" t="s">
        <v>8219</v>
      </c>
      <c r="C1814">
        <v>18</v>
      </c>
    </row>
    <row r="1815" spans="2:3" x14ac:dyDescent="0.35">
      <c r="B1815" t="s">
        <v>8219</v>
      </c>
      <c r="C1815">
        <v>21</v>
      </c>
    </row>
    <row r="1816" spans="2:3" x14ac:dyDescent="0.35">
      <c r="B1816" t="s">
        <v>8219</v>
      </c>
      <c r="C1816">
        <v>40</v>
      </c>
    </row>
    <row r="1817" spans="2:3" x14ac:dyDescent="0.35">
      <c r="B1817" t="s">
        <v>8219</v>
      </c>
      <c r="C1817">
        <v>78</v>
      </c>
    </row>
    <row r="1818" spans="2:3" x14ac:dyDescent="0.35">
      <c r="B1818" t="s">
        <v>8219</v>
      </c>
      <c r="C1818">
        <v>26</v>
      </c>
    </row>
    <row r="1819" spans="2:3" x14ac:dyDescent="0.35">
      <c r="B1819" t="s">
        <v>8219</v>
      </c>
      <c r="C1819">
        <v>14</v>
      </c>
    </row>
    <row r="1820" spans="2:3" x14ac:dyDescent="0.35">
      <c r="B1820" t="s">
        <v>8219</v>
      </c>
      <c r="C1820">
        <v>44</v>
      </c>
    </row>
    <row r="1821" spans="2:3" x14ac:dyDescent="0.35">
      <c r="B1821" t="s">
        <v>8219</v>
      </c>
      <c r="C1821">
        <v>9</v>
      </c>
    </row>
    <row r="1822" spans="2:3" x14ac:dyDescent="0.35">
      <c r="B1822" t="s">
        <v>8219</v>
      </c>
      <c r="C1822">
        <v>30</v>
      </c>
    </row>
    <row r="1823" spans="2:3" x14ac:dyDescent="0.35">
      <c r="B1823" t="s">
        <v>8219</v>
      </c>
      <c r="C1823">
        <v>45</v>
      </c>
    </row>
    <row r="1824" spans="2:3" x14ac:dyDescent="0.35">
      <c r="B1824" t="s">
        <v>8219</v>
      </c>
      <c r="C1824">
        <v>56</v>
      </c>
    </row>
    <row r="1825" spans="2:3" x14ac:dyDescent="0.35">
      <c r="B1825" t="s">
        <v>8219</v>
      </c>
      <c r="C1825">
        <v>46</v>
      </c>
    </row>
    <row r="1826" spans="2:3" x14ac:dyDescent="0.35">
      <c r="B1826" t="s">
        <v>8219</v>
      </c>
      <c r="C1826">
        <v>34</v>
      </c>
    </row>
    <row r="1827" spans="2:3" x14ac:dyDescent="0.35">
      <c r="B1827" t="s">
        <v>8219</v>
      </c>
      <c r="C1827">
        <v>98</v>
      </c>
    </row>
    <row r="1828" spans="2:3" x14ac:dyDescent="0.35">
      <c r="B1828" t="s">
        <v>8219</v>
      </c>
      <c r="C1828">
        <v>46</v>
      </c>
    </row>
    <row r="1829" spans="2:3" x14ac:dyDescent="0.35">
      <c r="B1829" t="s">
        <v>8219</v>
      </c>
      <c r="C1829">
        <v>10</v>
      </c>
    </row>
    <row r="1830" spans="2:3" x14ac:dyDescent="0.35">
      <c r="B1830" t="s">
        <v>8219</v>
      </c>
      <c r="C1830">
        <v>76</v>
      </c>
    </row>
    <row r="1831" spans="2:3" x14ac:dyDescent="0.35">
      <c r="B1831" t="s">
        <v>8219</v>
      </c>
      <c r="C1831">
        <v>104</v>
      </c>
    </row>
    <row r="1832" spans="2:3" x14ac:dyDescent="0.35">
      <c r="B1832" t="s">
        <v>8219</v>
      </c>
      <c r="C1832">
        <v>87</v>
      </c>
    </row>
    <row r="1833" spans="2:3" x14ac:dyDescent="0.35">
      <c r="B1833" t="s">
        <v>8219</v>
      </c>
      <c r="C1833">
        <v>29</v>
      </c>
    </row>
    <row r="1834" spans="2:3" x14ac:dyDescent="0.35">
      <c r="B1834" t="s">
        <v>8219</v>
      </c>
      <c r="C1834">
        <v>51</v>
      </c>
    </row>
    <row r="1835" spans="2:3" x14ac:dyDescent="0.35">
      <c r="B1835" t="s">
        <v>8219</v>
      </c>
      <c r="C1835">
        <v>12</v>
      </c>
    </row>
    <row r="1836" spans="2:3" x14ac:dyDescent="0.35">
      <c r="B1836" t="s">
        <v>8219</v>
      </c>
      <c r="C1836">
        <v>72</v>
      </c>
    </row>
    <row r="1837" spans="2:3" x14ac:dyDescent="0.35">
      <c r="B1837" t="s">
        <v>8219</v>
      </c>
      <c r="C1837">
        <v>21</v>
      </c>
    </row>
    <row r="1838" spans="2:3" x14ac:dyDescent="0.35">
      <c r="B1838" t="s">
        <v>8219</v>
      </c>
      <c r="C1838">
        <v>42</v>
      </c>
    </row>
    <row r="1839" spans="2:3" x14ac:dyDescent="0.35">
      <c r="B1839" t="s">
        <v>8219</v>
      </c>
      <c r="C1839">
        <v>71</v>
      </c>
    </row>
    <row r="1840" spans="2:3" x14ac:dyDescent="0.35">
      <c r="B1840" t="s">
        <v>8219</v>
      </c>
      <c r="C1840">
        <v>168</v>
      </c>
    </row>
    <row r="1841" spans="2:3" x14ac:dyDescent="0.35">
      <c r="B1841" t="s">
        <v>8219</v>
      </c>
      <c r="C1841">
        <v>19</v>
      </c>
    </row>
    <row r="1842" spans="2:3" x14ac:dyDescent="0.35">
      <c r="B1842" t="s">
        <v>8219</v>
      </c>
      <c r="C1842">
        <v>37</v>
      </c>
    </row>
    <row r="1843" spans="2:3" x14ac:dyDescent="0.35">
      <c r="B1843" t="s">
        <v>8219</v>
      </c>
      <c r="C1843">
        <v>36</v>
      </c>
    </row>
    <row r="1844" spans="2:3" x14ac:dyDescent="0.35">
      <c r="B1844" t="s">
        <v>8219</v>
      </c>
      <c r="C1844">
        <v>14</v>
      </c>
    </row>
    <row r="1845" spans="2:3" x14ac:dyDescent="0.35">
      <c r="B1845" t="s">
        <v>8219</v>
      </c>
      <c r="C1845">
        <v>18</v>
      </c>
    </row>
    <row r="1846" spans="2:3" x14ac:dyDescent="0.35">
      <c r="B1846" t="s">
        <v>8219</v>
      </c>
      <c r="C1846">
        <v>82</v>
      </c>
    </row>
    <row r="1847" spans="2:3" x14ac:dyDescent="0.35">
      <c r="B1847" t="s">
        <v>8219</v>
      </c>
      <c r="C1847">
        <v>43</v>
      </c>
    </row>
    <row r="1848" spans="2:3" x14ac:dyDescent="0.35">
      <c r="B1848" t="s">
        <v>8219</v>
      </c>
      <c r="C1848">
        <v>8</v>
      </c>
    </row>
    <row r="1849" spans="2:3" x14ac:dyDescent="0.35">
      <c r="B1849" t="s">
        <v>8219</v>
      </c>
      <c r="C1849">
        <v>45</v>
      </c>
    </row>
    <row r="1850" spans="2:3" x14ac:dyDescent="0.35">
      <c r="B1850" t="s">
        <v>8219</v>
      </c>
      <c r="C1850">
        <v>20</v>
      </c>
    </row>
    <row r="1851" spans="2:3" x14ac:dyDescent="0.35">
      <c r="B1851" t="s">
        <v>8219</v>
      </c>
      <c r="C1851">
        <v>31</v>
      </c>
    </row>
    <row r="1852" spans="2:3" x14ac:dyDescent="0.35">
      <c r="B1852" t="s">
        <v>8219</v>
      </c>
      <c r="C1852">
        <v>25</v>
      </c>
    </row>
    <row r="1853" spans="2:3" x14ac:dyDescent="0.35">
      <c r="B1853" t="s">
        <v>8219</v>
      </c>
      <c r="C1853">
        <v>14</v>
      </c>
    </row>
    <row r="1854" spans="2:3" x14ac:dyDescent="0.35">
      <c r="B1854" t="s">
        <v>8219</v>
      </c>
      <c r="C1854">
        <v>45</v>
      </c>
    </row>
    <row r="1855" spans="2:3" x14ac:dyDescent="0.35">
      <c r="B1855" t="s">
        <v>8219</v>
      </c>
      <c r="C1855">
        <v>20</v>
      </c>
    </row>
    <row r="1856" spans="2:3" x14ac:dyDescent="0.35">
      <c r="B1856" t="s">
        <v>8219</v>
      </c>
      <c r="C1856">
        <v>39</v>
      </c>
    </row>
    <row r="1857" spans="2:3" x14ac:dyDescent="0.35">
      <c r="B1857" t="s">
        <v>8219</v>
      </c>
      <c r="C1857">
        <v>16</v>
      </c>
    </row>
    <row r="1858" spans="2:3" x14ac:dyDescent="0.35">
      <c r="B1858" t="s">
        <v>8219</v>
      </c>
      <c r="C1858">
        <v>37</v>
      </c>
    </row>
    <row r="1859" spans="2:3" x14ac:dyDescent="0.35">
      <c r="B1859" t="s">
        <v>8219</v>
      </c>
      <c r="C1859">
        <v>14</v>
      </c>
    </row>
    <row r="1860" spans="2:3" x14ac:dyDescent="0.35">
      <c r="B1860" t="s">
        <v>8219</v>
      </c>
      <c r="C1860">
        <v>21</v>
      </c>
    </row>
    <row r="1861" spans="2:3" x14ac:dyDescent="0.35">
      <c r="B1861" t="s">
        <v>8219</v>
      </c>
      <c r="C1861">
        <v>69</v>
      </c>
    </row>
    <row r="1862" spans="2:3" x14ac:dyDescent="0.35">
      <c r="B1862" t="s">
        <v>8219</v>
      </c>
      <c r="C1862">
        <v>16</v>
      </c>
    </row>
    <row r="1863" spans="2:3" x14ac:dyDescent="0.35">
      <c r="B1863" t="s">
        <v>8219</v>
      </c>
      <c r="C1863">
        <v>55</v>
      </c>
    </row>
    <row r="1864" spans="2:3" x14ac:dyDescent="0.35">
      <c r="B1864" t="s">
        <v>8219</v>
      </c>
      <c r="C1864">
        <v>27</v>
      </c>
    </row>
    <row r="1865" spans="2:3" x14ac:dyDescent="0.35">
      <c r="B1865" t="s">
        <v>8219</v>
      </c>
      <c r="C1865">
        <v>36</v>
      </c>
    </row>
    <row r="1866" spans="2:3" x14ac:dyDescent="0.35">
      <c r="B1866" t="s">
        <v>8219</v>
      </c>
      <c r="C1866">
        <v>19</v>
      </c>
    </row>
    <row r="1867" spans="2:3" x14ac:dyDescent="0.35">
      <c r="B1867" t="s">
        <v>8219</v>
      </c>
      <c r="C1867">
        <v>12</v>
      </c>
    </row>
    <row r="1868" spans="2:3" x14ac:dyDescent="0.35">
      <c r="B1868" t="s">
        <v>8219</v>
      </c>
      <c r="C1868">
        <v>17</v>
      </c>
    </row>
    <row r="1869" spans="2:3" x14ac:dyDescent="0.35">
      <c r="B1869" t="s">
        <v>8219</v>
      </c>
      <c r="C1869">
        <v>114</v>
      </c>
    </row>
    <row r="1870" spans="2:3" x14ac:dyDescent="0.35">
      <c r="B1870" t="s">
        <v>8219</v>
      </c>
      <c r="C1870">
        <v>93</v>
      </c>
    </row>
    <row r="1871" spans="2:3" x14ac:dyDescent="0.35">
      <c r="B1871" t="s">
        <v>8219</v>
      </c>
      <c r="C1871">
        <v>36</v>
      </c>
    </row>
    <row r="1872" spans="2:3" x14ac:dyDescent="0.35">
      <c r="B1872" t="s">
        <v>8219</v>
      </c>
      <c r="C1872">
        <v>61</v>
      </c>
    </row>
    <row r="1873" spans="2:3" x14ac:dyDescent="0.35">
      <c r="B1873" t="s">
        <v>8219</v>
      </c>
      <c r="C1873">
        <v>47</v>
      </c>
    </row>
    <row r="1874" spans="2:3" x14ac:dyDescent="0.35">
      <c r="B1874" t="s">
        <v>8219</v>
      </c>
      <c r="C1874">
        <v>17</v>
      </c>
    </row>
    <row r="1875" spans="2:3" x14ac:dyDescent="0.35">
      <c r="B1875" t="s">
        <v>8219</v>
      </c>
      <c r="C1875">
        <v>63</v>
      </c>
    </row>
    <row r="1876" spans="2:3" x14ac:dyDescent="0.35">
      <c r="B1876" t="s">
        <v>8219</v>
      </c>
      <c r="C1876">
        <v>9</v>
      </c>
    </row>
    <row r="1877" spans="2:3" x14ac:dyDescent="0.35">
      <c r="B1877" t="s">
        <v>8219</v>
      </c>
      <c r="C1877">
        <v>30</v>
      </c>
    </row>
    <row r="1878" spans="2:3" x14ac:dyDescent="0.35">
      <c r="B1878" t="s">
        <v>8219</v>
      </c>
      <c r="C1878">
        <v>23</v>
      </c>
    </row>
    <row r="1879" spans="2:3" x14ac:dyDescent="0.35">
      <c r="B1879" t="s">
        <v>8219</v>
      </c>
      <c r="C1879">
        <v>33</v>
      </c>
    </row>
    <row r="1880" spans="2:3" x14ac:dyDescent="0.35">
      <c r="B1880" t="s">
        <v>8219</v>
      </c>
      <c r="C1880">
        <v>39</v>
      </c>
    </row>
    <row r="1881" spans="2:3" x14ac:dyDescent="0.35">
      <c r="B1881" t="s">
        <v>8219</v>
      </c>
      <c r="C1881">
        <v>17</v>
      </c>
    </row>
    <row r="1882" spans="2:3" x14ac:dyDescent="0.35">
      <c r="B1882" t="s">
        <v>8219</v>
      </c>
      <c r="C1882">
        <v>6</v>
      </c>
    </row>
    <row r="1883" spans="2:3" x14ac:dyDescent="0.35">
      <c r="B1883" t="s">
        <v>8219</v>
      </c>
      <c r="C1883">
        <v>39</v>
      </c>
    </row>
    <row r="1884" spans="2:3" x14ac:dyDescent="0.35">
      <c r="B1884" t="s">
        <v>8219</v>
      </c>
      <c r="C1884">
        <v>57</v>
      </c>
    </row>
    <row r="1885" spans="2:3" x14ac:dyDescent="0.35">
      <c r="B1885" t="s">
        <v>8219</v>
      </c>
      <c r="C1885">
        <v>56</v>
      </c>
    </row>
    <row r="1886" spans="2:3" x14ac:dyDescent="0.35">
      <c r="B1886" t="s">
        <v>8219</v>
      </c>
      <c r="C1886">
        <v>13</v>
      </c>
    </row>
    <row r="1887" spans="2:3" x14ac:dyDescent="0.35">
      <c r="B1887" t="s">
        <v>8219</v>
      </c>
      <c r="C1887">
        <v>95</v>
      </c>
    </row>
    <row r="1888" spans="2:3" x14ac:dyDescent="0.35">
      <c r="B1888" t="s">
        <v>8219</v>
      </c>
      <c r="C1888">
        <v>80</v>
      </c>
    </row>
    <row r="1889" spans="2:3" x14ac:dyDescent="0.35">
      <c r="B1889" t="s">
        <v>8219</v>
      </c>
      <c r="C1889">
        <v>133</v>
      </c>
    </row>
    <row r="1890" spans="2:3" x14ac:dyDescent="0.35">
      <c r="B1890" t="s">
        <v>8219</v>
      </c>
      <c r="C1890">
        <v>44</v>
      </c>
    </row>
    <row r="1891" spans="2:3" x14ac:dyDescent="0.35">
      <c r="B1891" t="s">
        <v>8219</v>
      </c>
      <c r="C1891">
        <v>30</v>
      </c>
    </row>
    <row r="1892" spans="2:3" x14ac:dyDescent="0.35">
      <c r="B1892" t="s">
        <v>8219</v>
      </c>
      <c r="C1892">
        <v>56</v>
      </c>
    </row>
    <row r="1893" spans="2:3" x14ac:dyDescent="0.35">
      <c r="B1893" t="s">
        <v>8219</v>
      </c>
      <c r="C1893">
        <v>66</v>
      </c>
    </row>
    <row r="1894" spans="2:3" x14ac:dyDescent="0.35">
      <c r="B1894" t="s">
        <v>8219</v>
      </c>
      <c r="C1894">
        <v>29</v>
      </c>
    </row>
    <row r="1895" spans="2:3" x14ac:dyDescent="0.35">
      <c r="B1895" t="s">
        <v>8219</v>
      </c>
      <c r="C1895">
        <v>72</v>
      </c>
    </row>
    <row r="1896" spans="2:3" x14ac:dyDescent="0.35">
      <c r="B1896" t="s">
        <v>8219</v>
      </c>
      <c r="C1896">
        <v>27</v>
      </c>
    </row>
    <row r="1897" spans="2:3" x14ac:dyDescent="0.35">
      <c r="B1897" t="s">
        <v>8219</v>
      </c>
      <c r="C1897">
        <v>10</v>
      </c>
    </row>
    <row r="1898" spans="2:3" x14ac:dyDescent="0.35">
      <c r="B1898" t="s">
        <v>8219</v>
      </c>
      <c r="C1898">
        <v>35</v>
      </c>
    </row>
    <row r="1899" spans="2:3" x14ac:dyDescent="0.35">
      <c r="B1899" t="s">
        <v>8219</v>
      </c>
      <c r="C1899">
        <v>29</v>
      </c>
    </row>
    <row r="1900" spans="2:3" x14ac:dyDescent="0.35">
      <c r="B1900" t="s">
        <v>8219</v>
      </c>
      <c r="C1900">
        <v>13</v>
      </c>
    </row>
    <row r="1901" spans="2:3" x14ac:dyDescent="0.35">
      <c r="B1901" t="s">
        <v>8219</v>
      </c>
      <c r="C1901">
        <v>72</v>
      </c>
    </row>
    <row r="1902" spans="2:3" x14ac:dyDescent="0.35">
      <c r="B1902" t="s">
        <v>8219</v>
      </c>
      <c r="C1902">
        <v>78</v>
      </c>
    </row>
    <row r="1903" spans="2:3" x14ac:dyDescent="0.35">
      <c r="B1903" t="s">
        <v>8219</v>
      </c>
      <c r="C1903">
        <v>49</v>
      </c>
    </row>
    <row r="1904" spans="2:3" x14ac:dyDescent="0.35">
      <c r="B1904" t="s">
        <v>8219</v>
      </c>
      <c r="C1904">
        <v>42</v>
      </c>
    </row>
    <row r="1905" spans="2:3" x14ac:dyDescent="0.35">
      <c r="B1905" t="s">
        <v>8219</v>
      </c>
      <c r="C1905">
        <v>35</v>
      </c>
    </row>
    <row r="1906" spans="2:3" x14ac:dyDescent="0.35">
      <c r="B1906" t="s">
        <v>8219</v>
      </c>
      <c r="C1906">
        <v>42</v>
      </c>
    </row>
    <row r="1907" spans="2:3" x14ac:dyDescent="0.35">
      <c r="B1907" t="s">
        <v>8219</v>
      </c>
      <c r="C1907">
        <v>42</v>
      </c>
    </row>
    <row r="1908" spans="2:3" x14ac:dyDescent="0.35">
      <c r="B1908" t="s">
        <v>8219</v>
      </c>
      <c r="C1908">
        <v>31</v>
      </c>
    </row>
    <row r="1909" spans="2:3" x14ac:dyDescent="0.35">
      <c r="B1909" t="s">
        <v>8219</v>
      </c>
      <c r="C1909">
        <v>38</v>
      </c>
    </row>
    <row r="1910" spans="2:3" x14ac:dyDescent="0.35">
      <c r="B1910" t="s">
        <v>8219</v>
      </c>
      <c r="C1910">
        <v>8</v>
      </c>
    </row>
    <row r="1911" spans="2:3" x14ac:dyDescent="0.35">
      <c r="B1911" t="s">
        <v>8219</v>
      </c>
      <c r="C1911">
        <v>39</v>
      </c>
    </row>
    <row r="1912" spans="2:3" x14ac:dyDescent="0.35">
      <c r="B1912" t="s">
        <v>8219</v>
      </c>
      <c r="C1912">
        <v>29</v>
      </c>
    </row>
    <row r="1913" spans="2:3" x14ac:dyDescent="0.35">
      <c r="B1913" t="s">
        <v>8219</v>
      </c>
      <c r="C1913">
        <v>72</v>
      </c>
    </row>
    <row r="1914" spans="2:3" x14ac:dyDescent="0.35">
      <c r="B1914" t="s">
        <v>8219</v>
      </c>
      <c r="C1914">
        <v>15</v>
      </c>
    </row>
    <row r="1915" spans="2:3" x14ac:dyDescent="0.35">
      <c r="B1915" t="s">
        <v>8219</v>
      </c>
      <c r="C1915">
        <v>33</v>
      </c>
    </row>
    <row r="1916" spans="2:3" x14ac:dyDescent="0.35">
      <c r="B1916" t="s">
        <v>8219</v>
      </c>
      <c r="C1916">
        <v>15</v>
      </c>
    </row>
    <row r="1917" spans="2:3" x14ac:dyDescent="0.35">
      <c r="B1917" t="s">
        <v>8219</v>
      </c>
      <c r="C1917">
        <v>19</v>
      </c>
    </row>
    <row r="1918" spans="2:3" x14ac:dyDescent="0.35">
      <c r="B1918" t="s">
        <v>8219</v>
      </c>
      <c r="C1918">
        <v>17</v>
      </c>
    </row>
    <row r="1919" spans="2:3" x14ac:dyDescent="0.35">
      <c r="B1919" t="s">
        <v>8219</v>
      </c>
      <c r="C1919">
        <v>44</v>
      </c>
    </row>
    <row r="1920" spans="2:3" x14ac:dyDescent="0.35">
      <c r="B1920" t="s">
        <v>8219</v>
      </c>
      <c r="C1920">
        <v>10</v>
      </c>
    </row>
    <row r="1921" spans="2:3" x14ac:dyDescent="0.35">
      <c r="B1921" t="s">
        <v>8219</v>
      </c>
      <c r="C1921">
        <v>46</v>
      </c>
    </row>
    <row r="1922" spans="2:3" x14ac:dyDescent="0.35">
      <c r="B1922" t="s">
        <v>8219</v>
      </c>
      <c r="C1922">
        <v>11</v>
      </c>
    </row>
    <row r="1923" spans="2:3" x14ac:dyDescent="0.35">
      <c r="B1923" t="s">
        <v>8219</v>
      </c>
      <c r="C1923">
        <v>13</v>
      </c>
    </row>
    <row r="1924" spans="2:3" x14ac:dyDescent="0.35">
      <c r="B1924" t="s">
        <v>8219</v>
      </c>
      <c r="C1924">
        <v>33</v>
      </c>
    </row>
    <row r="1925" spans="2:3" x14ac:dyDescent="0.35">
      <c r="B1925" t="s">
        <v>8219</v>
      </c>
      <c r="C1925">
        <v>28</v>
      </c>
    </row>
    <row r="1926" spans="2:3" x14ac:dyDescent="0.35">
      <c r="B1926" t="s">
        <v>8219</v>
      </c>
      <c r="C1926">
        <v>21</v>
      </c>
    </row>
    <row r="1927" spans="2:3" x14ac:dyDescent="0.35">
      <c r="B1927" t="s">
        <v>8219</v>
      </c>
      <c r="C1927">
        <v>13</v>
      </c>
    </row>
    <row r="1928" spans="2:3" x14ac:dyDescent="0.35">
      <c r="B1928" t="s">
        <v>8219</v>
      </c>
      <c r="C1928">
        <v>34</v>
      </c>
    </row>
    <row r="1929" spans="2:3" x14ac:dyDescent="0.35">
      <c r="B1929" t="s">
        <v>8219</v>
      </c>
      <c r="C1929">
        <v>80</v>
      </c>
    </row>
    <row r="1930" spans="2:3" x14ac:dyDescent="0.35">
      <c r="B1930" t="s">
        <v>8219</v>
      </c>
      <c r="C1930">
        <v>74</v>
      </c>
    </row>
    <row r="1931" spans="2:3" x14ac:dyDescent="0.35">
      <c r="B1931" t="s">
        <v>8219</v>
      </c>
      <c r="C1931">
        <v>7</v>
      </c>
    </row>
    <row r="1932" spans="2:3" x14ac:dyDescent="0.35">
      <c r="B1932" t="s">
        <v>8219</v>
      </c>
      <c r="C1932">
        <v>34</v>
      </c>
    </row>
    <row r="1933" spans="2:3" x14ac:dyDescent="0.35">
      <c r="B1933" t="s">
        <v>8219</v>
      </c>
      <c r="C1933">
        <v>86</v>
      </c>
    </row>
    <row r="1934" spans="2:3" x14ac:dyDescent="0.35">
      <c r="B1934" t="s">
        <v>8219</v>
      </c>
      <c r="C1934">
        <v>37</v>
      </c>
    </row>
    <row r="1935" spans="2:3" x14ac:dyDescent="0.35">
      <c r="B1935" t="s">
        <v>8219</v>
      </c>
      <c r="C1935">
        <v>18</v>
      </c>
    </row>
    <row r="1936" spans="2:3" x14ac:dyDescent="0.35">
      <c r="B1936" t="s">
        <v>8219</v>
      </c>
      <c r="C1936">
        <v>22</v>
      </c>
    </row>
    <row r="1937" spans="2:3" x14ac:dyDescent="0.35">
      <c r="B1937" t="s">
        <v>8219</v>
      </c>
      <c r="C1937">
        <v>26</v>
      </c>
    </row>
    <row r="1938" spans="2:3" x14ac:dyDescent="0.35">
      <c r="B1938" t="s">
        <v>8219</v>
      </c>
      <c r="C1938">
        <v>27</v>
      </c>
    </row>
    <row r="1939" spans="2:3" x14ac:dyDescent="0.35">
      <c r="B1939" t="s">
        <v>8219</v>
      </c>
      <c r="C1939">
        <v>8</v>
      </c>
    </row>
    <row r="1940" spans="2:3" x14ac:dyDescent="0.35">
      <c r="B1940" t="s">
        <v>8219</v>
      </c>
      <c r="C1940">
        <v>204</v>
      </c>
    </row>
    <row r="1941" spans="2:3" x14ac:dyDescent="0.35">
      <c r="B1941" t="s">
        <v>8219</v>
      </c>
      <c r="C1941">
        <v>46</v>
      </c>
    </row>
    <row r="1942" spans="2:3" x14ac:dyDescent="0.35">
      <c r="B1942" t="s">
        <v>8219</v>
      </c>
      <c r="C1942">
        <v>17</v>
      </c>
    </row>
    <row r="1943" spans="2:3" x14ac:dyDescent="0.35">
      <c r="B1943" t="s">
        <v>8219</v>
      </c>
      <c r="C1943">
        <v>28</v>
      </c>
    </row>
    <row r="1944" spans="2:3" x14ac:dyDescent="0.35">
      <c r="B1944" t="s">
        <v>8219</v>
      </c>
      <c r="C1944">
        <v>83</v>
      </c>
    </row>
    <row r="1945" spans="2:3" x14ac:dyDescent="0.35">
      <c r="B1945" t="s">
        <v>8219</v>
      </c>
      <c r="C1945">
        <v>13</v>
      </c>
    </row>
    <row r="1946" spans="2:3" x14ac:dyDescent="0.35">
      <c r="B1946" t="s">
        <v>8219</v>
      </c>
      <c r="C1946">
        <v>8</v>
      </c>
    </row>
    <row r="1947" spans="2:3" x14ac:dyDescent="0.35">
      <c r="B1947" t="s">
        <v>8219</v>
      </c>
      <c r="C1947">
        <v>32</v>
      </c>
    </row>
    <row r="1948" spans="2:3" x14ac:dyDescent="0.35">
      <c r="B1948" t="s">
        <v>8219</v>
      </c>
      <c r="C1948">
        <v>85</v>
      </c>
    </row>
    <row r="1949" spans="2:3" x14ac:dyDescent="0.35">
      <c r="B1949" t="s">
        <v>8219</v>
      </c>
      <c r="C1949">
        <v>29</v>
      </c>
    </row>
    <row r="1950" spans="2:3" x14ac:dyDescent="0.35">
      <c r="B1950" t="s">
        <v>8219</v>
      </c>
      <c r="C1950">
        <v>24</v>
      </c>
    </row>
    <row r="1951" spans="2:3" x14ac:dyDescent="0.35">
      <c r="B1951" t="s">
        <v>8219</v>
      </c>
      <c r="C1951">
        <v>8</v>
      </c>
    </row>
    <row r="1952" spans="2:3" x14ac:dyDescent="0.35">
      <c r="B1952" t="s">
        <v>8219</v>
      </c>
      <c r="C1952">
        <v>19</v>
      </c>
    </row>
    <row r="1953" spans="2:3" x14ac:dyDescent="0.35">
      <c r="B1953" t="s">
        <v>8219</v>
      </c>
      <c r="C1953">
        <v>336</v>
      </c>
    </row>
    <row r="1954" spans="2:3" x14ac:dyDescent="0.35">
      <c r="B1954" t="s">
        <v>8219</v>
      </c>
      <c r="C1954">
        <v>13</v>
      </c>
    </row>
    <row r="1955" spans="2:3" x14ac:dyDescent="0.35">
      <c r="B1955" t="s">
        <v>8219</v>
      </c>
      <c r="C1955">
        <v>42</v>
      </c>
    </row>
    <row r="1956" spans="2:3" x14ac:dyDescent="0.35">
      <c r="B1956" t="s">
        <v>8219</v>
      </c>
      <c r="C1956">
        <v>64</v>
      </c>
    </row>
    <row r="1957" spans="2:3" x14ac:dyDescent="0.35">
      <c r="B1957" t="s">
        <v>8219</v>
      </c>
      <c r="C1957">
        <v>25</v>
      </c>
    </row>
    <row r="1958" spans="2:3" x14ac:dyDescent="0.35">
      <c r="B1958" t="s">
        <v>8219</v>
      </c>
      <c r="C1958">
        <v>20</v>
      </c>
    </row>
    <row r="1959" spans="2:3" x14ac:dyDescent="0.35">
      <c r="B1959" t="s">
        <v>8219</v>
      </c>
      <c r="C1959">
        <v>104</v>
      </c>
    </row>
    <row r="1960" spans="2:3" x14ac:dyDescent="0.35">
      <c r="B1960" t="s">
        <v>8219</v>
      </c>
      <c r="C1960">
        <v>53</v>
      </c>
    </row>
    <row r="1961" spans="2:3" x14ac:dyDescent="0.35">
      <c r="B1961" t="s">
        <v>8219</v>
      </c>
      <c r="C1961">
        <v>14</v>
      </c>
    </row>
    <row r="1962" spans="2:3" x14ac:dyDescent="0.35">
      <c r="B1962" t="s">
        <v>8219</v>
      </c>
      <c r="C1962">
        <v>20</v>
      </c>
    </row>
    <row r="1963" spans="2:3" x14ac:dyDescent="0.35">
      <c r="B1963" t="s">
        <v>8219</v>
      </c>
      <c r="C1963">
        <v>558</v>
      </c>
    </row>
    <row r="1964" spans="2:3" x14ac:dyDescent="0.35">
      <c r="B1964" t="s">
        <v>8219</v>
      </c>
      <c r="C1964">
        <v>22</v>
      </c>
    </row>
    <row r="1965" spans="2:3" x14ac:dyDescent="0.35">
      <c r="B1965" t="s">
        <v>8219</v>
      </c>
      <c r="C1965">
        <v>24</v>
      </c>
    </row>
    <row r="1966" spans="2:3" x14ac:dyDescent="0.35">
      <c r="B1966" t="s">
        <v>8219</v>
      </c>
      <c r="C1966">
        <v>74</v>
      </c>
    </row>
    <row r="1967" spans="2:3" x14ac:dyDescent="0.35">
      <c r="B1967" t="s">
        <v>8219</v>
      </c>
      <c r="C1967">
        <v>54</v>
      </c>
    </row>
    <row r="1968" spans="2:3" x14ac:dyDescent="0.35">
      <c r="B1968" t="s">
        <v>8219</v>
      </c>
      <c r="C1968">
        <v>31</v>
      </c>
    </row>
    <row r="1969" spans="2:3" x14ac:dyDescent="0.35">
      <c r="B1969" t="s">
        <v>8219</v>
      </c>
      <c r="C1969">
        <v>25</v>
      </c>
    </row>
    <row r="1970" spans="2:3" x14ac:dyDescent="0.35">
      <c r="B1970" t="s">
        <v>8219</v>
      </c>
      <c r="C1970">
        <v>17</v>
      </c>
    </row>
    <row r="1971" spans="2:3" x14ac:dyDescent="0.35">
      <c r="B1971" t="s">
        <v>8219</v>
      </c>
      <c r="C1971">
        <v>12</v>
      </c>
    </row>
    <row r="1972" spans="2:3" x14ac:dyDescent="0.35">
      <c r="B1972" t="s">
        <v>8219</v>
      </c>
      <c r="C1972">
        <v>38</v>
      </c>
    </row>
    <row r="1973" spans="2:3" x14ac:dyDescent="0.35">
      <c r="B1973" t="s">
        <v>8219</v>
      </c>
      <c r="C1973">
        <v>41</v>
      </c>
    </row>
    <row r="1974" spans="2:3" x14ac:dyDescent="0.35">
      <c r="B1974" t="s">
        <v>8219</v>
      </c>
      <c r="C1974">
        <v>19</v>
      </c>
    </row>
    <row r="1975" spans="2:3" x14ac:dyDescent="0.35">
      <c r="B1975" t="s">
        <v>8219</v>
      </c>
      <c r="C1975">
        <v>41</v>
      </c>
    </row>
    <row r="1976" spans="2:3" x14ac:dyDescent="0.35">
      <c r="B1976" t="s">
        <v>8219</v>
      </c>
      <c r="C1976">
        <v>26</v>
      </c>
    </row>
    <row r="1977" spans="2:3" x14ac:dyDescent="0.35">
      <c r="B1977" t="s">
        <v>8219</v>
      </c>
      <c r="C1977">
        <v>25</v>
      </c>
    </row>
    <row r="1978" spans="2:3" x14ac:dyDescent="0.35">
      <c r="B1978" t="s">
        <v>8219</v>
      </c>
      <c r="C1978">
        <v>9</v>
      </c>
    </row>
    <row r="1979" spans="2:3" x14ac:dyDescent="0.35">
      <c r="B1979" t="s">
        <v>8219</v>
      </c>
      <c r="C1979">
        <v>78</v>
      </c>
    </row>
    <row r="1980" spans="2:3" x14ac:dyDescent="0.35">
      <c r="B1980" t="s">
        <v>8219</v>
      </c>
      <c r="C1980">
        <v>45</v>
      </c>
    </row>
    <row r="1981" spans="2:3" x14ac:dyDescent="0.35">
      <c r="B1981" t="s">
        <v>8219</v>
      </c>
      <c r="C1981">
        <v>102</v>
      </c>
    </row>
    <row r="1982" spans="2:3" x14ac:dyDescent="0.35">
      <c r="B1982" t="s">
        <v>8219</v>
      </c>
      <c r="C1982">
        <v>5</v>
      </c>
    </row>
    <row r="1983" spans="2:3" x14ac:dyDescent="0.35">
      <c r="B1983" t="s">
        <v>8219</v>
      </c>
      <c r="C1983">
        <v>27</v>
      </c>
    </row>
    <row r="1984" spans="2:3" x14ac:dyDescent="0.35">
      <c r="B1984" t="s">
        <v>8219</v>
      </c>
      <c r="C1984">
        <v>37</v>
      </c>
    </row>
    <row r="1985" spans="2:3" x14ac:dyDescent="0.35">
      <c r="B1985" t="s">
        <v>8219</v>
      </c>
      <c r="C1985">
        <v>14</v>
      </c>
    </row>
    <row r="1986" spans="2:3" x14ac:dyDescent="0.35">
      <c r="B1986" t="s">
        <v>8219</v>
      </c>
      <c r="C1986">
        <v>27</v>
      </c>
    </row>
    <row r="1987" spans="2:3" x14ac:dyDescent="0.35">
      <c r="B1987" t="s">
        <v>8219</v>
      </c>
      <c r="C1987">
        <v>45</v>
      </c>
    </row>
    <row r="1988" spans="2:3" x14ac:dyDescent="0.35">
      <c r="B1988" t="s">
        <v>8219</v>
      </c>
      <c r="C1988">
        <v>49</v>
      </c>
    </row>
    <row r="1989" spans="2:3" x14ac:dyDescent="0.35">
      <c r="B1989" t="s">
        <v>8219</v>
      </c>
      <c r="C1989">
        <v>24</v>
      </c>
    </row>
    <row r="1990" spans="2:3" x14ac:dyDescent="0.35">
      <c r="B1990" t="s">
        <v>8219</v>
      </c>
      <c r="C1990">
        <v>112</v>
      </c>
    </row>
    <row r="1991" spans="2:3" x14ac:dyDescent="0.35">
      <c r="B1991" t="s">
        <v>8219</v>
      </c>
      <c r="C1991">
        <v>23</v>
      </c>
    </row>
    <row r="1992" spans="2:3" x14ac:dyDescent="0.35">
      <c r="B1992" t="s">
        <v>8219</v>
      </c>
      <c r="C1992">
        <v>54</v>
      </c>
    </row>
    <row r="1993" spans="2:3" x14ac:dyDescent="0.35">
      <c r="B1993" t="s">
        <v>8219</v>
      </c>
      <c r="C1993">
        <v>28</v>
      </c>
    </row>
    <row r="1994" spans="2:3" x14ac:dyDescent="0.35">
      <c r="B1994" t="s">
        <v>8219</v>
      </c>
      <c r="C1994">
        <v>11</v>
      </c>
    </row>
    <row r="1995" spans="2:3" x14ac:dyDescent="0.35">
      <c r="B1995" t="s">
        <v>8219</v>
      </c>
      <c r="C1995">
        <v>62</v>
      </c>
    </row>
    <row r="1996" spans="2:3" x14ac:dyDescent="0.35">
      <c r="B1996" t="s">
        <v>8219</v>
      </c>
      <c r="C1996">
        <v>73</v>
      </c>
    </row>
    <row r="1997" spans="2:3" x14ac:dyDescent="0.35">
      <c r="B1997" t="s">
        <v>8219</v>
      </c>
      <c r="C1997">
        <v>18</v>
      </c>
    </row>
    <row r="1998" spans="2:3" x14ac:dyDescent="0.35">
      <c r="B1998" t="s">
        <v>8219</v>
      </c>
      <c r="C1998">
        <v>35</v>
      </c>
    </row>
    <row r="1999" spans="2:3" x14ac:dyDescent="0.35">
      <c r="B1999" t="s">
        <v>8219</v>
      </c>
      <c r="C1999">
        <v>43</v>
      </c>
    </row>
    <row r="2000" spans="2:3" x14ac:dyDescent="0.35">
      <c r="B2000" t="s">
        <v>8219</v>
      </c>
      <c r="C2000">
        <v>36</v>
      </c>
    </row>
    <row r="2001" spans="2:3" x14ac:dyDescent="0.35">
      <c r="B2001" t="s">
        <v>8219</v>
      </c>
      <c r="C2001">
        <v>62</v>
      </c>
    </row>
    <row r="2002" spans="2:3" x14ac:dyDescent="0.35">
      <c r="B2002" t="s">
        <v>8219</v>
      </c>
      <c r="C2002">
        <v>15</v>
      </c>
    </row>
    <row r="2003" spans="2:3" x14ac:dyDescent="0.35">
      <c r="B2003" t="s">
        <v>8219</v>
      </c>
      <c r="C2003">
        <v>33</v>
      </c>
    </row>
    <row r="2004" spans="2:3" x14ac:dyDescent="0.35">
      <c r="B2004" t="s">
        <v>8219</v>
      </c>
      <c r="C2004">
        <v>27</v>
      </c>
    </row>
    <row r="2005" spans="2:3" x14ac:dyDescent="0.35">
      <c r="B2005" t="s">
        <v>8219</v>
      </c>
      <c r="C2005">
        <v>17</v>
      </c>
    </row>
    <row r="2006" spans="2:3" x14ac:dyDescent="0.35">
      <c r="B2006" t="s">
        <v>8219</v>
      </c>
      <c r="C2006">
        <v>4</v>
      </c>
    </row>
    <row r="2007" spans="2:3" x14ac:dyDescent="0.35">
      <c r="B2007" t="s">
        <v>8219</v>
      </c>
      <c r="C2007">
        <v>53</v>
      </c>
    </row>
    <row r="2008" spans="2:3" x14ac:dyDescent="0.35">
      <c r="B2008" t="s">
        <v>8219</v>
      </c>
      <c r="C2008">
        <v>49</v>
      </c>
    </row>
    <row r="2009" spans="2:3" x14ac:dyDescent="0.35">
      <c r="B2009" t="s">
        <v>8219</v>
      </c>
      <c r="C2009">
        <v>57</v>
      </c>
    </row>
    <row r="2010" spans="2:3" x14ac:dyDescent="0.35">
      <c r="B2010" t="s">
        <v>8219</v>
      </c>
      <c r="C2010">
        <v>69</v>
      </c>
    </row>
    <row r="2011" spans="2:3" x14ac:dyDescent="0.35">
      <c r="B2011" t="s">
        <v>8219</v>
      </c>
      <c r="C2011">
        <v>15</v>
      </c>
    </row>
    <row r="2012" spans="2:3" x14ac:dyDescent="0.35">
      <c r="B2012" t="s">
        <v>8219</v>
      </c>
      <c r="C2012">
        <v>64</v>
      </c>
    </row>
    <row r="2013" spans="2:3" x14ac:dyDescent="0.35">
      <c r="B2013" t="s">
        <v>8219</v>
      </c>
      <c r="C2013">
        <v>20</v>
      </c>
    </row>
    <row r="2014" spans="2:3" x14ac:dyDescent="0.35">
      <c r="B2014" t="s">
        <v>8219</v>
      </c>
      <c r="C2014">
        <v>27</v>
      </c>
    </row>
    <row r="2015" spans="2:3" x14ac:dyDescent="0.35">
      <c r="B2015" t="s">
        <v>8219</v>
      </c>
      <c r="C2015">
        <v>21</v>
      </c>
    </row>
    <row r="2016" spans="2:3" x14ac:dyDescent="0.35">
      <c r="B2016" t="s">
        <v>8219</v>
      </c>
      <c r="C2016">
        <v>31</v>
      </c>
    </row>
    <row r="2017" spans="2:3" x14ac:dyDescent="0.35">
      <c r="B2017" t="s">
        <v>8219</v>
      </c>
      <c r="C2017">
        <v>51</v>
      </c>
    </row>
    <row r="2018" spans="2:3" x14ac:dyDescent="0.35">
      <c r="B2018" t="s">
        <v>8219</v>
      </c>
      <c r="C2018">
        <v>57</v>
      </c>
    </row>
    <row r="2019" spans="2:3" x14ac:dyDescent="0.35">
      <c r="B2019" t="s">
        <v>8219</v>
      </c>
      <c r="C2019">
        <v>20</v>
      </c>
    </row>
    <row r="2020" spans="2:3" x14ac:dyDescent="0.35">
      <c r="B2020" t="s">
        <v>8219</v>
      </c>
      <c r="C2020">
        <v>71</v>
      </c>
    </row>
    <row r="2021" spans="2:3" x14ac:dyDescent="0.35">
      <c r="B2021" t="s">
        <v>8219</v>
      </c>
      <c r="C2021">
        <v>72</v>
      </c>
    </row>
    <row r="2022" spans="2:3" x14ac:dyDescent="0.35">
      <c r="B2022" t="s">
        <v>8219</v>
      </c>
      <c r="C2022">
        <v>45</v>
      </c>
    </row>
    <row r="2023" spans="2:3" x14ac:dyDescent="0.35">
      <c r="B2023" t="s">
        <v>8219</v>
      </c>
      <c r="C2023">
        <v>51</v>
      </c>
    </row>
    <row r="2024" spans="2:3" x14ac:dyDescent="0.35">
      <c r="B2024" t="s">
        <v>8219</v>
      </c>
      <c r="C2024">
        <v>56</v>
      </c>
    </row>
    <row r="2025" spans="2:3" x14ac:dyDescent="0.35">
      <c r="B2025" t="s">
        <v>8219</v>
      </c>
      <c r="C2025">
        <v>17</v>
      </c>
    </row>
    <row r="2026" spans="2:3" x14ac:dyDescent="0.35">
      <c r="B2026" t="s">
        <v>8219</v>
      </c>
      <c r="C2026">
        <v>197</v>
      </c>
    </row>
    <row r="2027" spans="2:3" x14ac:dyDescent="0.35">
      <c r="B2027" t="s">
        <v>8219</v>
      </c>
      <c r="C2027">
        <v>70</v>
      </c>
    </row>
    <row r="2028" spans="2:3" x14ac:dyDescent="0.35">
      <c r="B2028" t="s">
        <v>8219</v>
      </c>
      <c r="C2028">
        <v>21</v>
      </c>
    </row>
    <row r="2029" spans="2:3" x14ac:dyDescent="0.35">
      <c r="B2029" t="s">
        <v>8219</v>
      </c>
      <c r="C2029">
        <v>34</v>
      </c>
    </row>
    <row r="2030" spans="2:3" x14ac:dyDescent="0.35">
      <c r="B2030" t="s">
        <v>8219</v>
      </c>
      <c r="C2030">
        <v>39</v>
      </c>
    </row>
    <row r="2031" spans="2:3" x14ac:dyDescent="0.35">
      <c r="B2031" t="s">
        <v>8219</v>
      </c>
      <c r="C2031">
        <v>78</v>
      </c>
    </row>
    <row r="2032" spans="2:3" x14ac:dyDescent="0.35">
      <c r="B2032" t="s">
        <v>8219</v>
      </c>
      <c r="C2032">
        <v>48</v>
      </c>
    </row>
    <row r="2033" spans="2:3" x14ac:dyDescent="0.35">
      <c r="B2033" t="s">
        <v>8219</v>
      </c>
      <c r="C2033">
        <v>29</v>
      </c>
    </row>
    <row r="2034" spans="2:3" x14ac:dyDescent="0.35">
      <c r="B2034" t="s">
        <v>8219</v>
      </c>
      <c r="C2034">
        <v>73</v>
      </c>
    </row>
    <row r="2035" spans="2:3" x14ac:dyDescent="0.35">
      <c r="B2035" t="s">
        <v>8219</v>
      </c>
      <c r="C2035">
        <v>8</v>
      </c>
    </row>
    <row r="2036" spans="2:3" x14ac:dyDescent="0.35">
      <c r="B2036" t="s">
        <v>8219</v>
      </c>
      <c r="C2036">
        <v>17</v>
      </c>
    </row>
    <row r="2037" spans="2:3" x14ac:dyDescent="0.35">
      <c r="B2037" t="s">
        <v>8219</v>
      </c>
      <c r="C2037">
        <v>9</v>
      </c>
    </row>
    <row r="2038" spans="2:3" x14ac:dyDescent="0.35">
      <c r="B2038" t="s">
        <v>8219</v>
      </c>
      <c r="C2038">
        <v>17</v>
      </c>
    </row>
    <row r="2039" spans="2:3" x14ac:dyDescent="0.35">
      <c r="B2039" t="s">
        <v>8219</v>
      </c>
      <c r="C2039">
        <v>33</v>
      </c>
    </row>
    <row r="2040" spans="2:3" x14ac:dyDescent="0.35">
      <c r="B2040" t="s">
        <v>8219</v>
      </c>
      <c r="C2040">
        <v>38</v>
      </c>
    </row>
    <row r="2041" spans="2:3" x14ac:dyDescent="0.35">
      <c r="B2041" t="s">
        <v>8219</v>
      </c>
      <c r="C2041">
        <v>79</v>
      </c>
    </row>
    <row r="2042" spans="2:3" x14ac:dyDescent="0.35">
      <c r="B2042" t="s">
        <v>8219</v>
      </c>
      <c r="C2042">
        <v>46</v>
      </c>
    </row>
    <row r="2043" spans="2:3" x14ac:dyDescent="0.35">
      <c r="B2043" t="s">
        <v>8219</v>
      </c>
      <c r="C2043">
        <v>20</v>
      </c>
    </row>
    <row r="2044" spans="2:3" x14ac:dyDescent="0.35">
      <c r="B2044" t="s">
        <v>8219</v>
      </c>
      <c r="C2044">
        <v>20</v>
      </c>
    </row>
    <row r="2045" spans="2:3" x14ac:dyDescent="0.35">
      <c r="B2045" t="s">
        <v>8219</v>
      </c>
      <c r="C2045">
        <v>13</v>
      </c>
    </row>
    <row r="2046" spans="2:3" x14ac:dyDescent="0.35">
      <c r="B2046" t="s">
        <v>8219</v>
      </c>
      <c r="C2046">
        <v>22</v>
      </c>
    </row>
    <row r="2047" spans="2:3" x14ac:dyDescent="0.35">
      <c r="B2047" t="s">
        <v>8219</v>
      </c>
      <c r="C2047">
        <v>36</v>
      </c>
    </row>
    <row r="2048" spans="2:3" x14ac:dyDescent="0.35">
      <c r="B2048" t="s">
        <v>8219</v>
      </c>
      <c r="C2048">
        <v>40</v>
      </c>
    </row>
    <row r="2049" spans="2:3" x14ac:dyDescent="0.35">
      <c r="B2049" t="s">
        <v>8219</v>
      </c>
      <c r="C2049">
        <v>9</v>
      </c>
    </row>
    <row r="2050" spans="2:3" x14ac:dyDescent="0.35">
      <c r="B2050" t="s">
        <v>8219</v>
      </c>
      <c r="C2050">
        <v>19</v>
      </c>
    </row>
    <row r="2051" spans="2:3" x14ac:dyDescent="0.35">
      <c r="B2051" t="s">
        <v>8219</v>
      </c>
      <c r="C2051">
        <v>14</v>
      </c>
    </row>
    <row r="2052" spans="2:3" x14ac:dyDescent="0.35">
      <c r="B2052" t="s">
        <v>8219</v>
      </c>
      <c r="C2052">
        <v>38</v>
      </c>
    </row>
    <row r="2053" spans="2:3" x14ac:dyDescent="0.35">
      <c r="B2053" t="s">
        <v>8219</v>
      </c>
      <c r="C2053">
        <v>58</v>
      </c>
    </row>
    <row r="2054" spans="2:3" x14ac:dyDescent="0.35">
      <c r="B2054" t="s">
        <v>8219</v>
      </c>
      <c r="C2054">
        <v>28</v>
      </c>
    </row>
    <row r="2055" spans="2:3" x14ac:dyDescent="0.35">
      <c r="B2055" t="s">
        <v>8219</v>
      </c>
      <c r="C2055">
        <v>17</v>
      </c>
    </row>
    <row r="2056" spans="2:3" x14ac:dyDescent="0.35">
      <c r="B2056" t="s">
        <v>8219</v>
      </c>
      <c r="C2056">
        <v>12</v>
      </c>
    </row>
    <row r="2057" spans="2:3" x14ac:dyDescent="0.35">
      <c r="B2057" t="s">
        <v>8219</v>
      </c>
      <c r="C2057">
        <v>40</v>
      </c>
    </row>
    <row r="2058" spans="2:3" x14ac:dyDescent="0.35">
      <c r="B2058" t="s">
        <v>8219</v>
      </c>
      <c r="C2058">
        <v>57</v>
      </c>
    </row>
    <row r="2059" spans="2:3" x14ac:dyDescent="0.35">
      <c r="B2059" t="s">
        <v>8219</v>
      </c>
      <c r="C2059">
        <v>114</v>
      </c>
    </row>
    <row r="2060" spans="2:3" x14ac:dyDescent="0.35">
      <c r="B2060" t="s">
        <v>8219</v>
      </c>
      <c r="C2060">
        <v>31</v>
      </c>
    </row>
    <row r="2061" spans="2:3" x14ac:dyDescent="0.35">
      <c r="B2061" t="s">
        <v>8219</v>
      </c>
      <c r="C2061">
        <v>3</v>
      </c>
    </row>
    <row r="2062" spans="2:3" x14ac:dyDescent="0.35">
      <c r="B2062" t="s">
        <v>8219</v>
      </c>
      <c r="C2062">
        <v>16</v>
      </c>
    </row>
    <row r="2063" spans="2:3" x14ac:dyDescent="0.35">
      <c r="B2063" t="s">
        <v>8219</v>
      </c>
      <c r="C2063">
        <v>199</v>
      </c>
    </row>
    <row r="2064" spans="2:3" x14ac:dyDescent="0.35">
      <c r="B2064" t="s">
        <v>8219</v>
      </c>
      <c r="C2064">
        <v>31</v>
      </c>
    </row>
    <row r="2065" spans="2:3" x14ac:dyDescent="0.35">
      <c r="B2065" t="s">
        <v>8219</v>
      </c>
      <c r="C2065">
        <v>30</v>
      </c>
    </row>
    <row r="2066" spans="2:3" x14ac:dyDescent="0.35">
      <c r="B2066" t="s">
        <v>8219</v>
      </c>
      <c r="C2066">
        <v>34</v>
      </c>
    </row>
    <row r="2067" spans="2:3" x14ac:dyDescent="0.35">
      <c r="B2067" t="s">
        <v>8219</v>
      </c>
      <c r="C2067">
        <v>18</v>
      </c>
    </row>
    <row r="2068" spans="2:3" x14ac:dyDescent="0.35">
      <c r="B2068" t="s">
        <v>8219</v>
      </c>
      <c r="C2068">
        <v>67</v>
      </c>
    </row>
    <row r="2069" spans="2:3" x14ac:dyDescent="0.35">
      <c r="B2069" t="s">
        <v>8219</v>
      </c>
      <c r="C2069">
        <v>66</v>
      </c>
    </row>
    <row r="2070" spans="2:3" x14ac:dyDescent="0.35">
      <c r="B2070" t="s">
        <v>8219</v>
      </c>
      <c r="C2070">
        <v>23</v>
      </c>
    </row>
    <row r="2071" spans="2:3" x14ac:dyDescent="0.35">
      <c r="B2071" t="s">
        <v>8219</v>
      </c>
      <c r="C2071">
        <v>126</v>
      </c>
    </row>
    <row r="2072" spans="2:3" x14ac:dyDescent="0.35">
      <c r="B2072" t="s">
        <v>8219</v>
      </c>
      <c r="C2072">
        <v>6</v>
      </c>
    </row>
    <row r="2073" spans="2:3" x14ac:dyDescent="0.35">
      <c r="B2073" t="s">
        <v>8219</v>
      </c>
      <c r="C2073">
        <v>25</v>
      </c>
    </row>
    <row r="2074" spans="2:3" x14ac:dyDescent="0.35">
      <c r="B2074" t="s">
        <v>8219</v>
      </c>
      <c r="C2074">
        <v>39</v>
      </c>
    </row>
    <row r="2075" spans="2:3" x14ac:dyDescent="0.35">
      <c r="B2075" t="s">
        <v>8219</v>
      </c>
      <c r="C2075">
        <v>62</v>
      </c>
    </row>
    <row r="2076" spans="2:3" x14ac:dyDescent="0.35">
      <c r="B2076" t="s">
        <v>8219</v>
      </c>
      <c r="C2076">
        <v>31</v>
      </c>
    </row>
    <row r="2077" spans="2:3" x14ac:dyDescent="0.35">
      <c r="B2077" t="s">
        <v>8219</v>
      </c>
      <c r="C2077">
        <v>274</v>
      </c>
    </row>
    <row r="2078" spans="2:3" x14ac:dyDescent="0.35">
      <c r="B2078" t="s">
        <v>8219</v>
      </c>
      <c r="C2078">
        <v>17</v>
      </c>
    </row>
    <row r="2079" spans="2:3" x14ac:dyDescent="0.35">
      <c r="B2079" t="s">
        <v>8219</v>
      </c>
      <c r="C2079">
        <v>14</v>
      </c>
    </row>
    <row r="2080" spans="2:3" x14ac:dyDescent="0.35">
      <c r="B2080" t="s">
        <v>8219</v>
      </c>
      <c r="C2080">
        <v>60</v>
      </c>
    </row>
    <row r="2081" spans="2:3" x14ac:dyDescent="0.35">
      <c r="B2081" t="s">
        <v>8219</v>
      </c>
      <c r="C2081">
        <v>33</v>
      </c>
    </row>
    <row r="2082" spans="2:3" x14ac:dyDescent="0.35">
      <c r="B2082" t="s">
        <v>8219</v>
      </c>
      <c r="C2082">
        <v>78</v>
      </c>
    </row>
    <row r="2083" spans="2:3" x14ac:dyDescent="0.35">
      <c r="B2083" t="s">
        <v>8219</v>
      </c>
      <c r="C2083">
        <v>30</v>
      </c>
    </row>
    <row r="2084" spans="2:3" x14ac:dyDescent="0.35">
      <c r="B2084" t="s">
        <v>8219</v>
      </c>
      <c r="C2084">
        <v>136</v>
      </c>
    </row>
    <row r="2085" spans="2:3" x14ac:dyDescent="0.35">
      <c r="B2085" t="s">
        <v>8219</v>
      </c>
      <c r="C2085">
        <v>40</v>
      </c>
    </row>
    <row r="2086" spans="2:3" x14ac:dyDescent="0.35">
      <c r="B2086" t="s">
        <v>8219</v>
      </c>
      <c r="C2086">
        <v>18</v>
      </c>
    </row>
    <row r="2087" spans="2:3" x14ac:dyDescent="0.35">
      <c r="B2087" t="s">
        <v>8219</v>
      </c>
      <c r="C2087">
        <v>39</v>
      </c>
    </row>
    <row r="2088" spans="2:3" x14ac:dyDescent="0.35">
      <c r="B2088" t="s">
        <v>8219</v>
      </c>
      <c r="C2088">
        <v>21</v>
      </c>
    </row>
    <row r="2089" spans="2:3" x14ac:dyDescent="0.35">
      <c r="B2089" t="s">
        <v>8219</v>
      </c>
      <c r="C2089">
        <v>30</v>
      </c>
    </row>
    <row r="2090" spans="2:3" x14ac:dyDescent="0.35">
      <c r="B2090" t="s">
        <v>8219</v>
      </c>
      <c r="C2090">
        <v>27</v>
      </c>
    </row>
    <row r="2091" spans="2:3" x14ac:dyDescent="0.35">
      <c r="B2091" t="s">
        <v>8219</v>
      </c>
      <c r="C2091">
        <v>35</v>
      </c>
    </row>
    <row r="2092" spans="2:3" x14ac:dyDescent="0.35">
      <c r="B2092" t="s">
        <v>8219</v>
      </c>
      <c r="C2092">
        <v>13</v>
      </c>
    </row>
    <row r="2093" spans="2:3" x14ac:dyDescent="0.35">
      <c r="B2093" t="s">
        <v>8219</v>
      </c>
      <c r="C2093">
        <v>23</v>
      </c>
    </row>
    <row r="2094" spans="2:3" x14ac:dyDescent="0.35">
      <c r="B2094" t="s">
        <v>8219</v>
      </c>
      <c r="C2094">
        <v>39</v>
      </c>
    </row>
    <row r="2095" spans="2:3" x14ac:dyDescent="0.35">
      <c r="B2095" t="s">
        <v>8219</v>
      </c>
      <c r="C2095">
        <v>35</v>
      </c>
    </row>
    <row r="2096" spans="2:3" x14ac:dyDescent="0.35">
      <c r="B2096" t="s">
        <v>8219</v>
      </c>
      <c r="C2096">
        <v>27</v>
      </c>
    </row>
    <row r="2097" spans="2:3" x14ac:dyDescent="0.35">
      <c r="B2097" t="s">
        <v>8219</v>
      </c>
      <c r="C2097">
        <v>21</v>
      </c>
    </row>
    <row r="2098" spans="2:3" x14ac:dyDescent="0.35">
      <c r="B2098" t="s">
        <v>8219</v>
      </c>
      <c r="C2098">
        <v>104</v>
      </c>
    </row>
    <row r="2099" spans="2:3" x14ac:dyDescent="0.35">
      <c r="B2099" t="s">
        <v>8219</v>
      </c>
      <c r="C2099">
        <v>19</v>
      </c>
    </row>
    <row r="2100" spans="2:3" x14ac:dyDescent="0.35">
      <c r="B2100" t="s">
        <v>8219</v>
      </c>
      <c r="C2100">
        <v>97</v>
      </c>
    </row>
    <row r="2101" spans="2:3" x14ac:dyDescent="0.35">
      <c r="B2101" t="s">
        <v>8219</v>
      </c>
      <c r="C2101">
        <v>27</v>
      </c>
    </row>
    <row r="2102" spans="2:3" x14ac:dyDescent="0.35">
      <c r="B2102" t="s">
        <v>8219</v>
      </c>
      <c r="C2102">
        <v>24</v>
      </c>
    </row>
    <row r="2103" spans="2:3" x14ac:dyDescent="0.35">
      <c r="B2103" t="s">
        <v>8219</v>
      </c>
      <c r="C2103">
        <v>13</v>
      </c>
    </row>
    <row r="2104" spans="2:3" x14ac:dyDescent="0.35">
      <c r="B2104" t="s">
        <v>8219</v>
      </c>
      <c r="C2104">
        <v>46</v>
      </c>
    </row>
    <row r="2105" spans="2:3" x14ac:dyDescent="0.35">
      <c r="B2105" t="s">
        <v>8219</v>
      </c>
      <c r="C2105">
        <v>4</v>
      </c>
    </row>
    <row r="2106" spans="2:3" x14ac:dyDescent="0.35">
      <c r="B2106" t="s">
        <v>8219</v>
      </c>
      <c r="C2106">
        <v>40</v>
      </c>
    </row>
    <row r="2107" spans="2:3" x14ac:dyDescent="0.35">
      <c r="B2107" t="s">
        <v>8219</v>
      </c>
      <c r="C2107">
        <v>44</v>
      </c>
    </row>
    <row r="2108" spans="2:3" x14ac:dyDescent="0.35">
      <c r="B2108" t="s">
        <v>8219</v>
      </c>
      <c r="C2108">
        <v>35</v>
      </c>
    </row>
    <row r="2109" spans="2:3" x14ac:dyDescent="0.35">
      <c r="B2109" t="s">
        <v>8219</v>
      </c>
      <c r="C2109">
        <v>63</v>
      </c>
    </row>
    <row r="2110" spans="2:3" x14ac:dyDescent="0.35">
      <c r="B2110" t="s">
        <v>8219</v>
      </c>
      <c r="C2110">
        <v>89</v>
      </c>
    </row>
    <row r="2111" spans="2:3" x14ac:dyDescent="0.35">
      <c r="B2111" t="s">
        <v>8219</v>
      </c>
      <c r="C2111">
        <v>15</v>
      </c>
    </row>
    <row r="2112" spans="2:3" x14ac:dyDescent="0.35">
      <c r="B2112" t="s">
        <v>8219</v>
      </c>
      <c r="C2112">
        <v>46</v>
      </c>
    </row>
    <row r="2113" spans="2:3" x14ac:dyDescent="0.35">
      <c r="B2113" t="s">
        <v>8219</v>
      </c>
      <c r="C2113">
        <v>33</v>
      </c>
    </row>
    <row r="2114" spans="2:3" x14ac:dyDescent="0.35">
      <c r="B2114" t="s">
        <v>8219</v>
      </c>
      <c r="C2114">
        <v>52</v>
      </c>
    </row>
    <row r="2115" spans="2:3" x14ac:dyDescent="0.35">
      <c r="B2115" t="s">
        <v>8219</v>
      </c>
      <c r="C2115">
        <v>7</v>
      </c>
    </row>
    <row r="2116" spans="2:3" x14ac:dyDescent="0.35">
      <c r="B2116" t="s">
        <v>8219</v>
      </c>
      <c r="C2116">
        <v>28</v>
      </c>
    </row>
    <row r="2117" spans="2:3" x14ac:dyDescent="0.35">
      <c r="B2117" t="s">
        <v>8219</v>
      </c>
      <c r="C2117">
        <v>11</v>
      </c>
    </row>
    <row r="2118" spans="2:3" x14ac:dyDescent="0.35">
      <c r="B2118" t="s">
        <v>8219</v>
      </c>
      <c r="C2118">
        <v>15</v>
      </c>
    </row>
    <row r="2119" spans="2:3" x14ac:dyDescent="0.35">
      <c r="B2119" t="s">
        <v>8219</v>
      </c>
      <c r="C2119">
        <v>30</v>
      </c>
    </row>
    <row r="2120" spans="2:3" x14ac:dyDescent="0.35">
      <c r="B2120" t="s">
        <v>8219</v>
      </c>
      <c r="C2120">
        <v>27</v>
      </c>
    </row>
    <row r="2121" spans="2:3" x14ac:dyDescent="0.35">
      <c r="B2121" t="s">
        <v>8219</v>
      </c>
      <c r="C2121">
        <v>28</v>
      </c>
    </row>
    <row r="2122" spans="2:3" x14ac:dyDescent="0.35">
      <c r="B2122" t="s">
        <v>8219</v>
      </c>
      <c r="C2122">
        <v>17</v>
      </c>
    </row>
    <row r="2123" spans="2:3" x14ac:dyDescent="0.35">
      <c r="B2123" t="s">
        <v>8219</v>
      </c>
      <c r="C2123">
        <v>50</v>
      </c>
    </row>
    <row r="2124" spans="2:3" x14ac:dyDescent="0.35">
      <c r="B2124" t="s">
        <v>8219</v>
      </c>
      <c r="C2124">
        <v>26</v>
      </c>
    </row>
    <row r="2125" spans="2:3" x14ac:dyDescent="0.35">
      <c r="B2125" t="s">
        <v>8219</v>
      </c>
      <c r="C2125">
        <v>88</v>
      </c>
    </row>
    <row r="2126" spans="2:3" x14ac:dyDescent="0.35">
      <c r="B2126" t="s">
        <v>8219</v>
      </c>
      <c r="C2126">
        <v>91</v>
      </c>
    </row>
    <row r="2127" spans="2:3" x14ac:dyDescent="0.35">
      <c r="B2127" t="s">
        <v>8219</v>
      </c>
      <c r="C2127">
        <v>3</v>
      </c>
    </row>
    <row r="2128" spans="2:3" x14ac:dyDescent="0.35">
      <c r="B2128" t="s">
        <v>8219</v>
      </c>
      <c r="C2128">
        <v>28</v>
      </c>
    </row>
    <row r="2129" spans="2:3" x14ac:dyDescent="0.35">
      <c r="B2129" t="s">
        <v>8219</v>
      </c>
      <c r="C2129">
        <v>77</v>
      </c>
    </row>
    <row r="2130" spans="2:3" x14ac:dyDescent="0.35">
      <c r="B2130" t="s">
        <v>8219</v>
      </c>
      <c r="C2130">
        <v>27</v>
      </c>
    </row>
    <row r="2131" spans="2:3" x14ac:dyDescent="0.35">
      <c r="B2131" t="s">
        <v>8219</v>
      </c>
      <c r="C2131">
        <v>107</v>
      </c>
    </row>
    <row r="2132" spans="2:3" x14ac:dyDescent="0.35">
      <c r="B2132" t="s">
        <v>8219</v>
      </c>
      <c r="C2132">
        <v>96</v>
      </c>
    </row>
    <row r="2133" spans="2:3" x14ac:dyDescent="0.35">
      <c r="B2133" t="s">
        <v>8219</v>
      </c>
      <c r="C2133">
        <v>56</v>
      </c>
    </row>
    <row r="2134" spans="2:3" x14ac:dyDescent="0.35">
      <c r="B2134" t="s">
        <v>8219</v>
      </c>
      <c r="C2134">
        <v>58</v>
      </c>
    </row>
    <row r="2135" spans="2:3" x14ac:dyDescent="0.35">
      <c r="B2135" t="s">
        <v>8219</v>
      </c>
      <c r="C2135">
        <v>15</v>
      </c>
    </row>
    <row r="2136" spans="2:3" x14ac:dyDescent="0.35">
      <c r="B2136" t="s">
        <v>8219</v>
      </c>
      <c r="C2136">
        <v>20</v>
      </c>
    </row>
    <row r="2137" spans="2:3" x14ac:dyDescent="0.35">
      <c r="B2137" t="s">
        <v>8219</v>
      </c>
      <c r="C2137">
        <v>38</v>
      </c>
    </row>
    <row r="2138" spans="2:3" x14ac:dyDescent="0.35">
      <c r="B2138" t="s">
        <v>8219</v>
      </c>
      <c r="C2138">
        <v>33</v>
      </c>
    </row>
    <row r="2139" spans="2:3" x14ac:dyDescent="0.35">
      <c r="B2139" t="s">
        <v>8219</v>
      </c>
      <c r="C2139">
        <v>57</v>
      </c>
    </row>
    <row r="2140" spans="2:3" x14ac:dyDescent="0.35">
      <c r="B2140" t="s">
        <v>8219</v>
      </c>
      <c r="C2140">
        <v>25</v>
      </c>
    </row>
    <row r="2141" spans="2:3" x14ac:dyDescent="0.35">
      <c r="B2141" t="s">
        <v>8219</v>
      </c>
      <c r="C2141">
        <v>14</v>
      </c>
    </row>
    <row r="2142" spans="2:3" x14ac:dyDescent="0.35">
      <c r="B2142" t="s">
        <v>8219</v>
      </c>
      <c r="C2142">
        <v>94</v>
      </c>
    </row>
    <row r="2143" spans="2:3" x14ac:dyDescent="0.35">
      <c r="B2143" t="s">
        <v>8219</v>
      </c>
      <c r="C2143">
        <v>59</v>
      </c>
    </row>
    <row r="2144" spans="2:3" x14ac:dyDescent="0.35">
      <c r="B2144" t="s">
        <v>8219</v>
      </c>
      <c r="C2144">
        <v>36</v>
      </c>
    </row>
    <row r="2145" spans="2:3" x14ac:dyDescent="0.35">
      <c r="B2145" t="s">
        <v>8219</v>
      </c>
      <c r="C2145">
        <v>115</v>
      </c>
    </row>
    <row r="2146" spans="2:3" x14ac:dyDescent="0.35">
      <c r="B2146" t="s">
        <v>8219</v>
      </c>
      <c r="C2146">
        <v>30</v>
      </c>
    </row>
    <row r="2147" spans="2:3" x14ac:dyDescent="0.35">
      <c r="B2147" t="s">
        <v>8219</v>
      </c>
      <c r="C2147">
        <v>52</v>
      </c>
    </row>
    <row r="2148" spans="2:3" x14ac:dyDescent="0.35">
      <c r="B2148" t="s">
        <v>8219</v>
      </c>
      <c r="C2148">
        <v>27</v>
      </c>
    </row>
    <row r="2149" spans="2:3" x14ac:dyDescent="0.35">
      <c r="B2149" t="s">
        <v>8219</v>
      </c>
      <c r="C2149">
        <v>24</v>
      </c>
    </row>
    <row r="2150" spans="2:3" x14ac:dyDescent="0.35">
      <c r="B2150" t="s">
        <v>8219</v>
      </c>
      <c r="C2150">
        <v>10</v>
      </c>
    </row>
    <row r="2151" spans="2:3" x14ac:dyDescent="0.35">
      <c r="B2151" t="s">
        <v>8219</v>
      </c>
      <c r="C2151">
        <v>30</v>
      </c>
    </row>
    <row r="2152" spans="2:3" x14ac:dyDescent="0.35">
      <c r="B2152" t="s">
        <v>8219</v>
      </c>
      <c r="C2152">
        <v>71</v>
      </c>
    </row>
    <row r="2153" spans="2:3" x14ac:dyDescent="0.35">
      <c r="B2153" t="s">
        <v>8219</v>
      </c>
      <c r="C2153">
        <v>10</v>
      </c>
    </row>
    <row r="2154" spans="2:3" x14ac:dyDescent="0.35">
      <c r="B2154" t="s">
        <v>8219</v>
      </c>
      <c r="C2154">
        <v>24</v>
      </c>
    </row>
    <row r="2155" spans="2:3" x14ac:dyDescent="0.35">
      <c r="B2155" t="s">
        <v>8219</v>
      </c>
      <c r="C2155">
        <v>38</v>
      </c>
    </row>
    <row r="2156" spans="2:3" x14ac:dyDescent="0.35">
      <c r="B2156" t="s">
        <v>8219</v>
      </c>
      <c r="C2156">
        <v>26</v>
      </c>
    </row>
    <row r="2157" spans="2:3" x14ac:dyDescent="0.35">
      <c r="B2157" t="s">
        <v>8219</v>
      </c>
      <c r="C2157">
        <v>19</v>
      </c>
    </row>
    <row r="2158" spans="2:3" x14ac:dyDescent="0.35">
      <c r="B2158" t="s">
        <v>8219</v>
      </c>
      <c r="C2158">
        <v>11</v>
      </c>
    </row>
    <row r="2159" spans="2:3" x14ac:dyDescent="0.35">
      <c r="B2159" t="s">
        <v>8219</v>
      </c>
      <c r="C2159">
        <v>27</v>
      </c>
    </row>
    <row r="2160" spans="2:3" x14ac:dyDescent="0.35">
      <c r="B2160" t="s">
        <v>8219</v>
      </c>
      <c r="C2160">
        <v>34</v>
      </c>
    </row>
    <row r="2161" spans="2:3" x14ac:dyDescent="0.35">
      <c r="B2161" t="s">
        <v>8219</v>
      </c>
      <c r="C2161">
        <v>20</v>
      </c>
    </row>
    <row r="2162" spans="2:3" x14ac:dyDescent="0.35">
      <c r="B2162" t="s">
        <v>8219</v>
      </c>
      <c r="C2162">
        <v>37</v>
      </c>
    </row>
    <row r="2163" spans="2:3" x14ac:dyDescent="0.35">
      <c r="B2163" t="s">
        <v>8219</v>
      </c>
      <c r="C2163">
        <v>20</v>
      </c>
    </row>
    <row r="2164" spans="2:3" x14ac:dyDescent="0.35">
      <c r="B2164" t="s">
        <v>8219</v>
      </c>
      <c r="C2164">
        <v>10</v>
      </c>
    </row>
    <row r="2165" spans="2:3" x14ac:dyDescent="0.35">
      <c r="B2165" t="s">
        <v>8219</v>
      </c>
      <c r="C2165">
        <v>26</v>
      </c>
    </row>
    <row r="2166" spans="2:3" x14ac:dyDescent="0.35">
      <c r="B2166" t="s">
        <v>8219</v>
      </c>
      <c r="C2166">
        <v>20</v>
      </c>
    </row>
    <row r="2167" spans="2:3" x14ac:dyDescent="0.35">
      <c r="B2167" t="s">
        <v>8219</v>
      </c>
      <c r="C2167">
        <v>46</v>
      </c>
    </row>
    <row r="2168" spans="2:3" x14ac:dyDescent="0.35">
      <c r="B2168" t="s">
        <v>8219</v>
      </c>
      <c r="C2168">
        <v>76</v>
      </c>
    </row>
    <row r="2169" spans="2:3" x14ac:dyDescent="0.35">
      <c r="B2169" t="s">
        <v>8219</v>
      </c>
      <c r="C2169">
        <v>41</v>
      </c>
    </row>
    <row r="2170" spans="2:3" x14ac:dyDescent="0.35">
      <c r="B2170" t="s">
        <v>8219</v>
      </c>
      <c r="C2170">
        <v>7</v>
      </c>
    </row>
    <row r="2171" spans="2:3" x14ac:dyDescent="0.35">
      <c r="B2171" t="s">
        <v>8219</v>
      </c>
      <c r="C2171">
        <v>49</v>
      </c>
    </row>
    <row r="2172" spans="2:3" x14ac:dyDescent="0.35">
      <c r="B2172" t="s">
        <v>8219</v>
      </c>
      <c r="C2172">
        <v>26</v>
      </c>
    </row>
    <row r="2173" spans="2:3" x14ac:dyDescent="0.35">
      <c r="B2173" t="s">
        <v>8219</v>
      </c>
      <c r="C2173">
        <v>65</v>
      </c>
    </row>
    <row r="2174" spans="2:3" x14ac:dyDescent="0.35">
      <c r="B2174" t="s">
        <v>8219</v>
      </c>
      <c r="C2174">
        <v>28</v>
      </c>
    </row>
    <row r="2175" spans="2:3" x14ac:dyDescent="0.35">
      <c r="B2175" t="s">
        <v>8219</v>
      </c>
      <c r="C2175">
        <v>8</v>
      </c>
    </row>
    <row r="2176" spans="2:3" x14ac:dyDescent="0.35">
      <c r="B2176" t="s">
        <v>8219</v>
      </c>
      <c r="C2176">
        <v>3</v>
      </c>
    </row>
    <row r="2177" spans="2:3" x14ac:dyDescent="0.35">
      <c r="B2177" t="s">
        <v>8219</v>
      </c>
      <c r="C2177">
        <v>9</v>
      </c>
    </row>
    <row r="2178" spans="2:3" x14ac:dyDescent="0.35">
      <c r="B2178" t="s">
        <v>8219</v>
      </c>
      <c r="C2178">
        <v>9</v>
      </c>
    </row>
    <row r="2179" spans="2:3" x14ac:dyDescent="0.35">
      <c r="B2179" t="s">
        <v>8219</v>
      </c>
      <c r="C2179">
        <v>20</v>
      </c>
    </row>
    <row r="2180" spans="2:3" x14ac:dyDescent="0.35">
      <c r="B2180" t="s">
        <v>8219</v>
      </c>
      <c r="C2180">
        <v>57</v>
      </c>
    </row>
    <row r="2181" spans="2:3" x14ac:dyDescent="0.35">
      <c r="B2181" t="s">
        <v>8219</v>
      </c>
      <c r="C2181">
        <v>8</v>
      </c>
    </row>
    <row r="2182" spans="2:3" x14ac:dyDescent="0.35">
      <c r="B2182" t="s">
        <v>8219</v>
      </c>
      <c r="C2182">
        <v>14</v>
      </c>
    </row>
    <row r="2183" spans="2:3" x14ac:dyDescent="0.35">
      <c r="B2183" t="s">
        <v>8219</v>
      </c>
      <c r="C2183">
        <v>17</v>
      </c>
    </row>
    <row r="2184" spans="2:3" x14ac:dyDescent="0.35">
      <c r="B2184" t="s">
        <v>8219</v>
      </c>
      <c r="C2184">
        <v>100</v>
      </c>
    </row>
    <row r="2185" spans="2:3" x14ac:dyDescent="0.35">
      <c r="B2185" t="s">
        <v>8219</v>
      </c>
      <c r="C2185">
        <v>32</v>
      </c>
    </row>
    <row r="2186" spans="2:3" x14ac:dyDescent="0.35">
      <c r="B2186" t="s">
        <v>8219</v>
      </c>
      <c r="C2186">
        <v>3</v>
      </c>
    </row>
  </sheetData>
  <conditionalFormatting sqref="B1:B1046647">
    <cfRule type="containsText" dxfId="10" priority="5" operator="containsText" text="live">
      <formula>NOT(ISERROR(SEARCH("live",B1)))</formula>
    </cfRule>
    <cfRule type="containsText" dxfId="9" priority="6" operator="containsText" text="canceled">
      <formula>NOT(ISERROR(SEARCH("canceled",B1)))</formula>
    </cfRule>
    <cfRule type="containsText" dxfId="8" priority="7" operator="containsText" text="failed">
      <formula>NOT(ISERROR(SEARCH("failed",B1)))</formula>
    </cfRule>
    <cfRule type="containsText" dxfId="7" priority="8" operator="containsText" text="successful">
      <formula>NOT(ISERROR(SEARCH("successful",B1)))</formula>
    </cfRule>
  </conditionalFormatting>
  <conditionalFormatting sqref="F1:F1045992">
    <cfRule type="containsText" dxfId="6" priority="1" operator="containsText" text="live">
      <formula>NOT(ISERROR(SEARCH("live",F1)))</formula>
    </cfRule>
    <cfRule type="containsText" dxfId="5" priority="2" operator="containsText" text="canceled">
      <formula>NOT(ISERROR(SEARCH("canceled",F1)))</formula>
    </cfRule>
    <cfRule type="containsText" dxfId="4" priority="3" operator="containsText" text="failed">
      <formula>NOT(ISERROR(SEARCH("failed",F1)))</formula>
    </cfRule>
    <cfRule type="containsText" dxfId="3" priority="4" operator="containsText" text="successful">
      <formula>NOT(ISERROR(SEARCH("successful",F1)))</formula>
    </cfRule>
  </conditionalFormatting>
  <pageMargins left="0.7" right="0.7" top="0.75" bottom="0.75" header="0.3" footer="0.3"/>
  <pageSetup orientation="portrait" r:id="rId1"/>
  <ignoredErrors>
    <ignoredError sqref="D5" calculatedColumn="1"/>
  </ignoredErrors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Source</vt:lpstr>
      <vt:lpstr>AT</vt:lpstr>
      <vt:lpstr>AU</vt:lpstr>
      <vt:lpstr>BE</vt:lpstr>
      <vt:lpstr>CA</vt:lpstr>
      <vt:lpstr>CH</vt:lpstr>
      <vt:lpstr>DE</vt:lpstr>
      <vt:lpstr>DK</vt:lpstr>
      <vt:lpstr>ES</vt:lpstr>
      <vt:lpstr>FR</vt:lpstr>
      <vt:lpstr>GB</vt:lpstr>
      <vt:lpstr>HK</vt:lpstr>
      <vt:lpstr>IE</vt:lpstr>
      <vt:lpstr>IT</vt:lpstr>
      <vt:lpstr>LU</vt:lpstr>
      <vt:lpstr>MX</vt:lpstr>
      <vt:lpstr>NL</vt:lpstr>
      <vt:lpstr>NO</vt:lpstr>
      <vt:lpstr>NZ</vt:lpstr>
      <vt:lpstr>SE</vt:lpstr>
      <vt:lpstr>SG</vt:lpstr>
      <vt:lpstr>US</vt:lpstr>
      <vt:lpstr>Category</vt:lpstr>
      <vt:lpstr>Sub-category</vt:lpstr>
      <vt:lpstr>Date</vt:lpstr>
      <vt:lpstr>Bonus</vt:lpstr>
      <vt:lpstr>Statistical 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18329</cp:lastModifiedBy>
  <dcterms:created xsi:type="dcterms:W3CDTF">2017-04-20T15:17:24Z</dcterms:created>
  <dcterms:modified xsi:type="dcterms:W3CDTF">2021-03-18T01:22:32Z</dcterms:modified>
</cp:coreProperties>
</file>