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 spettacoli" sheetId="1" r:id="rId4"/>
    <sheet state="visible" name="n spettacoli modi" sheetId="2" r:id="rId5"/>
    <sheet state="visible" name="pubblico sportivo" sheetId="3" r:id="rId6"/>
    <sheet state="visible" name="medie" sheetId="4" r:id="rId7"/>
    <sheet state="visible" name="tipi di sport" sheetId="5" r:id="rId8"/>
    <sheet state="visible" name="comparazione" sheetId="6" r:id="rId9"/>
    <sheet state="visible" name="Volume daffari" sheetId="7" r:id="rId10"/>
  </sheets>
  <definedNames/>
  <calcPr/>
</workbook>
</file>

<file path=xl/sharedStrings.xml><?xml version="1.0" encoding="utf-8"?>
<sst xmlns="http://schemas.openxmlformats.org/spreadsheetml/2006/main" count="346" uniqueCount="103">
  <si>
    <t>media</t>
  </si>
  <si>
    <t>Lombardia</t>
  </si>
  <si>
    <t>Toscana</t>
  </si>
  <si>
    <t>Piemonte</t>
  </si>
  <si>
    <t>Emilia-Romagna</t>
  </si>
  <si>
    <t>Veneto</t>
  </si>
  <si>
    <t>Marche</t>
  </si>
  <si>
    <t>Friuli- Venezia Giulia</t>
  </si>
  <si>
    <t>Umbria</t>
  </si>
  <si>
    <t>Lazio</t>
  </si>
  <si>
    <t>Abruzzo</t>
  </si>
  <si>
    <t>Campania</t>
  </si>
  <si>
    <t>Liguria</t>
  </si>
  <si>
    <t>Trentino-Alto Adige</t>
  </si>
  <si>
    <t>Puglia</t>
  </si>
  <si>
    <t>Sardegna</t>
  </si>
  <si>
    <t>Sicilia</t>
  </si>
  <si>
    <t>Calabria</t>
  </si>
  <si>
    <t>Basilicata</t>
  </si>
  <si>
    <t>Molise</t>
  </si>
  <si>
    <t>Valle d'Aosta</t>
  </si>
  <si>
    <t>Totale complessivo</t>
  </si>
  <si>
    <t>Tot Nord-ovest</t>
  </si>
  <si>
    <t>Tot Centro</t>
  </si>
  <si>
    <t>Tot Nord-est</t>
  </si>
  <si>
    <t>Tot Sud</t>
  </si>
  <si>
    <t>Tot Isole</t>
  </si>
  <si>
    <t>nota: 2007 sostituito con copia di 2008</t>
  </si>
  <si>
    <t>Media Pubblico 04/19</t>
  </si>
  <si>
    <t>media spettacoli 04/19</t>
  </si>
  <si>
    <t>pubblico per spettacolo</t>
  </si>
  <si>
    <t>Persone</t>
  </si>
  <si>
    <t>Numero spettacoli</t>
  </si>
  <si>
    <t>pubblico a spettacolo</t>
  </si>
  <si>
    <t>Sport calcio</t>
  </si>
  <si>
    <t>Sport di squadra non calcio</t>
  </si>
  <si>
    <t>Sport individuali</t>
  </si>
  <si>
    <t>Altri sport</t>
  </si>
  <si>
    <t>Totale</t>
  </si>
  <si>
    <t>Media</t>
  </si>
  <si>
    <t>Anno</t>
  </si>
  <si>
    <t>Spesa al botteghino cinema</t>
  </si>
  <si>
    <t>Spesa al botteghino teatro</t>
  </si>
  <si>
    <t>Spesa al botteghino concerti</t>
  </si>
  <si>
    <t>Spesa al botteghino sport</t>
  </si>
  <si>
    <t>Spesa al botteghino ballo</t>
  </si>
  <si>
    <t>Spesa al botteghino expo</t>
  </si>
  <si>
    <t>Spesa del pubblico cinema</t>
  </si>
  <si>
    <t>Spesa del pubblico teatro</t>
  </si>
  <si>
    <t>Spesa del pubblico concerti</t>
  </si>
  <si>
    <t>Spesa del pubblico sport</t>
  </si>
  <si>
    <t>Spesa del pubblico ballo</t>
  </si>
  <si>
    <t>Spesa del pubblico expo</t>
  </si>
  <si>
    <t>Numero spettacoli cinema</t>
  </si>
  <si>
    <t>Numero spettacoli teatro</t>
  </si>
  <si>
    <t>Numero spettacoli concerti</t>
  </si>
  <si>
    <t>Numero spettacoli sport</t>
  </si>
  <si>
    <t>Numero spettacoli ballo</t>
  </si>
  <si>
    <t>Numero spettacoli expo</t>
  </si>
  <si>
    <t>Ingressi cinema</t>
  </si>
  <si>
    <t>Ingressi teatro</t>
  </si>
  <si>
    <t>Ingressi concerti</t>
  </si>
  <si>
    <t>Ingressi sport</t>
  </si>
  <si>
    <t>Ingressi ballo</t>
  </si>
  <si>
    <t>Ingressi expo</t>
  </si>
  <si>
    <t>Presenze cinema</t>
  </si>
  <si>
    <t>Presenze teatro</t>
  </si>
  <si>
    <t>Presenze concerti</t>
  </si>
  <si>
    <t>Presenze sport</t>
  </si>
  <si>
    <t>Presenze expo</t>
  </si>
  <si>
    <t>Presenze ballo</t>
  </si>
  <si>
    <t xml:space="preserve">nota: nello sport il volume d'affari (dato non qui riportato) è di gran lunga superiore a botteghino e pubblico </t>
  </si>
  <si>
    <t>MEDIA</t>
  </si>
  <si>
    <t>Range</t>
  </si>
  <si>
    <t>Max</t>
  </si>
  <si>
    <t>Min</t>
  </si>
  <si>
    <t>Ballo (locali)</t>
  </si>
  <si>
    <t>Ballo</t>
  </si>
  <si>
    <t>cinema</t>
  </si>
  <si>
    <t>Mostre, esposizioni e fiere</t>
  </si>
  <si>
    <t>Parchi da Divertimento</t>
  </si>
  <si>
    <t>Concerti di Musica Leggera</t>
  </si>
  <si>
    <t>Concertini</t>
  </si>
  <si>
    <t>Teatro</t>
  </si>
  <si>
    <t>Manifestazioni all'aperto</t>
  </si>
  <si>
    <t>Lirica</t>
  </si>
  <si>
    <t>Concerti Classici</t>
  </si>
  <si>
    <t>Arte Varia</t>
  </si>
  <si>
    <t>Rivista e Commedia Musicale</t>
  </si>
  <si>
    <t>Balletto</t>
  </si>
  <si>
    <t>Concerti Jazz</t>
  </si>
  <si>
    <t>Attrazioni viaggianti</t>
  </si>
  <si>
    <t>Circo</t>
  </si>
  <si>
    <t>Burattini e Marionette</t>
  </si>
  <si>
    <t>teatrale tot</t>
  </si>
  <si>
    <t>concerti tot</t>
  </si>
  <si>
    <t>totale sport</t>
  </si>
  <si>
    <t>D5 - Sport bowling</t>
  </si>
  <si>
    <t>D6 - Noleggio Go-Kart</t>
  </si>
  <si>
    <t>ballo tot</t>
  </si>
  <si>
    <t>Manifestazioni multigenere</t>
  </si>
  <si>
    <t>2006 altri sport 590354361,35 corretto con dato 2007</t>
  </si>
  <si>
    <t>da 2014 son divisi mostere e fiere, ma qui aggregato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</si>
</sst>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1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Arial"/>
      <scheme val="minor"/>
    </font>
    <font>
      <b/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&quot;Arial Narrow&quot;"/>
    </font>
    <font>
      <b/>
      <sz val="11.0"/>
      <color theme="1"/>
      <name val="&quot;Arial Narrow&quot;"/>
    </font>
    <font>
      <color theme="1"/>
      <name val="&quot;Arial Narrow&quot;"/>
    </font>
    <font>
      <b/>
      <sz val="10.0"/>
      <color theme="1"/>
      <name val="&quot;Arial Narrow&quot;"/>
    </font>
    <font>
      <sz val="10.0"/>
      <color theme="1"/>
      <name val="Arial Narrow"/>
    </font>
    <font>
      <b/>
      <sz val="10.0"/>
      <color theme="1"/>
      <name val="Arial Narrow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3" numFmtId="3" xfId="0" applyAlignment="1" applyFont="1" applyNumberFormat="1">
      <alignment shrinkToFit="0" vertical="bottom" wrapText="0"/>
    </xf>
    <xf borderId="0" fillId="2" fontId="4" numFmtId="1" xfId="0" applyFill="1" applyFont="1" applyNumberFormat="1"/>
    <xf borderId="0" fillId="2" fontId="4" numFmtId="1" xfId="0" applyAlignment="1" applyFont="1" applyNumberFormat="1">
      <alignment readingOrder="0"/>
    </xf>
    <xf borderId="0" fillId="2" fontId="4" numFmtId="1" xfId="0" applyAlignment="1" applyFont="1" applyNumberFormat="1">
      <alignment horizontal="center" readingOrder="0" vertical="bottom"/>
    </xf>
    <xf borderId="0" fillId="3" fontId="0" numFmtId="3" xfId="0" applyFill="1" applyFont="1" applyNumberFormat="1"/>
    <xf borderId="0" fillId="3" fontId="0" numFmtId="3" xfId="0" applyAlignment="1" applyFont="1" applyNumberFormat="1">
      <alignment horizontal="right" vertical="bottom"/>
    </xf>
    <xf borderId="0" fillId="3" fontId="5" numFmtId="3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right" vertical="bottom"/>
    </xf>
    <xf borderId="0" fillId="2" fontId="4" numFmtId="3" xfId="0" applyAlignment="1" applyFont="1" applyNumberFormat="1">
      <alignment vertical="bottom"/>
    </xf>
    <xf borderId="0" fillId="2" fontId="7" numFmtId="3" xfId="0" applyFont="1" applyNumberFormat="1"/>
    <xf borderId="0" fillId="2" fontId="7" numFmtId="3" xfId="0" applyAlignment="1" applyFont="1" applyNumberFormat="1">
      <alignment horizontal="right" vertical="bottom"/>
    </xf>
    <xf borderId="0" fillId="2" fontId="8" numFmtId="3" xfId="0" applyAlignment="1" applyFont="1" applyNumberFormat="1">
      <alignment horizontal="right" vertical="bottom"/>
    </xf>
    <xf borderId="0" fillId="2" fontId="4" numFmtId="3" xfId="0" applyFont="1" applyNumberFormat="1"/>
    <xf borderId="0" fillId="3" fontId="0" numFmtId="3" xfId="0" applyAlignment="1" applyFont="1" applyNumberFormat="1">
      <alignment horizontal="left"/>
    </xf>
    <xf borderId="0" fillId="3" fontId="6" numFmtId="3" xfId="0" applyAlignment="1" applyFont="1" applyNumberFormat="1">
      <alignment horizontal="right" shrinkToFit="0" vertical="bottom" wrapText="1"/>
    </xf>
    <xf borderId="0" fillId="0" fontId="2" numFmtId="3" xfId="0" applyFont="1" applyNumberFormat="1"/>
    <xf borderId="0" fillId="0" fontId="1" numFmtId="3" xfId="0" applyAlignment="1" applyFont="1" applyNumberFormat="1">
      <alignment readingOrder="0"/>
    </xf>
    <xf borderId="0" fillId="2" fontId="4" numFmtId="1" xfId="0" applyAlignment="1" applyFont="1" applyNumberFormat="1">
      <alignment horizontal="center" readingOrder="0"/>
    </xf>
    <xf borderId="0" fillId="3" fontId="0" numFmtId="3" xfId="0" applyAlignment="1" applyFont="1" applyNumberFormat="1">
      <alignment horizontal="right" vertical="bottom"/>
    </xf>
    <xf borderId="0" fillId="3" fontId="0" numFmtId="0" xfId="0" applyAlignment="1" applyFont="1">
      <alignment vertical="bottom"/>
    </xf>
    <xf borderId="0" fillId="3" fontId="0" numFmtId="3" xfId="0" applyAlignment="1" applyFont="1" applyNumberFormat="1">
      <alignment vertical="bottom"/>
    </xf>
    <xf borderId="0" fillId="3" fontId="0" numFmtId="0" xfId="0" applyFont="1"/>
    <xf borderId="0" fillId="2" fontId="7" numFmtId="1" xfId="0" applyFont="1" applyNumberFormat="1"/>
    <xf borderId="0" fillId="2" fontId="7" numFmtId="1" xfId="0" applyAlignment="1" applyFont="1" applyNumberFormat="1">
      <alignment horizontal="center" readingOrder="0" vertical="bottom"/>
    </xf>
    <xf borderId="0" fillId="2" fontId="7" numFmtId="1" xfId="0" applyAlignment="1" applyFont="1" applyNumberFormat="1">
      <alignment horizontal="center" readingOrder="0"/>
    </xf>
    <xf borderId="0" fillId="3" fontId="0" numFmtId="3" xfId="0" applyAlignment="1" applyFont="1" applyNumberFormat="1">
      <alignment horizontal="right" shrinkToFit="0" vertical="bottom" wrapText="1"/>
    </xf>
    <xf borderId="0" fillId="2" fontId="7" numFmtId="3" xfId="0" applyAlignment="1" applyFont="1" applyNumberFormat="1">
      <alignment vertical="bottom"/>
    </xf>
    <xf borderId="0" fillId="2" fontId="7" numFmtId="0" xfId="0" applyFont="1"/>
    <xf borderId="0" fillId="2" fontId="7" numFmtId="0" xfId="0" applyAlignment="1" applyFont="1">
      <alignment horizontal="center" readingOrder="0"/>
    </xf>
    <xf borderId="0" fillId="2" fontId="7" numFmtId="3" xfId="0" applyAlignment="1" applyFont="1" applyNumberFormat="1">
      <alignment horizontal="left" vertical="bottom"/>
    </xf>
    <xf borderId="0" fillId="2" fontId="0" numFmtId="3" xfId="0" applyFont="1" applyNumberFormat="1"/>
    <xf borderId="0" fillId="3" fontId="0" numFmtId="3" xfId="0" applyAlignment="1" applyFont="1" applyNumberFormat="1">
      <alignment horizontal="center"/>
    </xf>
    <xf borderId="0" fillId="3" fontId="4" numFmtId="1" xfId="0" applyAlignment="1" applyFont="1" applyNumberFormat="1">
      <alignment horizontal="center"/>
    </xf>
    <xf borderId="0" fillId="0" fontId="9" numFmtId="1" xfId="0" applyAlignment="1" applyFont="1" applyNumberFormat="1">
      <alignment horizontal="center" readingOrder="0" shrinkToFit="0" wrapText="1"/>
    </xf>
    <xf borderId="0" fillId="0" fontId="9" numFmtId="3" xfId="0" applyAlignment="1" applyFont="1" applyNumberFormat="1">
      <alignment horizontal="center" readingOrder="0" shrinkToFit="0" wrapText="1"/>
    </xf>
    <xf borderId="0" fillId="0" fontId="9" numFmtId="0" xfId="0" applyAlignment="1" applyFont="1">
      <alignment horizontal="center"/>
    </xf>
    <xf borderId="0" fillId="4" fontId="2" numFmtId="3" xfId="0" applyFill="1" applyFont="1" applyNumberFormat="1"/>
    <xf borderId="0" fillId="5" fontId="2" numFmtId="3" xfId="0" applyFill="1" applyFont="1" applyNumberFormat="1"/>
    <xf borderId="0" fillId="6" fontId="2" numFmtId="3" xfId="0" applyFill="1" applyFont="1" applyNumberFormat="1"/>
    <xf borderId="0" fillId="2" fontId="2" numFmtId="3" xfId="0" applyFont="1" applyNumberFormat="1"/>
    <xf borderId="0" fillId="2" fontId="9" numFmtId="3" xfId="0" applyFont="1" applyNumberFormat="1"/>
    <xf borderId="0" fillId="2" fontId="9" numFmtId="0" xfId="0" applyFont="1"/>
    <xf borderId="0" fillId="0" fontId="4" numFmtId="3" xfId="0" applyAlignment="1" applyFont="1" applyNumberFormat="1">
      <alignment horizontal="center"/>
    </xf>
    <xf borderId="0" fillId="0" fontId="9" numFmtId="3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0" xfId="0" applyFont="1"/>
    <xf borderId="0" fillId="0" fontId="2" numFmtId="3" xfId="0" applyAlignment="1" applyFont="1" applyNumberFormat="1">
      <alignment readingOrder="0"/>
    </xf>
    <xf borderId="1" fillId="0" fontId="11" numFmtId="3" xfId="0" applyAlignment="1" applyBorder="1" applyFont="1" applyNumberFormat="1">
      <alignment horizontal="right"/>
    </xf>
    <xf borderId="2" fillId="0" fontId="11" numFmtId="3" xfId="0" applyAlignment="1" applyBorder="1" applyFont="1" applyNumberFormat="1">
      <alignment horizontal="right"/>
    </xf>
    <xf borderId="3" fillId="0" fontId="12" numFmtId="3" xfId="0" applyAlignment="1" applyBorder="1" applyFont="1" applyNumberFormat="1">
      <alignment horizontal="right"/>
    </xf>
    <xf borderId="3" fillId="0" fontId="11" numFmtId="3" xfId="0" applyAlignment="1" applyBorder="1" applyFont="1" applyNumberFormat="1">
      <alignment horizontal="right"/>
    </xf>
    <xf borderId="1" fillId="0" fontId="11" numFmtId="3" xfId="0" applyAlignment="1" applyBorder="1" applyFont="1" applyNumberFormat="1">
      <alignment horizontal="right"/>
    </xf>
    <xf borderId="2" fillId="0" fontId="11" numFmtId="3" xfId="0" applyAlignment="1" applyBorder="1" applyFont="1" applyNumberFormat="1">
      <alignment horizontal="right"/>
    </xf>
    <xf borderId="3" fillId="0" fontId="11" numFmtId="3" xfId="0" applyAlignment="1" applyBorder="1" applyFont="1" applyNumberFormat="1">
      <alignment horizontal="right"/>
    </xf>
    <xf borderId="0" fillId="0" fontId="2" numFmtId="164" xfId="0" applyFont="1" applyNumberFormat="1"/>
    <xf borderId="1" fillId="0" fontId="13" numFmtId="164" xfId="0" applyAlignment="1" applyBorder="1" applyFont="1" applyNumberFormat="1">
      <alignment horizontal="right"/>
    </xf>
    <xf borderId="2" fillId="0" fontId="13" numFmtId="164" xfId="0" applyAlignment="1" applyBorder="1" applyFont="1" applyNumberFormat="1">
      <alignment horizontal="right"/>
    </xf>
    <xf borderId="3" fillId="0" fontId="13" numFmtId="164" xfId="0" applyAlignment="1" applyBorder="1" applyFont="1" applyNumberFormat="1">
      <alignment horizontal="right"/>
    </xf>
    <xf borderId="2" fillId="0" fontId="13" numFmtId="164" xfId="0" applyAlignment="1" applyBorder="1" applyFont="1" applyNumberFormat="1">
      <alignment horizontal="center"/>
    </xf>
    <xf borderId="2" fillId="7" fontId="13" numFmtId="164" xfId="0" applyAlignment="1" applyBorder="1" applyFill="1" applyFont="1" applyNumberFormat="1">
      <alignment horizontal="center"/>
    </xf>
    <xf borderId="0" fillId="0" fontId="9" numFmtId="0" xfId="0" applyAlignment="1" applyFont="1">
      <alignment horizontal="center" readingOrder="0"/>
    </xf>
    <xf borderId="0" fillId="3" fontId="4" numFmtId="0" xfId="0" applyAlignment="1" applyFont="1">
      <alignment horizontal="center" readingOrder="0" shrinkToFit="0" wrapText="1"/>
    </xf>
    <xf borderId="0" fillId="6" fontId="14" numFmtId="0" xfId="0" applyAlignment="1" applyFont="1">
      <alignment horizontal="center" readingOrder="0" shrinkToFit="0" wrapText="1"/>
    </xf>
    <xf borderId="0" fillId="8" fontId="14" numFmtId="0" xfId="0" applyAlignment="1" applyFill="1" applyFont="1">
      <alignment horizontal="center" readingOrder="0" shrinkToFit="0" wrapText="1"/>
    </xf>
    <xf borderId="0" fillId="9" fontId="14" numFmtId="0" xfId="0" applyAlignment="1" applyFill="1" applyFont="1">
      <alignment horizontal="center" readingOrder="0" shrinkToFit="0" wrapText="1"/>
    </xf>
    <xf borderId="0" fillId="10" fontId="14" numFmtId="0" xfId="0" applyAlignment="1" applyFill="1" applyFont="1">
      <alignment horizontal="center" readingOrder="0" shrinkToFit="0" wrapText="1"/>
    </xf>
    <xf borderId="0" fillId="11" fontId="14" numFmtId="0" xfId="0" applyAlignment="1" applyFill="1" applyFont="1">
      <alignment horizontal="center" readingOrder="0" shrinkToFit="0" wrapText="1"/>
    </xf>
    <xf borderId="0" fillId="12" fontId="14" numFmtId="0" xfId="0" applyAlignment="1" applyFill="1" applyFont="1">
      <alignment horizontal="center" readingOrder="0" shrinkToFit="0" wrapText="1"/>
    </xf>
    <xf borderId="0" fillId="3" fontId="14" numFmtId="0" xfId="0" applyAlignment="1" applyFont="1">
      <alignment horizontal="center" readingOrder="0" shrinkToFit="0" wrapText="1"/>
    </xf>
    <xf borderId="0" fillId="3" fontId="4" numFmtId="0" xfId="0" applyAlignment="1" applyFont="1">
      <alignment shrinkToFit="0" wrapText="1"/>
    </xf>
    <xf borderId="0" fillId="0" fontId="4" numFmtId="0" xfId="0" applyAlignment="1" applyFont="1">
      <alignment horizontal="center" readingOrder="0"/>
    </xf>
    <xf borderId="0" fillId="3" fontId="15" numFmtId="165" xfId="0" applyAlignment="1" applyFont="1" applyNumberFormat="1">
      <alignment horizontal="right"/>
    </xf>
    <xf borderId="0" fillId="3" fontId="15" numFmtId="164" xfId="0" applyAlignment="1" applyFont="1" applyNumberFormat="1">
      <alignment horizontal="right"/>
    </xf>
    <xf borderId="0" fillId="3" fontId="15" numFmtId="0" xfId="0" applyAlignment="1" applyFont="1">
      <alignment horizontal="right"/>
    </xf>
    <xf borderId="0" fillId="3" fontId="15" numFmtId="4" xfId="0" applyAlignment="1" applyFont="1" applyNumberFormat="1">
      <alignment horizontal="right"/>
    </xf>
    <xf borderId="0" fillId="3" fontId="15" numFmtId="3" xfId="0" applyAlignment="1" applyFont="1" applyNumberFormat="1">
      <alignment horizontal="right"/>
    </xf>
    <xf borderId="0" fillId="3" fontId="15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3" fontId="16" numFmtId="0" xfId="0" applyAlignment="1" applyFont="1">
      <alignment horizontal="center"/>
    </xf>
    <xf borderId="0" fillId="3" fontId="16" numFmtId="0" xfId="0" applyAlignment="1" applyFont="1">
      <alignment horizontal="center" readingOrder="0"/>
    </xf>
    <xf borderId="0" fillId="3" fontId="16" numFmtId="0" xfId="0" applyAlignment="1" applyFont="1">
      <alignment horizontal="right" readingOrder="0"/>
    </xf>
    <xf borderId="0" fillId="3" fontId="15" numFmtId="0" xfId="0" applyAlignment="1" applyFont="1">
      <alignment readingOrder="0"/>
    </xf>
    <xf borderId="0" fillId="0" fontId="15" numFmtId="4" xfId="0" applyAlignment="1" applyFont="1" applyNumberFormat="1">
      <alignment horizontal="right"/>
    </xf>
    <xf borderId="0" fillId="0" fontId="15" numFmtId="165" xfId="0" applyAlignment="1" applyFont="1" applyNumberFormat="1">
      <alignment horizontal="right"/>
    </xf>
    <xf borderId="0" fillId="3" fontId="15" numFmtId="4" xfId="0" applyFont="1" applyNumberFormat="1"/>
    <xf borderId="0" fillId="3" fontId="15" numFmtId="0" xfId="0" applyFont="1"/>
    <xf borderId="0" fillId="3" fontId="15" numFmtId="4" xfId="0" applyAlignment="1" applyFont="1" applyNumberFormat="1">
      <alignment horizontal="right" shrinkToFit="0" vertical="center" wrapText="0"/>
    </xf>
    <xf borderId="0" fillId="0" fontId="15" numFmtId="4" xfId="0" applyAlignment="1" applyFont="1" applyNumberFormat="1">
      <alignment horizontal="right" shrinkToFit="0" vertical="center" wrapText="0"/>
    </xf>
    <xf borderId="0" fillId="0" fontId="15" numFmtId="165" xfId="0" applyAlignment="1" applyFont="1" applyNumberFormat="1">
      <alignment horizontal="right" shrinkToFit="0" vertical="center" wrapText="0"/>
    </xf>
    <xf borderId="0" fillId="3" fontId="15" numFmtId="0" xfId="0" applyAlignment="1" applyFont="1">
      <alignment horizontal="left" readingOrder="0" shrinkToFit="0" vertical="center" wrapText="0"/>
    </xf>
    <xf borderId="0" fillId="3" fontId="15" numFmtId="165" xfId="0" applyAlignment="1" applyFont="1" applyNumberFormat="1">
      <alignment horizontal="right" shrinkToFit="0" vertical="center" wrapText="0"/>
    </xf>
    <xf borderId="0" fillId="3" fontId="15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Aree geografiche numero di spettacoli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 spettacoli modi'!$A$28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 spettacoli modi'!$B$27:$S$27</c:f>
            </c:strRef>
          </c:cat>
          <c:val>
            <c:numRef>
              <c:f>'n spettacoli modi'!$B$28:$S$28</c:f>
              <c:numCache/>
            </c:numRef>
          </c:val>
          <c:smooth val="0"/>
        </c:ser>
        <c:ser>
          <c:idx val="1"/>
          <c:order val="1"/>
          <c:tx>
            <c:strRef>
              <c:f>'n spettacoli modi'!$A$29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 spettacoli modi'!$B$27:$S$27</c:f>
            </c:strRef>
          </c:cat>
          <c:val>
            <c:numRef>
              <c:f>'n spettacoli modi'!$B$29:$S$29</c:f>
              <c:numCache/>
            </c:numRef>
          </c:val>
          <c:smooth val="0"/>
        </c:ser>
        <c:ser>
          <c:idx val="2"/>
          <c:order val="2"/>
          <c:tx>
            <c:strRef>
              <c:f>'n spettacoli modi'!$A$30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 spettacoli modi'!$B$27:$S$27</c:f>
            </c:strRef>
          </c:cat>
          <c:val>
            <c:numRef>
              <c:f>'n spettacoli modi'!$B$30:$S$30</c:f>
              <c:numCache/>
            </c:numRef>
          </c:val>
          <c:smooth val="0"/>
        </c:ser>
        <c:ser>
          <c:idx val="3"/>
          <c:order val="3"/>
          <c:tx>
            <c:strRef>
              <c:f>'n spettacoli modi'!$A$31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 spettacoli modi'!$B$27:$S$27</c:f>
            </c:strRef>
          </c:cat>
          <c:val>
            <c:numRef>
              <c:f>'n spettacoli modi'!$B$31:$S$31</c:f>
              <c:numCache/>
            </c:numRef>
          </c:val>
          <c:smooth val="0"/>
        </c:ser>
        <c:ser>
          <c:idx val="4"/>
          <c:order val="4"/>
          <c:tx>
            <c:strRef>
              <c:f>'n spettacoli modi'!$A$32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 spettacoli modi'!$B$27:$S$27</c:f>
            </c:strRef>
          </c:cat>
          <c:val>
            <c:numRef>
              <c:f>'n spettacoli modi'!$B$32:$S$32</c:f>
              <c:numCache/>
            </c:numRef>
          </c:val>
          <c:smooth val="0"/>
        </c:ser>
        <c:axId val="781039156"/>
        <c:axId val="1501026664"/>
      </c:lineChart>
      <c:catAx>
        <c:axId val="781039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026664"/>
      </c:catAx>
      <c:valAx>
        <c:axId val="1501026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039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Totale naionale numero di spettacoli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 spettacoli modi'!$A$33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'n spettacoli modi'!$B$33:$S$33</c:f>
              <c:numCache/>
            </c:numRef>
          </c:val>
          <c:smooth val="0"/>
        </c:ser>
        <c:axId val="101513122"/>
        <c:axId val="914945815"/>
      </c:lineChart>
      <c:catAx>
        <c:axId val="101513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945815"/>
      </c:catAx>
      <c:valAx>
        <c:axId val="914945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Totale complessivo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13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Publico sportivo in Italia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'pubblico sportivo'!$A$33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'pubblico sportivo'!$B$33:$S$33</c:f>
              <c:numCache/>
            </c:numRef>
          </c:val>
          <c:smooth val="0"/>
        </c:ser>
        <c:axId val="471178731"/>
        <c:axId val="2146333410"/>
      </c:lineChart>
      <c:catAx>
        <c:axId val="471178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333410"/>
      </c:catAx>
      <c:valAx>
        <c:axId val="2146333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Totale complessivo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178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Pubblico annuo 04/19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8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00FFF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80800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205867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D5A6BD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33CC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medie!$A$2:$A$21</c:f>
            </c:strRef>
          </c:cat>
          <c:val>
            <c:numRef>
              <c:f>medie!$B$2:$B$21</c:f>
              <c:numCache/>
            </c:numRef>
          </c:val>
        </c:ser>
        <c:axId val="2138377469"/>
        <c:axId val="105332280"/>
      </c:barChart>
      <c:catAx>
        <c:axId val="21383774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32280"/>
      </c:catAx>
      <c:valAx>
        <c:axId val="1053322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 Pubblico 04/19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3774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'tipi di sport'!$A$2:$A$5</c:f>
            </c:strRef>
          </c:cat>
          <c:val>
            <c:numRef>
              <c:f>'tipi di sport'!$B$2:$B$5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'tipi di sport'!$E$2:$E$5</c:f>
            </c:strRef>
          </c:cat>
          <c:val>
            <c:numRef>
              <c:f>'tipi di sport'!$D$2:$D$5</c:f>
              <c:numCache/>
            </c:numRef>
          </c:val>
        </c:ser>
        <c:axId val="604479453"/>
        <c:axId val="57200692"/>
      </c:barChart>
      <c:catAx>
        <c:axId val="604479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00692"/>
      </c:catAx>
      <c:valAx>
        <c:axId val="57200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479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comparazione!$V$1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comparazione!$V$2:$V$17</c:f>
              <c:numCache/>
            </c:numRef>
          </c:val>
          <c:smooth val="0"/>
        </c:ser>
        <c:ser>
          <c:idx val="1"/>
          <c:order val="1"/>
          <c:tx>
            <c:strRef>
              <c:f>comparazione!$W$1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comparazione!$W$2:$W$17</c:f>
              <c:numCache/>
            </c:numRef>
          </c:val>
          <c:smooth val="0"/>
        </c:ser>
        <c:ser>
          <c:idx val="2"/>
          <c:order val="2"/>
          <c:tx>
            <c:strRef>
              <c:f>comparazione!$X$1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comparazione!$X$2:$X$17</c:f>
              <c:numCache/>
            </c:numRef>
          </c:val>
          <c:smooth val="0"/>
        </c:ser>
        <c:ser>
          <c:idx val="3"/>
          <c:order val="3"/>
          <c:tx>
            <c:strRef>
              <c:f>comparazione!$Y$1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comparazione!$Y$2:$Y$17</c:f>
              <c:numCache/>
            </c:numRef>
          </c:val>
          <c:smooth val="0"/>
        </c:ser>
        <c:ser>
          <c:idx val="4"/>
          <c:order val="4"/>
          <c:tx>
            <c:strRef>
              <c:f>comparazione!$Z$1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comparazione!$Z$2:$Z$17</c:f>
              <c:numCache/>
            </c:numRef>
          </c:val>
          <c:smooth val="0"/>
        </c:ser>
        <c:ser>
          <c:idx val="5"/>
          <c:order val="5"/>
          <c:tx>
            <c:strRef>
              <c:f>comparazione!$AA$1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comparazione!$AA$2:$AA$17</c:f>
              <c:numCache/>
            </c:numRef>
          </c:val>
          <c:smooth val="0"/>
        </c:ser>
        <c:axId val="1193423136"/>
        <c:axId val="543012711"/>
      </c:lineChart>
      <c:catAx>
        <c:axId val="11934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012711"/>
      </c:catAx>
      <c:valAx>
        <c:axId val="543012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423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comparazione!$AB$1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comparazione!$AB$2:$AB$16</c:f>
              <c:numCache/>
            </c:numRef>
          </c:val>
          <c:smooth val="0"/>
        </c:ser>
        <c:ser>
          <c:idx val="1"/>
          <c:order val="1"/>
          <c:tx>
            <c:strRef>
              <c:f>comparazione!$AC$1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comparazione!$AC$2:$AC$16</c:f>
              <c:numCache/>
            </c:numRef>
          </c:val>
          <c:smooth val="0"/>
        </c:ser>
        <c:ser>
          <c:idx val="2"/>
          <c:order val="2"/>
          <c:tx>
            <c:strRef>
              <c:f>comparazione!$AD$1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comparazione!$AD$2:$AD$16</c:f>
              <c:numCache/>
            </c:numRef>
          </c:val>
          <c:smooth val="0"/>
        </c:ser>
        <c:ser>
          <c:idx val="3"/>
          <c:order val="3"/>
          <c:tx>
            <c:strRef>
              <c:f>comparazione!$AE$1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comparazione!$AE$2:$AE$16</c:f>
              <c:numCache/>
            </c:numRef>
          </c:val>
          <c:smooth val="0"/>
        </c:ser>
        <c:ser>
          <c:idx val="4"/>
          <c:order val="4"/>
          <c:tx>
            <c:strRef>
              <c:f>comparazione!$AF$1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comparazione!$AF$2:$AF$16</c:f>
              <c:numCache/>
            </c:numRef>
          </c:val>
          <c:smooth val="0"/>
        </c:ser>
        <c:axId val="1522725656"/>
        <c:axId val="1206128689"/>
      </c:lineChart>
      <c:catAx>
        <c:axId val="152272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128689"/>
      </c:catAx>
      <c:valAx>
        <c:axId val="1206128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725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e Range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'Volume daffari'!$Q$1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'Volume daffari'!$P$2:$P$22</c:f>
            </c:strRef>
          </c:cat>
          <c:val>
            <c:numRef>
              <c:f>'Volume daffari'!$Q$2:$Q$22</c:f>
              <c:numCache/>
            </c:numRef>
          </c:val>
        </c:ser>
        <c:ser>
          <c:idx val="1"/>
          <c:order val="1"/>
          <c:tx>
            <c:strRef>
              <c:f>'Volume daffari'!$R$1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'Volume daffari'!$P$2:$P$22</c:f>
            </c:strRef>
          </c:cat>
          <c:val>
            <c:numRef>
              <c:f>'Volume daffari'!$R$2:$R$22</c:f>
              <c:numCache/>
            </c:numRef>
          </c:val>
        </c:ser>
        <c:axId val="499649828"/>
        <c:axId val="383855116"/>
      </c:barChart>
      <c:catAx>
        <c:axId val="4996498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83855116"/>
      </c:catAx>
      <c:valAx>
        <c:axId val="3838551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6498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314325</xdr:colOff>
      <xdr:row>37</xdr:row>
      <xdr:rowOff>190500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52</xdr:row>
      <xdr:rowOff>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52</xdr:row>
      <xdr:rowOff>66675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0</xdr:row>
      <xdr:rowOff>133350</xdr:rowOff>
    </xdr:from>
    <xdr:ext cx="5715000" cy="492442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0</xdr:row>
      <xdr:rowOff>85725</xdr:rowOff>
    </xdr:from>
    <xdr:ext cx="5715000" cy="353377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695325</xdr:colOff>
      <xdr:row>1</xdr:row>
      <xdr:rowOff>161925</xdr:rowOff>
    </xdr:from>
    <xdr:ext cx="4314825" cy="288607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438150</xdr:colOff>
      <xdr:row>17</xdr:row>
      <xdr:rowOff>190500</xdr:rowOff>
    </xdr:from>
    <xdr:ext cx="3781425" cy="2333625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171450</xdr:colOff>
      <xdr:row>18</xdr:row>
      <xdr:rowOff>104775</xdr:rowOff>
    </xdr:from>
    <xdr:ext cx="3409950" cy="2114550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247650</xdr:colOff>
      <xdr:row>0</xdr:row>
      <xdr:rowOff>142875</xdr:rowOff>
    </xdr:from>
    <xdr:ext cx="5305425" cy="5057775"/>
    <xdr:graphicFrame>
      <xdr:nvGraphicFramePr>
        <xdr:cNvPr id="9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19" width="5.13"/>
  </cols>
  <sheetData>
    <row r="1">
      <c r="A1" s="1"/>
      <c r="B1" s="1"/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3"/>
      <c r="S1" s="3"/>
      <c r="T1" s="1"/>
      <c r="U1" s="1"/>
      <c r="V1" s="1"/>
      <c r="W1" s="1"/>
      <c r="X1" s="1"/>
      <c r="Y1" s="1"/>
      <c r="Z1" s="1"/>
    </row>
    <row r="2">
      <c r="A2" s="5"/>
      <c r="B2" s="6">
        <v>2021.0</v>
      </c>
      <c r="C2" s="7">
        <v>2020.0</v>
      </c>
      <c r="D2" s="6">
        <v>2019.0</v>
      </c>
      <c r="E2" s="7">
        <v>2018.0</v>
      </c>
      <c r="F2" s="6">
        <v>2017.0</v>
      </c>
      <c r="G2" s="7">
        <v>2016.0</v>
      </c>
      <c r="H2" s="6">
        <v>2015.0</v>
      </c>
      <c r="I2" s="7">
        <v>2014.0</v>
      </c>
      <c r="J2" s="6">
        <v>2013.0</v>
      </c>
      <c r="K2" s="7">
        <v>2012.0</v>
      </c>
      <c r="L2" s="6">
        <v>2011.0</v>
      </c>
      <c r="M2" s="7">
        <v>2010.0</v>
      </c>
      <c r="N2" s="6">
        <v>2009.0</v>
      </c>
      <c r="O2" s="7">
        <v>2008.0</v>
      </c>
      <c r="P2" s="7">
        <v>2007.0</v>
      </c>
      <c r="Q2" s="7">
        <v>2006.0</v>
      </c>
      <c r="R2" s="6">
        <v>2005.0</v>
      </c>
      <c r="S2" s="7">
        <v>2004.0</v>
      </c>
      <c r="T2" s="6" t="s">
        <v>0</v>
      </c>
      <c r="U2" s="5"/>
      <c r="V2" s="5"/>
      <c r="W2" s="5"/>
      <c r="X2" s="5"/>
      <c r="Y2" s="5"/>
      <c r="Z2" s="5"/>
    </row>
    <row r="3">
      <c r="A3" s="1" t="s">
        <v>1</v>
      </c>
      <c r="B3" s="8">
        <v>6241.0</v>
      </c>
      <c r="C3" s="9">
        <v>9509.0</v>
      </c>
      <c r="D3" s="8">
        <v>33787.0</v>
      </c>
      <c r="E3" s="8">
        <v>35530.0</v>
      </c>
      <c r="F3" s="10">
        <v>36986.0</v>
      </c>
      <c r="G3" s="10">
        <v>38394.0</v>
      </c>
      <c r="H3" s="10">
        <v>37102.0</v>
      </c>
      <c r="I3" s="10">
        <v>35967.0</v>
      </c>
      <c r="J3" s="10">
        <v>35836.0</v>
      </c>
      <c r="K3" s="10">
        <v>32645.0</v>
      </c>
      <c r="L3" s="10">
        <v>31376.0</v>
      </c>
      <c r="M3" s="10">
        <v>33008.0</v>
      </c>
      <c r="N3" s="10">
        <v>34612.0</v>
      </c>
      <c r="O3" s="10">
        <v>33582.0</v>
      </c>
      <c r="P3" s="10">
        <v>33582.0</v>
      </c>
      <c r="Q3" s="10">
        <v>32833.0</v>
      </c>
      <c r="R3" s="11">
        <v>34103.0</v>
      </c>
      <c r="S3" s="11">
        <v>38483.0</v>
      </c>
      <c r="T3" s="1">
        <f t="shared" ref="T3:T8" si="1">AVERAGE(D3:S3)</f>
        <v>34864.125</v>
      </c>
      <c r="U3" s="1"/>
      <c r="V3" s="1"/>
      <c r="W3" s="1"/>
      <c r="X3" s="1"/>
      <c r="Y3" s="1"/>
      <c r="Z3" s="1"/>
    </row>
    <row r="4">
      <c r="A4" s="1" t="s">
        <v>2</v>
      </c>
      <c r="B4" s="8">
        <v>7246.0</v>
      </c>
      <c r="C4" s="9">
        <v>8080.0</v>
      </c>
      <c r="D4" s="8">
        <v>30391.0</v>
      </c>
      <c r="E4" s="8">
        <v>29046.0</v>
      </c>
      <c r="F4" s="10">
        <v>32414.0</v>
      </c>
      <c r="G4" s="10">
        <v>31980.0</v>
      </c>
      <c r="H4" s="10">
        <v>32277.0</v>
      </c>
      <c r="I4" s="10">
        <v>31868.0</v>
      </c>
      <c r="J4" s="10">
        <v>30371.0</v>
      </c>
      <c r="K4" s="10">
        <v>31148.0</v>
      </c>
      <c r="L4" s="10">
        <v>30818.0</v>
      </c>
      <c r="M4" s="10">
        <v>29026.0</v>
      </c>
      <c r="N4" s="10">
        <v>25759.0</v>
      </c>
      <c r="O4" s="10">
        <v>27171.0</v>
      </c>
      <c r="P4" s="10">
        <v>27171.0</v>
      </c>
      <c r="Q4" s="10">
        <v>25870.0</v>
      </c>
      <c r="R4" s="11">
        <v>25209.0</v>
      </c>
      <c r="S4" s="11">
        <v>30482.0</v>
      </c>
      <c r="T4" s="1">
        <f t="shared" si="1"/>
        <v>29437.5625</v>
      </c>
      <c r="U4" s="1"/>
      <c r="V4" s="1"/>
      <c r="W4" s="1"/>
      <c r="X4" s="1"/>
      <c r="Y4" s="1"/>
      <c r="Z4" s="1"/>
    </row>
    <row r="5">
      <c r="A5" s="1" t="s">
        <v>3</v>
      </c>
      <c r="B5" s="8">
        <v>3709.0</v>
      </c>
      <c r="C5" s="9">
        <v>4087.0</v>
      </c>
      <c r="D5" s="8">
        <v>16207.0</v>
      </c>
      <c r="E5" s="8">
        <v>19282.0</v>
      </c>
      <c r="F5" s="10">
        <v>18267.0</v>
      </c>
      <c r="G5" s="10">
        <v>18580.0</v>
      </c>
      <c r="H5" s="10">
        <v>18045.0</v>
      </c>
      <c r="I5" s="10">
        <v>17669.0</v>
      </c>
      <c r="J5" s="10">
        <v>18581.0</v>
      </c>
      <c r="K5" s="10">
        <v>16363.0</v>
      </c>
      <c r="L5" s="10">
        <v>17036.0</v>
      </c>
      <c r="M5" s="10">
        <v>16749.0</v>
      </c>
      <c r="N5" s="10">
        <v>17729.0</v>
      </c>
      <c r="O5" s="10">
        <v>16164.0</v>
      </c>
      <c r="P5" s="10">
        <v>16164.0</v>
      </c>
      <c r="Q5" s="10">
        <v>16991.0</v>
      </c>
      <c r="R5" s="11">
        <v>16671.0</v>
      </c>
      <c r="S5" s="11">
        <v>18356.0</v>
      </c>
      <c r="T5" s="1">
        <f t="shared" si="1"/>
        <v>17428.375</v>
      </c>
      <c r="U5" s="1"/>
      <c r="V5" s="1"/>
      <c r="W5" s="1"/>
      <c r="X5" s="1"/>
      <c r="Y5" s="1"/>
      <c r="Z5" s="1"/>
    </row>
    <row r="6">
      <c r="A6" s="1" t="s">
        <v>4</v>
      </c>
      <c r="B6" s="8">
        <v>1646.0</v>
      </c>
      <c r="C6" s="9">
        <v>3102.0</v>
      </c>
      <c r="D6" s="8">
        <v>10388.0</v>
      </c>
      <c r="E6" s="8">
        <v>10764.0</v>
      </c>
      <c r="F6" s="10">
        <v>11604.0</v>
      </c>
      <c r="G6" s="10">
        <v>11513.0</v>
      </c>
      <c r="H6" s="10">
        <v>12026.0</v>
      </c>
      <c r="I6" s="10">
        <v>11691.0</v>
      </c>
      <c r="J6" s="10">
        <v>12354.0</v>
      </c>
      <c r="K6" s="10">
        <v>13021.0</v>
      </c>
      <c r="L6" s="10">
        <v>13615.0</v>
      </c>
      <c r="M6" s="10">
        <v>14486.0</v>
      </c>
      <c r="N6" s="10">
        <v>14517.0</v>
      </c>
      <c r="O6" s="10">
        <v>15422.0</v>
      </c>
      <c r="P6" s="10">
        <v>15422.0</v>
      </c>
      <c r="Q6" s="10">
        <v>16210.0</v>
      </c>
      <c r="R6" s="11">
        <v>15674.0</v>
      </c>
      <c r="S6" s="11">
        <v>20950.0</v>
      </c>
      <c r="T6" s="1">
        <f t="shared" si="1"/>
        <v>13728.5625</v>
      </c>
      <c r="U6" s="1"/>
      <c r="V6" s="1"/>
      <c r="W6" s="1"/>
      <c r="X6" s="1"/>
      <c r="Y6" s="1"/>
      <c r="Z6" s="1"/>
    </row>
    <row r="7">
      <c r="A7" s="1" t="s">
        <v>5</v>
      </c>
      <c r="B7" s="8">
        <v>1827.0</v>
      </c>
      <c r="C7" s="9">
        <v>3384.0</v>
      </c>
      <c r="D7" s="8">
        <v>10049.0</v>
      </c>
      <c r="E7" s="8">
        <v>10418.0</v>
      </c>
      <c r="F7" s="10">
        <v>9747.0</v>
      </c>
      <c r="G7" s="10">
        <v>10192.0</v>
      </c>
      <c r="H7" s="10">
        <v>10482.0</v>
      </c>
      <c r="I7" s="10">
        <v>11134.0</v>
      </c>
      <c r="J7" s="10">
        <v>11802.0</v>
      </c>
      <c r="K7" s="10">
        <v>11096.0</v>
      </c>
      <c r="L7" s="10">
        <v>11359.0</v>
      </c>
      <c r="M7" s="10">
        <v>12503.0</v>
      </c>
      <c r="N7" s="10">
        <v>12632.0</v>
      </c>
      <c r="O7" s="10">
        <v>14042.0</v>
      </c>
      <c r="P7" s="10">
        <v>14042.0</v>
      </c>
      <c r="Q7" s="10">
        <v>12822.0</v>
      </c>
      <c r="R7" s="11">
        <v>12844.0</v>
      </c>
      <c r="S7" s="11">
        <v>16685.0</v>
      </c>
      <c r="T7" s="1">
        <f t="shared" si="1"/>
        <v>11990.5625</v>
      </c>
      <c r="U7" s="1"/>
      <c r="V7" s="1"/>
      <c r="W7" s="1"/>
      <c r="X7" s="1"/>
      <c r="Y7" s="1"/>
      <c r="Z7" s="1"/>
    </row>
    <row r="8">
      <c r="A8" s="1" t="s">
        <v>6</v>
      </c>
      <c r="B8" s="8">
        <v>1081.0</v>
      </c>
      <c r="C8" s="9">
        <v>2162.0</v>
      </c>
      <c r="D8" s="8">
        <v>5654.0</v>
      </c>
      <c r="E8" s="8">
        <v>5457.0</v>
      </c>
      <c r="F8" s="10">
        <v>5828.0</v>
      </c>
      <c r="G8" s="10">
        <v>6129.0</v>
      </c>
      <c r="H8" s="10">
        <v>6046.0</v>
      </c>
      <c r="I8" s="10">
        <v>5844.0</v>
      </c>
      <c r="J8" s="10">
        <v>6236.0</v>
      </c>
      <c r="K8" s="10">
        <v>6430.0</v>
      </c>
      <c r="L8" s="10">
        <v>6076.0</v>
      </c>
      <c r="M8" s="10">
        <v>6641.0</v>
      </c>
      <c r="N8" s="10">
        <v>6319.0</v>
      </c>
      <c r="O8" s="10">
        <v>6656.0</v>
      </c>
      <c r="P8" s="10">
        <v>6656.0</v>
      </c>
      <c r="Q8" s="10">
        <v>6916.0</v>
      </c>
      <c r="R8" s="11">
        <v>6659.0</v>
      </c>
      <c r="S8" s="11">
        <v>9212.0</v>
      </c>
      <c r="T8" s="1">
        <f t="shared" si="1"/>
        <v>6422.4375</v>
      </c>
      <c r="U8" s="1"/>
      <c r="V8" s="1"/>
      <c r="W8" s="1"/>
      <c r="X8" s="1"/>
      <c r="Y8" s="1"/>
      <c r="Z8" s="1"/>
    </row>
    <row r="9">
      <c r="A9" s="1"/>
      <c r="B9" s="6">
        <v>2021.0</v>
      </c>
      <c r="C9" s="7">
        <v>2020.0</v>
      </c>
      <c r="D9" s="8"/>
      <c r="E9" s="8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  <c r="S9" s="11"/>
      <c r="T9" s="1"/>
      <c r="U9" s="1"/>
      <c r="V9" s="1"/>
      <c r="W9" s="1"/>
      <c r="X9" s="1"/>
      <c r="Y9" s="1"/>
      <c r="Z9" s="1"/>
    </row>
    <row r="10">
      <c r="A10" s="1" t="s">
        <v>7</v>
      </c>
      <c r="B10" s="8">
        <v>1046.0</v>
      </c>
      <c r="C10" s="9">
        <v>1676.0</v>
      </c>
      <c r="D10" s="8">
        <v>4865.0</v>
      </c>
      <c r="E10" s="8">
        <v>4341.0</v>
      </c>
      <c r="F10" s="10">
        <v>5026.0</v>
      </c>
      <c r="G10" s="10">
        <v>5039.0</v>
      </c>
      <c r="H10" s="10">
        <v>4881.0</v>
      </c>
      <c r="I10" s="10">
        <v>5069.0</v>
      </c>
      <c r="J10" s="10">
        <v>5403.0</v>
      </c>
      <c r="K10" s="10">
        <v>4671.0</v>
      </c>
      <c r="L10" s="10">
        <v>4835.0</v>
      </c>
      <c r="M10" s="10">
        <v>5692.0</v>
      </c>
      <c r="N10" s="10">
        <v>5308.0</v>
      </c>
      <c r="O10" s="10">
        <v>5470.0</v>
      </c>
      <c r="P10" s="10">
        <v>5470.0</v>
      </c>
      <c r="Q10" s="10">
        <v>5764.0</v>
      </c>
      <c r="R10" s="11">
        <v>5574.0</v>
      </c>
      <c r="S10" s="11">
        <v>6427.0</v>
      </c>
      <c r="T10" s="1">
        <f t="shared" ref="T10:T15" si="2">AVERAGE(D10:S10)</f>
        <v>5239.6875</v>
      </c>
      <c r="U10" s="1"/>
      <c r="V10" s="1"/>
      <c r="W10" s="1"/>
      <c r="X10" s="1"/>
      <c r="Y10" s="1"/>
      <c r="Z10" s="1"/>
    </row>
    <row r="11">
      <c r="A11" s="1" t="s">
        <v>8</v>
      </c>
      <c r="B11" s="8">
        <v>332.0</v>
      </c>
      <c r="C11" s="9">
        <v>747.0</v>
      </c>
      <c r="D11" s="8">
        <v>2798.0</v>
      </c>
      <c r="E11" s="8">
        <v>2928.0</v>
      </c>
      <c r="F11" s="10">
        <v>2881.0</v>
      </c>
      <c r="G11" s="10">
        <v>3073.0</v>
      </c>
      <c r="H11" s="10">
        <v>3358.0</v>
      </c>
      <c r="I11" s="10">
        <v>3861.0</v>
      </c>
      <c r="J11" s="10">
        <v>3926.0</v>
      </c>
      <c r="K11" s="10">
        <v>4099.0</v>
      </c>
      <c r="L11" s="10">
        <v>4123.0</v>
      </c>
      <c r="M11" s="10">
        <v>4428.0</v>
      </c>
      <c r="N11" s="10">
        <v>4866.0</v>
      </c>
      <c r="O11" s="10">
        <v>4791.0</v>
      </c>
      <c r="P11" s="10">
        <v>4791.0</v>
      </c>
      <c r="Q11" s="10">
        <v>3841.0</v>
      </c>
      <c r="R11" s="11">
        <v>3612.0</v>
      </c>
      <c r="S11" s="11">
        <v>4600.0</v>
      </c>
      <c r="T11" s="1">
        <f t="shared" si="2"/>
        <v>3873.5</v>
      </c>
      <c r="U11" s="1"/>
      <c r="V11" s="1"/>
      <c r="W11" s="1"/>
      <c r="X11" s="1"/>
      <c r="Y11" s="1"/>
      <c r="Z11" s="1"/>
    </row>
    <row r="12">
      <c r="A12" s="1" t="s">
        <v>9</v>
      </c>
      <c r="B12" s="8">
        <v>471.0</v>
      </c>
      <c r="C12" s="9">
        <v>863.0</v>
      </c>
      <c r="D12" s="8">
        <v>2276.0</v>
      </c>
      <c r="E12" s="8">
        <v>2460.0</v>
      </c>
      <c r="F12" s="10">
        <v>2684.0</v>
      </c>
      <c r="G12" s="10">
        <v>2629.0</v>
      </c>
      <c r="H12" s="10">
        <v>2529.0</v>
      </c>
      <c r="I12" s="10">
        <v>2487.0</v>
      </c>
      <c r="J12" s="10">
        <v>2581.0</v>
      </c>
      <c r="K12" s="10">
        <v>2641.0</v>
      </c>
      <c r="L12" s="10">
        <v>2543.0</v>
      </c>
      <c r="M12" s="10">
        <v>2663.0</v>
      </c>
      <c r="N12" s="10">
        <v>3209.0</v>
      </c>
      <c r="O12" s="10">
        <v>3240.0</v>
      </c>
      <c r="P12" s="10">
        <v>3240.0</v>
      </c>
      <c r="Q12" s="10">
        <v>2944.0</v>
      </c>
      <c r="R12" s="11">
        <v>3123.0</v>
      </c>
      <c r="S12" s="11">
        <v>3983.0</v>
      </c>
      <c r="T12" s="1">
        <f t="shared" si="2"/>
        <v>2827</v>
      </c>
      <c r="U12" s="1"/>
      <c r="V12" s="1"/>
      <c r="W12" s="1"/>
      <c r="X12" s="1"/>
      <c r="Y12" s="1"/>
      <c r="Z12" s="1"/>
    </row>
    <row r="13">
      <c r="A13" s="1" t="s">
        <v>10</v>
      </c>
      <c r="B13" s="8">
        <v>401.0</v>
      </c>
      <c r="C13" s="9">
        <v>639.0</v>
      </c>
      <c r="D13" s="8">
        <v>1831.0</v>
      </c>
      <c r="E13" s="8">
        <v>1927.0</v>
      </c>
      <c r="F13" s="10">
        <v>2238.0</v>
      </c>
      <c r="G13" s="10">
        <v>2301.0</v>
      </c>
      <c r="H13" s="10">
        <v>2266.0</v>
      </c>
      <c r="I13" s="10">
        <v>2168.0</v>
      </c>
      <c r="J13" s="10">
        <v>2332.0</v>
      </c>
      <c r="K13" s="10">
        <v>2281.0</v>
      </c>
      <c r="L13" s="10">
        <v>2412.0</v>
      </c>
      <c r="M13" s="10">
        <v>2664.0</v>
      </c>
      <c r="N13" s="10">
        <v>2623.0</v>
      </c>
      <c r="O13" s="10">
        <v>2789.0</v>
      </c>
      <c r="P13" s="10">
        <v>2789.0</v>
      </c>
      <c r="Q13" s="10">
        <v>2641.0</v>
      </c>
      <c r="R13" s="11">
        <v>2595.0</v>
      </c>
      <c r="S13" s="11">
        <v>3536.0</v>
      </c>
      <c r="T13" s="1">
        <f t="shared" si="2"/>
        <v>2462.0625</v>
      </c>
      <c r="U13" s="1"/>
      <c r="V13" s="1"/>
      <c r="W13" s="1"/>
      <c r="X13" s="1"/>
      <c r="Y13" s="1"/>
      <c r="Z13" s="1"/>
    </row>
    <row r="14">
      <c r="A14" s="1" t="s">
        <v>11</v>
      </c>
      <c r="B14" s="8">
        <v>523.0</v>
      </c>
      <c r="C14" s="9">
        <v>565.0</v>
      </c>
      <c r="D14" s="8">
        <v>1637.0</v>
      </c>
      <c r="E14" s="8">
        <v>1684.0</v>
      </c>
      <c r="F14" s="10">
        <v>1659.0</v>
      </c>
      <c r="G14" s="10">
        <v>1641.0</v>
      </c>
      <c r="H14" s="10">
        <v>1637.0</v>
      </c>
      <c r="I14" s="10">
        <v>1583.0</v>
      </c>
      <c r="J14" s="10">
        <v>1633.0</v>
      </c>
      <c r="K14" s="10">
        <v>1513.0</v>
      </c>
      <c r="L14" s="10">
        <v>1569.0</v>
      </c>
      <c r="M14" s="10">
        <v>2095.0</v>
      </c>
      <c r="N14" s="10">
        <v>2248.0</v>
      </c>
      <c r="O14" s="10">
        <v>2244.0</v>
      </c>
      <c r="P14" s="10">
        <v>2244.0</v>
      </c>
      <c r="Q14" s="10">
        <v>2771.0</v>
      </c>
      <c r="R14" s="11">
        <v>2689.0</v>
      </c>
      <c r="S14" s="11">
        <v>3112.0</v>
      </c>
      <c r="T14" s="1">
        <f t="shared" si="2"/>
        <v>1997.4375</v>
      </c>
      <c r="U14" s="1"/>
      <c r="V14" s="1"/>
      <c r="W14" s="1"/>
      <c r="X14" s="1"/>
      <c r="Y14" s="1"/>
      <c r="Z14" s="1"/>
    </row>
    <row r="15">
      <c r="A15" s="1" t="s">
        <v>12</v>
      </c>
      <c r="B15" s="8">
        <v>371.0</v>
      </c>
      <c r="C15" s="9">
        <v>766.0</v>
      </c>
      <c r="D15" s="8">
        <v>2185.0</v>
      </c>
      <c r="E15" s="8">
        <v>2110.0</v>
      </c>
      <c r="F15" s="10">
        <v>2206.0</v>
      </c>
      <c r="G15" s="10">
        <v>2121.0</v>
      </c>
      <c r="H15" s="10">
        <v>2093.0</v>
      </c>
      <c r="I15" s="10">
        <v>1953.0</v>
      </c>
      <c r="J15" s="10">
        <v>1963.0</v>
      </c>
      <c r="K15" s="10">
        <v>1802.0</v>
      </c>
      <c r="L15" s="10">
        <v>1958.0</v>
      </c>
      <c r="M15" s="10">
        <v>2514.0</v>
      </c>
      <c r="N15" s="10">
        <v>2477.0</v>
      </c>
      <c r="O15" s="10">
        <v>2459.0</v>
      </c>
      <c r="P15" s="10">
        <v>2459.0</v>
      </c>
      <c r="Q15" s="10">
        <v>2448.0</v>
      </c>
      <c r="R15" s="11">
        <v>2836.0</v>
      </c>
      <c r="S15" s="11">
        <v>3413.0</v>
      </c>
      <c r="T15" s="1">
        <f t="shared" si="2"/>
        <v>2312.3125</v>
      </c>
      <c r="U15" s="1"/>
      <c r="V15" s="1"/>
      <c r="W15" s="1"/>
      <c r="X15" s="1"/>
      <c r="Y15" s="1"/>
      <c r="Z15" s="1"/>
    </row>
    <row r="16">
      <c r="A16" s="1"/>
      <c r="B16" s="6">
        <v>2021.0</v>
      </c>
      <c r="C16" s="7">
        <v>2020.0</v>
      </c>
      <c r="D16" s="8"/>
      <c r="E16" s="8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1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8">
        <v>553.0</v>
      </c>
      <c r="C17" s="9">
        <v>832.0</v>
      </c>
      <c r="D17" s="8">
        <v>2156.0</v>
      </c>
      <c r="E17" s="8">
        <v>2028.0</v>
      </c>
      <c r="F17" s="10">
        <v>2095.0</v>
      </c>
      <c r="G17" s="10">
        <v>2415.0</v>
      </c>
      <c r="H17" s="10">
        <v>2507.0</v>
      </c>
      <c r="I17" s="10">
        <v>2263.0</v>
      </c>
      <c r="J17" s="10">
        <v>2435.0</v>
      </c>
      <c r="K17" s="10">
        <v>2335.0</v>
      </c>
      <c r="L17" s="10">
        <v>2292.0</v>
      </c>
      <c r="M17" s="10">
        <v>2182.0</v>
      </c>
      <c r="N17" s="10">
        <v>2167.0</v>
      </c>
      <c r="O17" s="10">
        <v>2113.0</v>
      </c>
      <c r="P17" s="10">
        <v>2113.0</v>
      </c>
      <c r="Q17" s="10">
        <v>2021.0</v>
      </c>
      <c r="R17" s="11">
        <v>1952.0</v>
      </c>
      <c r="S17" s="11">
        <v>2239.0</v>
      </c>
      <c r="T17" s="1">
        <f t="shared" ref="T17:T25" si="3">AVERAGE(D17:S17)</f>
        <v>2207.0625</v>
      </c>
      <c r="U17" s="1"/>
      <c r="V17" s="1"/>
      <c r="W17" s="1"/>
      <c r="X17" s="1"/>
      <c r="Y17" s="1"/>
      <c r="Z17" s="1"/>
    </row>
    <row r="18">
      <c r="A18" s="1" t="s">
        <v>14</v>
      </c>
      <c r="B18" s="8">
        <v>415.0</v>
      </c>
      <c r="C18" s="9">
        <v>484.0</v>
      </c>
      <c r="D18" s="8">
        <v>1676.0</v>
      </c>
      <c r="E18" s="8">
        <v>1595.0</v>
      </c>
      <c r="F18" s="10">
        <v>1839.0</v>
      </c>
      <c r="G18" s="10">
        <v>1845.0</v>
      </c>
      <c r="H18" s="10">
        <v>1726.0</v>
      </c>
      <c r="I18" s="10">
        <v>1801.0</v>
      </c>
      <c r="J18" s="10">
        <v>1804.0</v>
      </c>
      <c r="K18" s="10">
        <v>1604.0</v>
      </c>
      <c r="L18" s="10">
        <v>1597.0</v>
      </c>
      <c r="M18" s="10">
        <v>2120.0</v>
      </c>
      <c r="N18" s="10">
        <v>1856.0</v>
      </c>
      <c r="O18" s="10">
        <v>2317.0</v>
      </c>
      <c r="P18" s="10">
        <v>2317.0</v>
      </c>
      <c r="Q18" s="10">
        <v>2162.0</v>
      </c>
      <c r="R18" s="11">
        <v>2136.0</v>
      </c>
      <c r="S18" s="11">
        <v>2910.0</v>
      </c>
      <c r="T18" s="1">
        <f t="shared" si="3"/>
        <v>1956.5625</v>
      </c>
      <c r="U18" s="1"/>
      <c r="V18" s="1"/>
      <c r="W18" s="1"/>
      <c r="X18" s="1"/>
      <c r="Y18" s="1"/>
      <c r="Z18" s="1"/>
    </row>
    <row r="19">
      <c r="A19" s="1" t="s">
        <v>15</v>
      </c>
      <c r="B19" s="8">
        <v>448.0</v>
      </c>
      <c r="C19" s="9">
        <v>345.0</v>
      </c>
      <c r="D19" s="8">
        <v>1413.0</v>
      </c>
      <c r="E19" s="8">
        <v>1449.0</v>
      </c>
      <c r="F19" s="10">
        <v>1368.0</v>
      </c>
      <c r="G19" s="10">
        <v>1374.0</v>
      </c>
      <c r="H19" s="10">
        <v>1180.0</v>
      </c>
      <c r="I19" s="10">
        <v>1249.0</v>
      </c>
      <c r="J19" s="10">
        <v>1127.0</v>
      </c>
      <c r="K19" s="10">
        <v>1310.0</v>
      </c>
      <c r="L19" s="10">
        <v>1366.0</v>
      </c>
      <c r="M19" s="10">
        <v>1265.0</v>
      </c>
      <c r="N19" s="10">
        <v>1499.0</v>
      </c>
      <c r="O19" s="10">
        <v>1559.0</v>
      </c>
      <c r="P19" s="10">
        <v>1559.0</v>
      </c>
      <c r="Q19" s="10">
        <v>2002.0</v>
      </c>
      <c r="R19" s="11">
        <v>2441.0</v>
      </c>
      <c r="S19" s="11">
        <v>3104.0</v>
      </c>
      <c r="T19" s="1">
        <f t="shared" si="3"/>
        <v>1579.0625</v>
      </c>
      <c r="U19" s="1"/>
      <c r="V19" s="1"/>
      <c r="W19" s="1"/>
      <c r="X19" s="1"/>
      <c r="Y19" s="1"/>
      <c r="Z19" s="1"/>
    </row>
    <row r="20">
      <c r="A20" s="1" t="s">
        <v>16</v>
      </c>
      <c r="B20" s="8">
        <v>358.0</v>
      </c>
      <c r="C20" s="9">
        <v>389.0</v>
      </c>
      <c r="D20" s="8">
        <v>1396.0</v>
      </c>
      <c r="E20" s="8">
        <v>1394.0</v>
      </c>
      <c r="F20" s="10">
        <v>1340.0</v>
      </c>
      <c r="G20" s="10">
        <v>1504.0</v>
      </c>
      <c r="H20" s="10">
        <v>1392.0</v>
      </c>
      <c r="I20" s="10">
        <v>1196.0</v>
      </c>
      <c r="J20" s="10">
        <v>1119.0</v>
      </c>
      <c r="K20" s="10">
        <v>1117.0</v>
      </c>
      <c r="L20" s="10">
        <v>1343.0</v>
      </c>
      <c r="M20" s="10">
        <v>1244.0</v>
      </c>
      <c r="N20" s="10">
        <v>1510.0</v>
      </c>
      <c r="O20" s="10">
        <v>1500.0</v>
      </c>
      <c r="P20" s="10">
        <v>1500.0</v>
      </c>
      <c r="Q20" s="10">
        <v>1253.0</v>
      </c>
      <c r="R20" s="11">
        <v>1633.0</v>
      </c>
      <c r="S20" s="11">
        <v>2377.0</v>
      </c>
      <c r="T20" s="1">
        <f t="shared" si="3"/>
        <v>1426.125</v>
      </c>
      <c r="U20" s="1"/>
      <c r="V20" s="1"/>
      <c r="W20" s="1"/>
      <c r="X20" s="1"/>
      <c r="Y20" s="1"/>
      <c r="Z20" s="1"/>
    </row>
    <row r="21">
      <c r="A21" s="1" t="s">
        <v>17</v>
      </c>
      <c r="B21" s="8">
        <v>182.0</v>
      </c>
      <c r="C21" s="9">
        <v>154.0</v>
      </c>
      <c r="D21" s="8">
        <v>647.0</v>
      </c>
      <c r="E21" s="8">
        <v>711.0</v>
      </c>
      <c r="F21" s="10">
        <v>687.0</v>
      </c>
      <c r="G21" s="10">
        <v>621.0</v>
      </c>
      <c r="H21" s="10">
        <v>575.0</v>
      </c>
      <c r="I21" s="10">
        <v>499.0</v>
      </c>
      <c r="J21" s="10">
        <v>477.0</v>
      </c>
      <c r="K21" s="10">
        <v>571.0</v>
      </c>
      <c r="L21" s="10">
        <v>556.0</v>
      </c>
      <c r="M21" s="10">
        <v>815.0</v>
      </c>
      <c r="N21" s="10">
        <v>765.0</v>
      </c>
      <c r="O21" s="10">
        <v>991.0</v>
      </c>
      <c r="P21" s="10">
        <v>991.0</v>
      </c>
      <c r="Q21" s="10">
        <v>933.0</v>
      </c>
      <c r="R21" s="11">
        <v>958.0</v>
      </c>
      <c r="S21" s="11">
        <v>1043.0</v>
      </c>
      <c r="T21" s="1">
        <f t="shared" si="3"/>
        <v>740</v>
      </c>
      <c r="U21" s="1"/>
      <c r="V21" s="1"/>
      <c r="W21" s="1"/>
      <c r="X21" s="1"/>
      <c r="Y21" s="1"/>
      <c r="Z21" s="1"/>
    </row>
    <row r="22">
      <c r="A22" s="1" t="s">
        <v>18</v>
      </c>
      <c r="B22" s="8">
        <v>91.0</v>
      </c>
      <c r="C22" s="9">
        <v>146.0</v>
      </c>
      <c r="D22" s="8">
        <v>352.0</v>
      </c>
      <c r="E22" s="8">
        <v>469.0</v>
      </c>
      <c r="F22" s="10">
        <v>610.0</v>
      </c>
      <c r="G22" s="10">
        <v>554.0</v>
      </c>
      <c r="H22" s="10">
        <v>460.0</v>
      </c>
      <c r="I22" s="10">
        <v>473.0</v>
      </c>
      <c r="J22" s="10">
        <v>550.0</v>
      </c>
      <c r="K22" s="10">
        <v>515.0</v>
      </c>
      <c r="L22" s="10">
        <v>556.0</v>
      </c>
      <c r="M22" s="10">
        <v>670.0</v>
      </c>
      <c r="N22" s="10">
        <v>706.0</v>
      </c>
      <c r="O22" s="10">
        <v>699.0</v>
      </c>
      <c r="P22" s="10">
        <v>699.0</v>
      </c>
      <c r="Q22" s="10">
        <v>852.0</v>
      </c>
      <c r="R22" s="11">
        <v>733.0</v>
      </c>
      <c r="S22" s="11">
        <v>768.0</v>
      </c>
      <c r="T22" s="1">
        <f t="shared" si="3"/>
        <v>604.125</v>
      </c>
      <c r="U22" s="1"/>
      <c r="V22" s="1"/>
      <c r="W22" s="1"/>
      <c r="X22" s="1"/>
      <c r="Y22" s="1"/>
      <c r="Z22" s="1"/>
    </row>
    <row r="23">
      <c r="A23" s="1" t="s">
        <v>19</v>
      </c>
      <c r="B23" s="8">
        <v>78.0</v>
      </c>
      <c r="C23" s="9">
        <v>92.0</v>
      </c>
      <c r="D23" s="8">
        <v>221.0</v>
      </c>
      <c r="E23" s="8">
        <v>237.0</v>
      </c>
      <c r="F23" s="10">
        <v>321.0</v>
      </c>
      <c r="G23" s="10">
        <v>331.0</v>
      </c>
      <c r="H23" s="10">
        <v>352.0</v>
      </c>
      <c r="I23" s="10">
        <v>383.0</v>
      </c>
      <c r="J23" s="10">
        <v>397.0</v>
      </c>
      <c r="K23" s="10">
        <v>403.0</v>
      </c>
      <c r="L23" s="10">
        <v>568.0</v>
      </c>
      <c r="M23" s="10">
        <v>712.0</v>
      </c>
      <c r="N23" s="10">
        <v>447.0</v>
      </c>
      <c r="O23" s="10">
        <v>485.0</v>
      </c>
      <c r="P23" s="10">
        <v>485.0</v>
      </c>
      <c r="Q23" s="10">
        <v>455.0</v>
      </c>
      <c r="R23" s="11">
        <v>528.0</v>
      </c>
      <c r="S23" s="11">
        <v>505.0</v>
      </c>
      <c r="T23" s="1">
        <f t="shared" si="3"/>
        <v>426.875</v>
      </c>
      <c r="U23" s="1"/>
      <c r="V23" s="1"/>
      <c r="W23" s="1"/>
      <c r="X23" s="1"/>
      <c r="Y23" s="1"/>
      <c r="Z23" s="1"/>
    </row>
    <row r="24">
      <c r="A24" s="1" t="s">
        <v>20</v>
      </c>
      <c r="B24" s="8">
        <v>173.0</v>
      </c>
      <c r="C24" s="9">
        <v>87.0</v>
      </c>
      <c r="D24" s="8">
        <v>338.0</v>
      </c>
      <c r="E24" s="8">
        <v>408.0</v>
      </c>
      <c r="F24" s="10">
        <v>343.0</v>
      </c>
      <c r="G24" s="10">
        <v>334.0</v>
      </c>
      <c r="H24" s="10">
        <v>259.0</v>
      </c>
      <c r="I24" s="10">
        <v>351.0</v>
      </c>
      <c r="J24" s="10">
        <v>371.0</v>
      </c>
      <c r="K24" s="10">
        <v>279.0</v>
      </c>
      <c r="L24" s="10">
        <v>209.0</v>
      </c>
      <c r="M24" s="10">
        <v>235.0</v>
      </c>
      <c r="N24" s="10">
        <v>328.0</v>
      </c>
      <c r="O24" s="10">
        <v>285.0</v>
      </c>
      <c r="P24" s="10">
        <v>285.0</v>
      </c>
      <c r="Q24" s="10">
        <v>236.0</v>
      </c>
      <c r="R24" s="11">
        <v>206.0</v>
      </c>
      <c r="S24" s="11">
        <v>236.0</v>
      </c>
      <c r="T24" s="1">
        <f t="shared" si="3"/>
        <v>293.9375</v>
      </c>
      <c r="U24" s="1"/>
      <c r="V24" s="1"/>
      <c r="W24" s="1"/>
      <c r="X24" s="1"/>
      <c r="Y24" s="1"/>
      <c r="Z24" s="1"/>
    </row>
    <row r="25">
      <c r="A25" s="12" t="s">
        <v>21</v>
      </c>
      <c r="B25" s="13">
        <v>27192.0</v>
      </c>
      <c r="C25" s="14">
        <v>38109.0</v>
      </c>
      <c r="D25" s="13">
        <v>130267.0</v>
      </c>
      <c r="E25" s="13">
        <v>134238.0</v>
      </c>
      <c r="F25" s="15">
        <v>140143.0</v>
      </c>
      <c r="G25" s="15">
        <v>142570.0</v>
      </c>
      <c r="H25" s="15">
        <v>141193.0</v>
      </c>
      <c r="I25" s="15">
        <v>139509.0</v>
      </c>
      <c r="J25" s="15">
        <v>141298.0</v>
      </c>
      <c r="K25" s="15">
        <v>135844.0</v>
      </c>
      <c r="L25" s="15">
        <v>136207.0</v>
      </c>
      <c r="M25" s="15">
        <v>141712.0</v>
      </c>
      <c r="N25" s="15">
        <v>141577.0</v>
      </c>
      <c r="O25" s="15">
        <v>143979.0</v>
      </c>
      <c r="P25" s="15">
        <v>143979.0</v>
      </c>
      <c r="Q25" s="15">
        <v>141965.0</v>
      </c>
      <c r="R25" s="15">
        <v>142176.0</v>
      </c>
      <c r="S25" s="15">
        <v>172421.0</v>
      </c>
      <c r="T25" s="1">
        <f t="shared" si="3"/>
        <v>141817.375</v>
      </c>
      <c r="U25" s="16"/>
      <c r="V25" s="16"/>
      <c r="W25" s="16"/>
      <c r="X25" s="16"/>
      <c r="Y25" s="16"/>
      <c r="Z25" s="16"/>
    </row>
    <row r="26">
      <c r="A26" s="1"/>
      <c r="B26" s="1"/>
      <c r="C26" s="2"/>
      <c r="D26" s="1"/>
      <c r="E26" s="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"/>
      <c r="U26" s="1"/>
      <c r="V26" s="1"/>
      <c r="W26" s="1"/>
      <c r="X26" s="1"/>
      <c r="Y26" s="1"/>
      <c r="Z26" s="1"/>
    </row>
    <row r="27">
      <c r="A27" s="5"/>
      <c r="B27" s="6">
        <v>2021.0</v>
      </c>
      <c r="C27" s="7">
        <v>2020.0</v>
      </c>
      <c r="D27" s="6">
        <v>2019.0</v>
      </c>
      <c r="E27" s="7">
        <v>2018.0</v>
      </c>
      <c r="F27" s="6">
        <v>2017.0</v>
      </c>
      <c r="G27" s="7">
        <v>2016.0</v>
      </c>
      <c r="H27" s="6">
        <v>2015.0</v>
      </c>
      <c r="I27" s="7">
        <v>2014.0</v>
      </c>
      <c r="J27" s="6">
        <v>2013.0</v>
      </c>
      <c r="K27" s="7">
        <v>2012.0</v>
      </c>
      <c r="L27" s="6">
        <v>2011.0</v>
      </c>
      <c r="M27" s="7">
        <v>2010.0</v>
      </c>
      <c r="N27" s="6">
        <v>2009.0</v>
      </c>
      <c r="O27" s="7">
        <v>2008.0</v>
      </c>
      <c r="P27" s="7">
        <v>2007.0</v>
      </c>
      <c r="Q27" s="7">
        <v>2006.0</v>
      </c>
      <c r="R27" s="6">
        <v>2005.0</v>
      </c>
      <c r="S27" s="7">
        <v>2004.0</v>
      </c>
      <c r="T27" s="5"/>
      <c r="U27" s="5"/>
      <c r="V27" s="5"/>
      <c r="W27" s="5"/>
      <c r="X27" s="5"/>
      <c r="Y27" s="5"/>
      <c r="Z27" s="5"/>
    </row>
    <row r="28">
      <c r="A28" s="17" t="s">
        <v>22</v>
      </c>
      <c r="B28" s="8">
        <v>10494.0</v>
      </c>
      <c r="C28" s="9">
        <v>14449.0</v>
      </c>
      <c r="D28" s="8">
        <v>52517.0</v>
      </c>
      <c r="E28" s="8">
        <v>57330.0</v>
      </c>
      <c r="F28" s="10">
        <v>57802.0</v>
      </c>
      <c r="G28" s="10">
        <v>59429.0</v>
      </c>
      <c r="H28" s="10">
        <v>57499.0</v>
      </c>
      <c r="I28" s="10">
        <v>55940.0</v>
      </c>
      <c r="J28" s="10">
        <v>56751.0</v>
      </c>
      <c r="K28" s="10">
        <v>51089.0</v>
      </c>
      <c r="L28" s="10">
        <v>50579.0</v>
      </c>
      <c r="M28" s="10">
        <v>52506.0</v>
      </c>
      <c r="N28" s="10">
        <v>55146.0</v>
      </c>
      <c r="O28" s="10">
        <v>52490.0</v>
      </c>
      <c r="P28" s="10">
        <v>52490.0</v>
      </c>
      <c r="Q28" s="10">
        <v>52508.0</v>
      </c>
      <c r="R28" s="18">
        <v>53816.0</v>
      </c>
      <c r="S28" s="18">
        <v>60488.0</v>
      </c>
      <c r="T28" s="1"/>
      <c r="U28" s="1"/>
      <c r="V28" s="1"/>
      <c r="W28" s="1"/>
      <c r="X28" s="1"/>
      <c r="Y28" s="1"/>
      <c r="Z28" s="1"/>
    </row>
    <row r="29">
      <c r="A29" s="17" t="s">
        <v>23</v>
      </c>
      <c r="B29" s="8">
        <v>9130.0</v>
      </c>
      <c r="C29" s="9">
        <v>11852.0</v>
      </c>
      <c r="D29" s="8">
        <v>41119.0</v>
      </c>
      <c r="E29" s="8">
        <v>39891.0</v>
      </c>
      <c r="F29" s="10">
        <v>43807.0</v>
      </c>
      <c r="G29" s="10">
        <v>43811.0</v>
      </c>
      <c r="H29" s="10">
        <v>44210.0</v>
      </c>
      <c r="I29" s="10">
        <v>44060.0</v>
      </c>
      <c r="J29" s="10">
        <v>43114.0</v>
      </c>
      <c r="K29" s="10">
        <v>44318.0</v>
      </c>
      <c r="L29" s="10">
        <v>43560.0</v>
      </c>
      <c r="M29" s="10">
        <v>42758.0</v>
      </c>
      <c r="N29" s="10">
        <v>40153.0</v>
      </c>
      <c r="O29" s="10">
        <v>41858.0</v>
      </c>
      <c r="P29" s="10">
        <v>41858.0</v>
      </c>
      <c r="Q29" s="10">
        <v>39571.0</v>
      </c>
      <c r="R29" s="10">
        <v>38603.0</v>
      </c>
      <c r="S29" s="10">
        <v>48277.0</v>
      </c>
      <c r="T29" s="1"/>
      <c r="U29" s="1"/>
      <c r="V29" s="1"/>
      <c r="W29" s="1"/>
      <c r="X29" s="1"/>
      <c r="Y29" s="1"/>
      <c r="Z29" s="1"/>
    </row>
    <row r="30">
      <c r="A30" s="17" t="s">
        <v>24</v>
      </c>
      <c r="B30" s="8">
        <v>5072.0</v>
      </c>
      <c r="C30" s="9">
        <v>8994.0</v>
      </c>
      <c r="D30" s="8">
        <v>27458.0</v>
      </c>
      <c r="E30" s="8">
        <v>27551.0</v>
      </c>
      <c r="F30" s="10">
        <v>28472.0</v>
      </c>
      <c r="G30" s="10">
        <v>29159.0</v>
      </c>
      <c r="H30" s="10">
        <v>29896.0</v>
      </c>
      <c r="I30" s="10">
        <v>30157.0</v>
      </c>
      <c r="J30" s="10">
        <v>31994.0</v>
      </c>
      <c r="K30" s="10">
        <v>31123.0</v>
      </c>
      <c r="L30" s="10">
        <v>32101.0</v>
      </c>
      <c r="M30" s="10">
        <v>34863.0</v>
      </c>
      <c r="N30" s="10">
        <v>34624.0</v>
      </c>
      <c r="O30" s="10">
        <v>37047.0</v>
      </c>
      <c r="P30" s="10">
        <v>37047.0</v>
      </c>
      <c r="Q30" s="10">
        <v>36817.0</v>
      </c>
      <c r="R30" s="10">
        <v>36044.0</v>
      </c>
      <c r="S30" s="10">
        <v>46301.0</v>
      </c>
      <c r="T30" s="1"/>
      <c r="U30" s="1"/>
      <c r="V30" s="1"/>
      <c r="W30" s="1"/>
      <c r="X30" s="1"/>
      <c r="Y30" s="1"/>
      <c r="Z30" s="1"/>
    </row>
    <row r="31">
      <c r="A31" s="17" t="s">
        <v>25</v>
      </c>
      <c r="B31" s="8">
        <v>1690.0</v>
      </c>
      <c r="C31" s="9">
        <v>2080.0</v>
      </c>
      <c r="D31" s="8">
        <v>6364.0</v>
      </c>
      <c r="E31" s="8">
        <v>6623.0</v>
      </c>
      <c r="F31" s="10">
        <v>7354.0</v>
      </c>
      <c r="G31" s="10">
        <v>7293.0</v>
      </c>
      <c r="H31" s="10">
        <v>7016.0</v>
      </c>
      <c r="I31" s="10">
        <v>6907.0</v>
      </c>
      <c r="J31" s="10">
        <v>7193.0</v>
      </c>
      <c r="K31" s="10">
        <v>6887.0</v>
      </c>
      <c r="L31" s="10">
        <v>7258.0</v>
      </c>
      <c r="M31" s="10">
        <v>9076.0</v>
      </c>
      <c r="N31" s="10">
        <v>8645.0</v>
      </c>
      <c r="O31" s="10">
        <v>9525.0</v>
      </c>
      <c r="P31" s="10">
        <v>9525.0</v>
      </c>
      <c r="Q31" s="10">
        <v>9814.0</v>
      </c>
      <c r="R31" s="10">
        <v>9639.0</v>
      </c>
      <c r="S31" s="10">
        <v>11874.0</v>
      </c>
      <c r="T31" s="1"/>
      <c r="U31" s="1"/>
      <c r="V31" s="1"/>
      <c r="W31" s="1"/>
      <c r="X31" s="1"/>
      <c r="Y31" s="1"/>
      <c r="Z31" s="1"/>
    </row>
    <row r="32">
      <c r="A32" s="17" t="s">
        <v>26</v>
      </c>
      <c r="B32" s="8">
        <v>806.0</v>
      </c>
      <c r="C32" s="9">
        <v>734.0</v>
      </c>
      <c r="D32" s="8">
        <v>2809.0</v>
      </c>
      <c r="E32" s="8">
        <v>2843.0</v>
      </c>
      <c r="F32" s="10">
        <v>2708.0</v>
      </c>
      <c r="G32" s="10">
        <v>2878.0</v>
      </c>
      <c r="H32" s="10">
        <v>2572.0</v>
      </c>
      <c r="I32" s="10">
        <v>2445.0</v>
      </c>
      <c r="J32" s="10">
        <v>2246.0</v>
      </c>
      <c r="K32" s="10">
        <v>2427.0</v>
      </c>
      <c r="L32" s="10">
        <v>2709.0</v>
      </c>
      <c r="M32" s="10">
        <v>2509.0</v>
      </c>
      <c r="N32" s="10">
        <v>3009.0</v>
      </c>
      <c r="O32" s="10">
        <v>3059.0</v>
      </c>
      <c r="P32" s="10">
        <v>3059.0</v>
      </c>
      <c r="Q32" s="10">
        <v>3255.0</v>
      </c>
      <c r="R32" s="10">
        <v>4074.0</v>
      </c>
      <c r="S32" s="10">
        <v>5481.0</v>
      </c>
      <c r="T32" s="1"/>
      <c r="U32" s="1"/>
      <c r="V32" s="1"/>
      <c r="W32" s="1"/>
      <c r="X32" s="1"/>
      <c r="Y32" s="1"/>
      <c r="Z32" s="1"/>
    </row>
    <row r="33">
      <c r="A33" s="12" t="s">
        <v>21</v>
      </c>
      <c r="B33" s="13">
        <v>27192.0</v>
      </c>
      <c r="C33" s="14">
        <v>38109.0</v>
      </c>
      <c r="D33" s="13">
        <v>130267.0</v>
      </c>
      <c r="E33" s="13">
        <v>134238.0</v>
      </c>
      <c r="F33" s="15">
        <v>140143.0</v>
      </c>
      <c r="G33" s="15">
        <v>142570.0</v>
      </c>
      <c r="H33" s="15">
        <v>141193.0</v>
      </c>
      <c r="I33" s="15">
        <v>139509.0</v>
      </c>
      <c r="J33" s="15">
        <v>141298.0</v>
      </c>
      <c r="K33" s="15">
        <v>135844.0</v>
      </c>
      <c r="L33" s="15">
        <v>136207.0</v>
      </c>
      <c r="M33" s="15">
        <v>141712.0</v>
      </c>
      <c r="N33" s="15">
        <v>141577.0</v>
      </c>
      <c r="O33" s="15">
        <v>143979.0</v>
      </c>
      <c r="P33" s="15">
        <v>143979.0</v>
      </c>
      <c r="Q33" s="15">
        <v>141965.0</v>
      </c>
      <c r="R33" s="15">
        <v>142176.0</v>
      </c>
      <c r="S33" s="15">
        <v>172421.0</v>
      </c>
      <c r="T33" s="16"/>
      <c r="U33" s="16"/>
      <c r="V33" s="16"/>
      <c r="W33" s="16"/>
      <c r="X33" s="16"/>
      <c r="Y33" s="16"/>
      <c r="Z33" s="16"/>
    </row>
    <row r="34">
      <c r="A34" s="1"/>
      <c r="B34" s="1"/>
      <c r="C34" s="1"/>
      <c r="D34" s="1"/>
      <c r="E34" s="1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"/>
      <c r="U34" s="1"/>
      <c r="V34" s="1"/>
      <c r="W34" s="1"/>
      <c r="X34" s="1"/>
      <c r="Y34" s="1"/>
      <c r="Z34" s="1"/>
    </row>
    <row r="35">
      <c r="A35" s="20" t="s">
        <v>27</v>
      </c>
      <c r="B35" s="1"/>
      <c r="C35" s="2"/>
      <c r="D35" s="1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"/>
      <c r="U35" s="1"/>
      <c r="V35" s="1"/>
      <c r="W35" s="1"/>
      <c r="X35" s="1"/>
      <c r="Y35" s="1"/>
      <c r="Z35" s="1"/>
    </row>
    <row r="36">
      <c r="A36" s="1"/>
      <c r="B36" s="1"/>
      <c r="C36" s="2"/>
      <c r="D36" s="1"/>
      <c r="E36" s="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"/>
      <c r="U36" s="1"/>
      <c r="V36" s="1"/>
      <c r="W36" s="1"/>
      <c r="X36" s="1"/>
      <c r="Y36" s="1"/>
      <c r="Z36" s="1"/>
    </row>
    <row r="37">
      <c r="A37" s="1"/>
      <c r="B37" s="1"/>
      <c r="C37" s="2"/>
      <c r="D37" s="1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"/>
      <c r="U37" s="1"/>
      <c r="V37" s="1"/>
      <c r="W37" s="1"/>
      <c r="X37" s="1"/>
      <c r="Y37" s="1"/>
      <c r="Z37" s="1"/>
    </row>
    <row r="38">
      <c r="A38" s="1"/>
      <c r="B38" s="1"/>
      <c r="C38" s="2"/>
      <c r="D38" s="1"/>
      <c r="E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"/>
      <c r="U38" s="1"/>
      <c r="V38" s="1"/>
      <c r="W38" s="1"/>
      <c r="X38" s="1"/>
      <c r="Y38" s="1"/>
      <c r="Z38" s="1"/>
    </row>
    <row r="39">
      <c r="A39" s="1"/>
      <c r="B39" s="1"/>
      <c r="C39" s="2"/>
      <c r="D39" s="1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"/>
      <c r="U39" s="1"/>
      <c r="V39" s="1"/>
      <c r="W39" s="1"/>
      <c r="X39" s="1"/>
      <c r="Y39" s="1"/>
      <c r="Z39" s="1"/>
    </row>
    <row r="40">
      <c r="A40" s="1"/>
      <c r="B40" s="1"/>
      <c r="C40" s="2"/>
      <c r="D40" s="1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"/>
      <c r="U40" s="1"/>
      <c r="V40" s="1"/>
      <c r="W40" s="1"/>
      <c r="X40" s="1"/>
      <c r="Y40" s="1"/>
      <c r="Z40" s="1"/>
    </row>
    <row r="41">
      <c r="A41" s="1"/>
      <c r="B41" s="1"/>
      <c r="C41" s="2"/>
      <c r="D41" s="1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"/>
      <c r="U41" s="1"/>
      <c r="V41" s="1"/>
      <c r="W41" s="1"/>
      <c r="X41" s="1"/>
      <c r="Y41" s="1"/>
      <c r="Z41" s="1"/>
    </row>
    <row r="42">
      <c r="A42" s="1"/>
      <c r="B42" s="1"/>
      <c r="C42" s="2"/>
      <c r="D42" s="1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"/>
      <c r="U42" s="1"/>
      <c r="V42" s="1"/>
      <c r="W42" s="1"/>
      <c r="X42" s="1"/>
      <c r="Y42" s="1"/>
      <c r="Z42" s="1"/>
    </row>
    <row r="43">
      <c r="A43" s="1"/>
      <c r="B43" s="1"/>
      <c r="C43" s="2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"/>
      <c r="U43" s="1"/>
      <c r="V43" s="1"/>
      <c r="W43" s="1"/>
      <c r="X43" s="1"/>
      <c r="Y43" s="1"/>
      <c r="Z43" s="1"/>
    </row>
    <row r="44">
      <c r="A44" s="1"/>
      <c r="B44" s="1"/>
      <c r="C44" s="2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"/>
      <c r="U44" s="1"/>
      <c r="V44" s="1"/>
      <c r="W44" s="1"/>
      <c r="X44" s="1"/>
      <c r="Y44" s="1"/>
      <c r="Z44" s="1"/>
    </row>
    <row r="45">
      <c r="A45" s="1"/>
      <c r="B45" s="1"/>
      <c r="C45" s="2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"/>
      <c r="U45" s="1"/>
      <c r="V45" s="1"/>
      <c r="W45" s="1"/>
      <c r="X45" s="1"/>
      <c r="Y45" s="1"/>
      <c r="Z45" s="1"/>
    </row>
    <row r="46">
      <c r="A46" s="1"/>
      <c r="B46" s="1"/>
      <c r="C46" s="2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"/>
      <c r="U46" s="1"/>
      <c r="V46" s="1"/>
      <c r="W46" s="1"/>
      <c r="X46" s="1"/>
      <c r="Y46" s="1"/>
      <c r="Z46" s="1"/>
    </row>
    <row r="47">
      <c r="A47" s="1"/>
      <c r="B47" s="1"/>
      <c r="C47" s="2"/>
      <c r="D47" s="1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"/>
      <c r="U47" s="1"/>
      <c r="V47" s="1"/>
      <c r="W47" s="1"/>
      <c r="X47" s="1"/>
      <c r="Y47" s="1"/>
      <c r="Z47" s="1"/>
    </row>
    <row r="48">
      <c r="A48" s="1"/>
      <c r="B48" s="1"/>
      <c r="C48" s="2"/>
      <c r="D48" s="1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1"/>
      <c r="U48" s="1"/>
      <c r="V48" s="1"/>
      <c r="W48" s="1"/>
      <c r="X48" s="1"/>
      <c r="Y48" s="1"/>
      <c r="Z48" s="1"/>
    </row>
    <row r="49">
      <c r="A49" s="1"/>
      <c r="B49" s="1"/>
      <c r="C49" s="2"/>
      <c r="D49" s="1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"/>
      <c r="U49" s="1"/>
      <c r="V49" s="1"/>
      <c r="W49" s="1"/>
      <c r="X49" s="1"/>
      <c r="Y49" s="1"/>
      <c r="Z49" s="1"/>
    </row>
    <row r="50">
      <c r="A50" s="1"/>
      <c r="B50" s="1"/>
      <c r="C50" s="2"/>
      <c r="D50" s="1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1"/>
      <c r="U50" s="1"/>
      <c r="V50" s="1"/>
      <c r="W50" s="1"/>
      <c r="X50" s="1"/>
      <c r="Y50" s="1"/>
      <c r="Z50" s="1"/>
    </row>
    <row r="51">
      <c r="A51" s="1"/>
      <c r="B51" s="1"/>
      <c r="C51" s="2"/>
      <c r="D51" s="1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"/>
      <c r="U51" s="1"/>
      <c r="V51" s="1"/>
      <c r="W51" s="1"/>
      <c r="X51" s="1"/>
      <c r="Y51" s="1"/>
      <c r="Z51" s="1"/>
    </row>
    <row r="52">
      <c r="A52" s="1"/>
      <c r="B52" s="1"/>
      <c r="C52" s="2"/>
      <c r="D52" s="1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"/>
      <c r="U52" s="1"/>
      <c r="V52" s="1"/>
      <c r="W52" s="1"/>
      <c r="X52" s="1"/>
      <c r="Y52" s="1"/>
      <c r="Z52" s="1"/>
    </row>
    <row r="53">
      <c r="A53" s="1"/>
      <c r="B53" s="1"/>
      <c r="C53" s="2"/>
      <c r="D53" s="1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"/>
      <c r="U53" s="1"/>
      <c r="V53" s="1"/>
      <c r="W53" s="1"/>
      <c r="X53" s="1"/>
      <c r="Y53" s="1"/>
      <c r="Z53" s="1"/>
    </row>
    <row r="54">
      <c r="A54" s="1"/>
      <c r="B54" s="1"/>
      <c r="C54" s="2"/>
      <c r="D54" s="1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1"/>
      <c r="U54" s="1"/>
      <c r="V54" s="1"/>
      <c r="W54" s="1"/>
      <c r="X54" s="1"/>
      <c r="Y54" s="1"/>
      <c r="Z54" s="1"/>
    </row>
    <row r="55">
      <c r="A55" s="1"/>
      <c r="B55" s="1"/>
      <c r="C55" s="2"/>
      <c r="D55" s="1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1"/>
      <c r="U55" s="1"/>
      <c r="V55" s="1"/>
      <c r="W55" s="1"/>
      <c r="X55" s="1"/>
      <c r="Y55" s="1"/>
      <c r="Z55" s="1"/>
    </row>
    <row r="56">
      <c r="A56" s="1"/>
      <c r="B56" s="1"/>
      <c r="C56" s="2"/>
      <c r="D56" s="1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1"/>
      <c r="U56" s="1"/>
      <c r="V56" s="1"/>
      <c r="W56" s="1"/>
      <c r="X56" s="1"/>
      <c r="Y56" s="1"/>
      <c r="Z56" s="1"/>
    </row>
    <row r="57">
      <c r="A57" s="1"/>
      <c r="B57" s="1"/>
      <c r="C57" s="2"/>
      <c r="D57" s="1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"/>
      <c r="U57" s="1"/>
      <c r="V57" s="1"/>
      <c r="W57" s="1"/>
      <c r="X57" s="1"/>
      <c r="Y57" s="1"/>
      <c r="Z57" s="1"/>
    </row>
    <row r="58">
      <c r="A58" s="1"/>
      <c r="B58" s="1"/>
      <c r="C58" s="2"/>
      <c r="D58" s="1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1"/>
      <c r="U58" s="1"/>
      <c r="V58" s="1"/>
      <c r="W58" s="1"/>
      <c r="X58" s="1"/>
      <c r="Y58" s="1"/>
      <c r="Z58" s="1"/>
    </row>
    <row r="59">
      <c r="A59" s="1"/>
      <c r="B59" s="1"/>
      <c r="C59" s="2"/>
      <c r="D59" s="1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1"/>
      <c r="U59" s="1"/>
      <c r="V59" s="1"/>
      <c r="W59" s="1"/>
      <c r="X59" s="1"/>
      <c r="Y59" s="1"/>
      <c r="Z59" s="1"/>
    </row>
    <row r="60">
      <c r="A60" s="1"/>
      <c r="B60" s="1"/>
      <c r="C60" s="2"/>
      <c r="D60" s="1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1"/>
      <c r="U60" s="1"/>
      <c r="V60" s="1"/>
      <c r="W60" s="1"/>
      <c r="X60" s="1"/>
      <c r="Y60" s="1"/>
      <c r="Z60" s="1"/>
    </row>
    <row r="61">
      <c r="A61" s="1"/>
      <c r="B61" s="1"/>
      <c r="C61" s="2"/>
      <c r="D61" s="1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1"/>
      <c r="U61" s="1"/>
      <c r="V61" s="1"/>
      <c r="W61" s="1"/>
      <c r="X61" s="1"/>
      <c r="Y61" s="1"/>
      <c r="Z61" s="1"/>
    </row>
    <row r="62">
      <c r="A62" s="1"/>
      <c r="B62" s="1"/>
      <c r="C62" s="2"/>
      <c r="D62" s="1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1"/>
      <c r="U62" s="1"/>
      <c r="V62" s="1"/>
      <c r="W62" s="1"/>
      <c r="X62" s="1"/>
      <c r="Y62" s="1"/>
      <c r="Z62" s="1"/>
    </row>
    <row r="63">
      <c r="A63" s="1"/>
      <c r="B63" s="1"/>
      <c r="C63" s="2"/>
      <c r="D63" s="1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1"/>
      <c r="U63" s="1"/>
      <c r="V63" s="1"/>
      <c r="W63" s="1"/>
      <c r="X63" s="1"/>
      <c r="Y63" s="1"/>
      <c r="Z63" s="1"/>
    </row>
    <row r="64">
      <c r="A64" s="1"/>
      <c r="B64" s="1"/>
      <c r="C64" s="2"/>
      <c r="D64" s="1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"/>
      <c r="U64" s="1"/>
      <c r="V64" s="1"/>
      <c r="W64" s="1"/>
      <c r="X64" s="1"/>
      <c r="Y64" s="1"/>
      <c r="Z64" s="1"/>
    </row>
    <row r="65">
      <c r="A65" s="1"/>
      <c r="B65" s="1"/>
      <c r="C65" s="2"/>
      <c r="D65" s="1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1"/>
      <c r="U65" s="1"/>
      <c r="V65" s="1"/>
      <c r="W65" s="1"/>
      <c r="X65" s="1"/>
      <c r="Y65" s="1"/>
      <c r="Z65" s="1"/>
    </row>
    <row r="66">
      <c r="A66" s="1"/>
      <c r="B66" s="1"/>
      <c r="C66" s="2"/>
      <c r="D66" s="1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1"/>
      <c r="U66" s="1"/>
      <c r="V66" s="1"/>
      <c r="W66" s="1"/>
      <c r="X66" s="1"/>
      <c r="Y66" s="1"/>
      <c r="Z66" s="1"/>
    </row>
    <row r="67">
      <c r="A67" s="1"/>
      <c r="B67" s="1"/>
      <c r="C67" s="2"/>
      <c r="D67" s="1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"/>
      <c r="U67" s="1"/>
      <c r="V67" s="1"/>
      <c r="W67" s="1"/>
      <c r="X67" s="1"/>
      <c r="Y67" s="1"/>
      <c r="Z67" s="1"/>
    </row>
    <row r="68">
      <c r="A68" s="1"/>
      <c r="B68" s="1"/>
      <c r="C68" s="2"/>
      <c r="D68" s="1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1"/>
      <c r="U68" s="1"/>
      <c r="V68" s="1"/>
      <c r="W68" s="1"/>
      <c r="X68" s="1"/>
      <c r="Y68" s="1"/>
      <c r="Z68" s="1"/>
    </row>
    <row r="69">
      <c r="A69" s="1"/>
      <c r="B69" s="1"/>
      <c r="C69" s="2"/>
      <c r="D69" s="1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1"/>
      <c r="U69" s="1"/>
      <c r="V69" s="1"/>
      <c r="W69" s="1"/>
      <c r="X69" s="1"/>
      <c r="Y69" s="1"/>
      <c r="Z69" s="1"/>
    </row>
    <row r="70">
      <c r="A70" s="1"/>
      <c r="B70" s="1"/>
      <c r="C70" s="2"/>
      <c r="D70" s="1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1"/>
      <c r="U70" s="1"/>
      <c r="V70" s="1"/>
      <c r="W70" s="1"/>
      <c r="X70" s="1"/>
      <c r="Y70" s="1"/>
      <c r="Z70" s="1"/>
    </row>
    <row r="71">
      <c r="A71" s="1"/>
      <c r="B71" s="1"/>
      <c r="C71" s="2"/>
      <c r="D71" s="1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1"/>
      <c r="U71" s="1"/>
      <c r="V71" s="1"/>
      <c r="W71" s="1"/>
      <c r="X71" s="1"/>
      <c r="Y71" s="1"/>
      <c r="Z71" s="1"/>
    </row>
    <row r="72">
      <c r="A72" s="1"/>
      <c r="B72" s="1"/>
      <c r="C72" s="2"/>
      <c r="D72" s="1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1"/>
      <c r="U72" s="1"/>
      <c r="V72" s="1"/>
      <c r="W72" s="1"/>
      <c r="X72" s="1"/>
      <c r="Y72" s="1"/>
      <c r="Z72" s="1"/>
    </row>
    <row r="73">
      <c r="A73" s="1"/>
      <c r="B73" s="1"/>
      <c r="C73" s="2"/>
      <c r="D73" s="1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1"/>
      <c r="U73" s="1"/>
      <c r="V73" s="1"/>
      <c r="W73" s="1"/>
      <c r="X73" s="1"/>
      <c r="Y73" s="1"/>
      <c r="Z73" s="1"/>
    </row>
    <row r="74">
      <c r="A74" s="1"/>
      <c r="B74" s="1"/>
      <c r="C74" s="2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1"/>
      <c r="U74" s="1"/>
      <c r="V74" s="1"/>
      <c r="W74" s="1"/>
      <c r="X74" s="1"/>
      <c r="Y74" s="1"/>
      <c r="Z74" s="1"/>
    </row>
    <row r="75">
      <c r="A75" s="1"/>
      <c r="B75" s="1"/>
      <c r="C75" s="2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1"/>
      <c r="U75" s="1"/>
      <c r="V75" s="1"/>
      <c r="W75" s="1"/>
      <c r="X75" s="1"/>
      <c r="Y75" s="1"/>
      <c r="Z75" s="1"/>
    </row>
    <row r="76">
      <c r="A76" s="1"/>
      <c r="B76" s="1"/>
      <c r="C76" s="2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1"/>
      <c r="U76" s="1"/>
      <c r="V76" s="1"/>
      <c r="W76" s="1"/>
      <c r="X76" s="1"/>
      <c r="Y76" s="1"/>
      <c r="Z76" s="1"/>
    </row>
    <row r="77">
      <c r="A77" s="1"/>
      <c r="B77" s="1"/>
      <c r="C77" s="2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1"/>
      <c r="U77" s="1"/>
      <c r="V77" s="1"/>
      <c r="W77" s="1"/>
      <c r="X77" s="1"/>
      <c r="Y77" s="1"/>
      <c r="Z77" s="1"/>
    </row>
    <row r="78">
      <c r="A78" s="1"/>
      <c r="B78" s="1"/>
      <c r="C78" s="2"/>
      <c r="D78" s="1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1"/>
      <c r="U78" s="1"/>
      <c r="V78" s="1"/>
      <c r="W78" s="1"/>
      <c r="X78" s="1"/>
      <c r="Y78" s="1"/>
      <c r="Z78" s="1"/>
    </row>
    <row r="79">
      <c r="A79" s="1"/>
      <c r="B79" s="1"/>
      <c r="C79" s="2"/>
      <c r="D79" s="1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1"/>
      <c r="U79" s="1"/>
      <c r="V79" s="1"/>
      <c r="W79" s="1"/>
      <c r="X79" s="1"/>
      <c r="Y79" s="1"/>
      <c r="Z79" s="1"/>
    </row>
    <row r="80">
      <c r="A80" s="1"/>
      <c r="B80" s="1"/>
      <c r="C80" s="2"/>
      <c r="D80" s="1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1"/>
      <c r="U80" s="1"/>
      <c r="V80" s="1"/>
      <c r="W80" s="1"/>
      <c r="X80" s="1"/>
      <c r="Y80" s="1"/>
      <c r="Z80" s="1"/>
    </row>
    <row r="81">
      <c r="A81" s="1"/>
      <c r="B81" s="1"/>
      <c r="C81" s="2"/>
      <c r="D81" s="1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1"/>
      <c r="U81" s="1"/>
      <c r="V81" s="1"/>
      <c r="W81" s="1"/>
      <c r="X81" s="1"/>
      <c r="Y81" s="1"/>
      <c r="Z81" s="1"/>
    </row>
    <row r="82">
      <c r="A82" s="1"/>
      <c r="B82" s="1"/>
      <c r="C82" s="2"/>
      <c r="D82" s="1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1"/>
      <c r="U82" s="1"/>
      <c r="V82" s="1"/>
      <c r="W82" s="1"/>
      <c r="X82" s="1"/>
      <c r="Y82" s="1"/>
      <c r="Z82" s="1"/>
    </row>
    <row r="83">
      <c r="A83" s="1"/>
      <c r="B83" s="1"/>
      <c r="C83" s="2"/>
      <c r="D83" s="1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1"/>
      <c r="U83" s="1"/>
      <c r="V83" s="1"/>
      <c r="W83" s="1"/>
      <c r="X83" s="1"/>
      <c r="Y83" s="1"/>
      <c r="Z83" s="1"/>
    </row>
    <row r="84">
      <c r="A84" s="1"/>
      <c r="B84" s="1"/>
      <c r="C84" s="2"/>
      <c r="D84" s="1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1"/>
      <c r="U84" s="1"/>
      <c r="V84" s="1"/>
      <c r="W84" s="1"/>
      <c r="X84" s="1"/>
      <c r="Y84" s="1"/>
      <c r="Z84" s="1"/>
    </row>
    <row r="85">
      <c r="A85" s="1"/>
      <c r="B85" s="1"/>
      <c r="C85" s="2"/>
      <c r="D85" s="1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1"/>
      <c r="U85" s="1"/>
      <c r="V85" s="1"/>
      <c r="W85" s="1"/>
      <c r="X85" s="1"/>
      <c r="Y85" s="1"/>
      <c r="Z85" s="1"/>
    </row>
    <row r="86">
      <c r="A86" s="1"/>
      <c r="B86" s="1"/>
      <c r="C86" s="2"/>
      <c r="D86" s="1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1"/>
      <c r="U86" s="1"/>
      <c r="V86" s="1"/>
      <c r="W86" s="1"/>
      <c r="X86" s="1"/>
      <c r="Y86" s="1"/>
      <c r="Z86" s="1"/>
    </row>
    <row r="87">
      <c r="A87" s="1"/>
      <c r="B87" s="1"/>
      <c r="C87" s="2"/>
      <c r="D87" s="1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1"/>
      <c r="U87" s="1"/>
      <c r="V87" s="1"/>
      <c r="W87" s="1"/>
      <c r="X87" s="1"/>
      <c r="Y87" s="1"/>
      <c r="Z87" s="1"/>
    </row>
    <row r="88">
      <c r="A88" s="1"/>
      <c r="B88" s="1"/>
      <c r="C88" s="2"/>
      <c r="D88" s="1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1"/>
      <c r="U88" s="1"/>
      <c r="V88" s="1"/>
      <c r="W88" s="1"/>
      <c r="X88" s="1"/>
      <c r="Y88" s="1"/>
      <c r="Z88" s="1"/>
    </row>
    <row r="89">
      <c r="A89" s="1"/>
      <c r="B89" s="1"/>
      <c r="C89" s="2"/>
      <c r="D89" s="1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1"/>
      <c r="U89" s="1"/>
      <c r="V89" s="1"/>
      <c r="W89" s="1"/>
      <c r="X89" s="1"/>
      <c r="Y89" s="1"/>
      <c r="Z89" s="1"/>
    </row>
    <row r="90">
      <c r="A90" s="1"/>
      <c r="B90" s="1"/>
      <c r="C90" s="2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1"/>
      <c r="U90" s="1"/>
      <c r="V90" s="1"/>
      <c r="W90" s="1"/>
      <c r="X90" s="1"/>
      <c r="Y90" s="1"/>
      <c r="Z90" s="1"/>
    </row>
    <row r="91">
      <c r="A91" s="1"/>
      <c r="B91" s="1"/>
      <c r="C91" s="2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1"/>
      <c r="U91" s="1"/>
      <c r="V91" s="1"/>
      <c r="W91" s="1"/>
      <c r="X91" s="1"/>
      <c r="Y91" s="1"/>
      <c r="Z91" s="1"/>
    </row>
    <row r="92">
      <c r="A92" s="1"/>
      <c r="B92" s="1"/>
      <c r="C92" s="2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1"/>
      <c r="U92" s="1"/>
      <c r="V92" s="1"/>
      <c r="W92" s="1"/>
      <c r="X92" s="1"/>
      <c r="Y92" s="1"/>
      <c r="Z92" s="1"/>
    </row>
    <row r="93">
      <c r="A93" s="1"/>
      <c r="B93" s="1"/>
      <c r="C93" s="2"/>
      <c r="D93" s="1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1"/>
      <c r="U93" s="1"/>
      <c r="V93" s="1"/>
      <c r="W93" s="1"/>
      <c r="X93" s="1"/>
      <c r="Y93" s="1"/>
      <c r="Z93" s="1"/>
    </row>
    <row r="94">
      <c r="A94" s="1"/>
      <c r="B94" s="1"/>
      <c r="C94" s="2"/>
      <c r="D94" s="1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1"/>
      <c r="U94" s="1"/>
      <c r="V94" s="1"/>
      <c r="W94" s="1"/>
      <c r="X94" s="1"/>
      <c r="Y94" s="1"/>
      <c r="Z94" s="1"/>
    </row>
    <row r="95">
      <c r="A95" s="1"/>
      <c r="B95" s="1"/>
      <c r="C95" s="2"/>
      <c r="D95" s="1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1"/>
      <c r="U95" s="1"/>
      <c r="V95" s="1"/>
      <c r="W95" s="1"/>
      <c r="X95" s="1"/>
      <c r="Y95" s="1"/>
      <c r="Z95" s="1"/>
    </row>
    <row r="96">
      <c r="A96" s="1"/>
      <c r="B96" s="1"/>
      <c r="C96" s="2"/>
      <c r="D96" s="1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1"/>
      <c r="U96" s="1"/>
      <c r="V96" s="1"/>
      <c r="W96" s="1"/>
      <c r="X96" s="1"/>
      <c r="Y96" s="1"/>
      <c r="Z96" s="1"/>
    </row>
    <row r="97">
      <c r="A97" s="1"/>
      <c r="B97" s="1"/>
      <c r="C97" s="2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1"/>
      <c r="U97" s="1"/>
      <c r="V97" s="1"/>
      <c r="W97" s="1"/>
      <c r="X97" s="1"/>
      <c r="Y97" s="1"/>
      <c r="Z97" s="1"/>
    </row>
    <row r="98">
      <c r="A98" s="1"/>
      <c r="B98" s="1"/>
      <c r="C98" s="2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1"/>
      <c r="U98" s="1"/>
      <c r="V98" s="1"/>
      <c r="W98" s="1"/>
      <c r="X98" s="1"/>
      <c r="Y98" s="1"/>
      <c r="Z98" s="1"/>
    </row>
    <row r="99">
      <c r="A99" s="1"/>
      <c r="B99" s="1"/>
      <c r="C99" s="2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2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2"/>
      <c r="D101" s="1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2"/>
      <c r="D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2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2"/>
      <c r="D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2"/>
      <c r="D105" s="1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2"/>
      <c r="D106" s="1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2"/>
      <c r="D107" s="1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2"/>
      <c r="D108" s="1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2"/>
      <c r="D109" s="1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2"/>
      <c r="D110" s="1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2"/>
      <c r="D111" s="1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2"/>
      <c r="D112" s="1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2"/>
      <c r="D113" s="1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2"/>
      <c r="D114" s="1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/>
      <c r="D115" s="1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2"/>
      <c r="D116" s="1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"/>
      <c r="D117" s="1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"/>
      <c r="D118" s="1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"/>
      <c r="D119" s="1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"/>
      <c r="D120" s="1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"/>
      <c r="D121" s="1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"/>
      <c r="D122" s="1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"/>
      <c r="D123" s="1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"/>
      <c r="D124" s="1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"/>
      <c r="D125" s="1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"/>
      <c r="D126" s="1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"/>
      <c r="D127" s="1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"/>
      <c r="D128" s="1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"/>
      <c r="D129" s="1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"/>
      <c r="D130" s="1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"/>
      <c r="D131" s="1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"/>
      <c r="D132" s="1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"/>
      <c r="D133" s="1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"/>
      <c r="D134" s="1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"/>
      <c r="D135" s="1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"/>
      <c r="D136" s="1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"/>
      <c r="D137" s="1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"/>
      <c r="D138" s="1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"/>
      <c r="D139" s="1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"/>
      <c r="D140" s="1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"/>
      <c r="D141" s="1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"/>
      <c r="D142" s="1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"/>
      <c r="D143" s="1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"/>
      <c r="D144" s="1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"/>
      <c r="D145" s="1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"/>
      <c r="D146" s="1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"/>
      <c r="D147" s="1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"/>
      <c r="D148" s="1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"/>
      <c r="D149" s="1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"/>
      <c r="D150" s="1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"/>
      <c r="D151" s="1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"/>
      <c r="D152" s="1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"/>
      <c r="D153" s="1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"/>
      <c r="D154" s="1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"/>
      <c r="D155" s="1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"/>
      <c r="D156" s="1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"/>
      <c r="D157" s="1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"/>
      <c r="D158" s="1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"/>
      <c r="D159" s="1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"/>
      <c r="D160" s="1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"/>
      <c r="D161" s="1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"/>
      <c r="D162" s="1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"/>
      <c r="D163" s="1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"/>
      <c r="D164" s="1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"/>
      <c r="D165" s="1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"/>
      <c r="D166" s="1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"/>
      <c r="D167" s="1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"/>
      <c r="D168" s="1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"/>
      <c r="D169" s="1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"/>
      <c r="D170" s="1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"/>
      <c r="D171" s="1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"/>
      <c r="D172" s="1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"/>
      <c r="D173" s="1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"/>
      <c r="D174" s="1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"/>
      <c r="D175" s="1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"/>
      <c r="D176" s="1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"/>
      <c r="D177" s="1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"/>
      <c r="D178" s="1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"/>
      <c r="D179" s="1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"/>
      <c r="D180" s="1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"/>
      <c r="D181" s="1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"/>
      <c r="D182" s="1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"/>
      <c r="D183" s="1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"/>
      <c r="D184" s="1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"/>
      <c r="D185" s="1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"/>
      <c r="D186" s="1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"/>
      <c r="D187" s="1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"/>
      <c r="D188" s="1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"/>
      <c r="D189" s="1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"/>
      <c r="D190" s="1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"/>
      <c r="D191" s="1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"/>
      <c r="D192" s="1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"/>
      <c r="D193" s="1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"/>
      <c r="D194" s="1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"/>
      <c r="D195" s="1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"/>
      <c r="D196" s="1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"/>
      <c r="D197" s="1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"/>
      <c r="D198" s="1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"/>
      <c r="D199" s="1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"/>
      <c r="D200" s="1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"/>
      <c r="D201" s="1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"/>
      <c r="D202" s="1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"/>
      <c r="D203" s="1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"/>
      <c r="D204" s="1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"/>
      <c r="D205" s="1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2"/>
      <c r="D206" s="1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"/>
      <c r="D207" s="1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"/>
      <c r="D208" s="1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"/>
      <c r="D209" s="1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"/>
      <c r="D210" s="1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"/>
      <c r="D211" s="1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"/>
      <c r="D212" s="1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"/>
      <c r="D213" s="1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"/>
      <c r="D214" s="1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"/>
      <c r="D215" s="1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"/>
      <c r="D216" s="1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"/>
      <c r="D217" s="1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"/>
      <c r="D218" s="1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"/>
      <c r="D219" s="1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"/>
      <c r="D220" s="1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"/>
      <c r="D221" s="1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"/>
      <c r="D222" s="1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"/>
      <c r="D223" s="1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"/>
      <c r="D224" s="1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"/>
      <c r="D225" s="1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"/>
      <c r="D226" s="1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"/>
      <c r="D227" s="1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"/>
      <c r="D228" s="1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"/>
      <c r="D229" s="1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"/>
      <c r="D230" s="1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"/>
      <c r="D231" s="1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"/>
      <c r="D232" s="1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"/>
      <c r="D233" s="1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"/>
      <c r="D234" s="1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"/>
      <c r="D235" s="1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"/>
      <c r="D236" s="1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"/>
      <c r="D237" s="1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"/>
      <c r="D238" s="1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"/>
      <c r="D239" s="1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"/>
      <c r="D240" s="1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"/>
      <c r="D241" s="1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"/>
      <c r="D242" s="1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"/>
      <c r="D243" s="1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"/>
      <c r="D244" s="1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"/>
      <c r="D245" s="1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"/>
      <c r="D246" s="1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"/>
      <c r="D247" s="1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"/>
      <c r="D248" s="1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"/>
      <c r="D249" s="1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"/>
      <c r="D250" s="1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"/>
      <c r="D251" s="1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"/>
      <c r="D252" s="1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"/>
      <c r="D253" s="1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"/>
      <c r="D254" s="1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"/>
      <c r="D255" s="1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"/>
      <c r="D256" s="1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"/>
      <c r="D257" s="1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"/>
      <c r="D258" s="1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"/>
      <c r="D259" s="1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"/>
      <c r="D260" s="1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"/>
      <c r="D261" s="1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"/>
      <c r="D262" s="1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"/>
      <c r="D263" s="1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"/>
      <c r="D264" s="1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"/>
      <c r="D265" s="1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"/>
      <c r="D266" s="1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"/>
      <c r="D267" s="1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"/>
      <c r="D268" s="1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"/>
      <c r="D269" s="1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"/>
      <c r="D270" s="1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"/>
      <c r="D271" s="1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"/>
      <c r="D272" s="1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"/>
      <c r="D273" s="1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2"/>
      <c r="D274" s="1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"/>
      <c r="D275" s="1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"/>
      <c r="D276" s="1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"/>
      <c r="D277" s="1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"/>
      <c r="D278" s="1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"/>
      <c r="D279" s="1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"/>
      <c r="D280" s="1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"/>
      <c r="D281" s="1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"/>
      <c r="D282" s="1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"/>
      <c r="D283" s="1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"/>
      <c r="D284" s="1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"/>
      <c r="D285" s="1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"/>
      <c r="D286" s="1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"/>
      <c r="D287" s="1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"/>
      <c r="D288" s="1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"/>
      <c r="D289" s="1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"/>
      <c r="D290" s="1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"/>
      <c r="D291" s="1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"/>
      <c r="D292" s="1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"/>
      <c r="D293" s="1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"/>
      <c r="D294" s="1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"/>
      <c r="D295" s="1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"/>
      <c r="D296" s="1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"/>
      <c r="D297" s="1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"/>
      <c r="D298" s="1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"/>
      <c r="D299" s="1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"/>
      <c r="D300" s="1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"/>
      <c r="D301" s="1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"/>
      <c r="D302" s="1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"/>
      <c r="D303" s="1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"/>
      <c r="D304" s="1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"/>
      <c r="D305" s="1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"/>
      <c r="D306" s="1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"/>
      <c r="D307" s="1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"/>
      <c r="D308" s="1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"/>
      <c r="D309" s="1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"/>
      <c r="D310" s="1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"/>
      <c r="D311" s="1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"/>
      <c r="D312" s="1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"/>
      <c r="D313" s="1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"/>
      <c r="D314" s="1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"/>
      <c r="D315" s="1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"/>
      <c r="D316" s="1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"/>
      <c r="D317" s="1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"/>
      <c r="D318" s="1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"/>
      <c r="D319" s="1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"/>
      <c r="D320" s="1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"/>
      <c r="D321" s="1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"/>
      <c r="D322" s="1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"/>
      <c r="D323" s="1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"/>
      <c r="D324" s="1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"/>
      <c r="D325" s="1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"/>
      <c r="D326" s="1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"/>
      <c r="D327" s="1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"/>
      <c r="D328" s="1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"/>
      <c r="D329" s="1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"/>
      <c r="D330" s="1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"/>
      <c r="D331" s="1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"/>
      <c r="D332" s="1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"/>
      <c r="D333" s="1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"/>
      <c r="D334" s="1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"/>
      <c r="D335" s="1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"/>
      <c r="D336" s="1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"/>
      <c r="D337" s="1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"/>
      <c r="D338" s="1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"/>
      <c r="D339" s="1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"/>
      <c r="D340" s="1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"/>
      <c r="D341" s="1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"/>
      <c r="D342" s="1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"/>
      <c r="D343" s="1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"/>
      <c r="D344" s="1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"/>
      <c r="D345" s="1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"/>
      <c r="D346" s="1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"/>
      <c r="D347" s="1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"/>
      <c r="D348" s="1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"/>
      <c r="D349" s="1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"/>
      <c r="D350" s="1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"/>
      <c r="D351" s="1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"/>
      <c r="D352" s="1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"/>
      <c r="D353" s="1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"/>
      <c r="D354" s="1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"/>
      <c r="D355" s="1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"/>
      <c r="D356" s="1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"/>
      <c r="D357" s="1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"/>
      <c r="D358" s="1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"/>
      <c r="D359" s="1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"/>
      <c r="D360" s="1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"/>
      <c r="D361" s="1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"/>
      <c r="D362" s="1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"/>
      <c r="D363" s="1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"/>
      <c r="D364" s="1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"/>
      <c r="D365" s="1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"/>
      <c r="D366" s="1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"/>
      <c r="D367" s="1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"/>
      <c r="D368" s="1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"/>
      <c r="D369" s="1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"/>
      <c r="D370" s="1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"/>
      <c r="D371" s="1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"/>
      <c r="D372" s="1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"/>
      <c r="D373" s="1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"/>
      <c r="D374" s="1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"/>
      <c r="D375" s="1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"/>
      <c r="D376" s="1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"/>
      <c r="D377" s="1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"/>
      <c r="D378" s="1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"/>
      <c r="D379" s="1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"/>
      <c r="D380" s="1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"/>
      <c r="D381" s="1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"/>
      <c r="D382" s="1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"/>
      <c r="D383" s="1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"/>
      <c r="D384" s="1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"/>
      <c r="D385" s="1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"/>
      <c r="D386" s="1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"/>
      <c r="D387" s="1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"/>
      <c r="D388" s="1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"/>
      <c r="D389" s="1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"/>
      <c r="D390" s="1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"/>
      <c r="D391" s="1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"/>
      <c r="D392" s="1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"/>
      <c r="D393" s="1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"/>
      <c r="D394" s="1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"/>
      <c r="D395" s="1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"/>
      <c r="D396" s="1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"/>
      <c r="D397" s="1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"/>
      <c r="D398" s="1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"/>
      <c r="D399" s="1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"/>
      <c r="D400" s="1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"/>
      <c r="D401" s="1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"/>
      <c r="D402" s="1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"/>
      <c r="D403" s="1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"/>
      <c r="D404" s="1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"/>
      <c r="D405" s="1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"/>
      <c r="D406" s="1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"/>
      <c r="D407" s="1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"/>
      <c r="D408" s="1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"/>
      <c r="D409" s="1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"/>
      <c r="D410" s="1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"/>
      <c r="D411" s="1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"/>
      <c r="D412" s="1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"/>
      <c r="D413" s="1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"/>
      <c r="D414" s="1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"/>
      <c r="D415" s="1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"/>
      <c r="D416" s="1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"/>
      <c r="D417" s="1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"/>
      <c r="D418" s="1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"/>
      <c r="D419" s="1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"/>
      <c r="D420" s="1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"/>
      <c r="D421" s="1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"/>
      <c r="D422" s="1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"/>
      <c r="D423" s="1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"/>
      <c r="D424" s="1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"/>
      <c r="D425" s="1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"/>
      <c r="D426" s="1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"/>
      <c r="D427" s="1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"/>
      <c r="D428" s="1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"/>
      <c r="D429" s="1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"/>
      <c r="D430" s="1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"/>
      <c r="D431" s="1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"/>
      <c r="D432" s="1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"/>
      <c r="D433" s="1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"/>
      <c r="D434" s="1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"/>
      <c r="D435" s="1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"/>
      <c r="D436" s="1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"/>
      <c r="D437" s="1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"/>
      <c r="D438" s="1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"/>
      <c r="D439" s="1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"/>
      <c r="D440" s="1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"/>
      <c r="D441" s="1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"/>
      <c r="D442" s="1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"/>
      <c r="D443" s="1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"/>
      <c r="D444" s="1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"/>
      <c r="D445" s="1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"/>
      <c r="D446" s="1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"/>
      <c r="D447" s="1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"/>
      <c r="D448" s="1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"/>
      <c r="D449" s="1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"/>
      <c r="D450" s="1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"/>
      <c r="D451" s="1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"/>
      <c r="D452" s="1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"/>
      <c r="D453" s="1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1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1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1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1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1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1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1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1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1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1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1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1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1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1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1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1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1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1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1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1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1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1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1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1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1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1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1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1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1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1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1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1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1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1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1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1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1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1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1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1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1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1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1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1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1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1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1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1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1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1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1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1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1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1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1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1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1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1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1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1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1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1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1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1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1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1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1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1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1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1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1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1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1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1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1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1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1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1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1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1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1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1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1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1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1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1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1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1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1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1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1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1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1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1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1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1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1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1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1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1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1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1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1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1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1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1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1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1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1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1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1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1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1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1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1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1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1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1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1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1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1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1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1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1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1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1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1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1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1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1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1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1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1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1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1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1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1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1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1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1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1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1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1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1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1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1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1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1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1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1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1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1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1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1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1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1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1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1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1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1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1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1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1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1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1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1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1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1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1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1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1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1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1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1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1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1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1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1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1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1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1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1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1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1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1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1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1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1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1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1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1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1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1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1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1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1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1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1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1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1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1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1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1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1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1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1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1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1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1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1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1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1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1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1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1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1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1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1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1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1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1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1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1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1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1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1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1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1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1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1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1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1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1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1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1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1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1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1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1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1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1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1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1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1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1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1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1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1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1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1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1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1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1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1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1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1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1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1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1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1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1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1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1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1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1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1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1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1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1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1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1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1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1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1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1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1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1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1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1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1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1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1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1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1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1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1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1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1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1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1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1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1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1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1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1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1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1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1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1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1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1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1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1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1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1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1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1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1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1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1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1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1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1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1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1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1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1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1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1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1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1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1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1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1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1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1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1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1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1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1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1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1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1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1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1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1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1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1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1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1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1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1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1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1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1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1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1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1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1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1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1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1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1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1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1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1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1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1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1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1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1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1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1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1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1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1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1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1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1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1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1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1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1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1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1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1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1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1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1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1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1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1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1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1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1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1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1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1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1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1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1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1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1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1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1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1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1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1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1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1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1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1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1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1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1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1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1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1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1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1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1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1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1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1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1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1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1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1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1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1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1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1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1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1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1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1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1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1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1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1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1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1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1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1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1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1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1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1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1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1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1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1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1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1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1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1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1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1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1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1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1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1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1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1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1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1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1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1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1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1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1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1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1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1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1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1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1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1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1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1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1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1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1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1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1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1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1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1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1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1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1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1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1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1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1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1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1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1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1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1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1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1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1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1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1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1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1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1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1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1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1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1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1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1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1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1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1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1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1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1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1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1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1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1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1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1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1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1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1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1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1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1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1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1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1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1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1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1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1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1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1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1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1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1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1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1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1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1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2"/>
      <c r="D992" s="1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2"/>
      <c r="D993" s="1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2"/>
      <c r="D994" s="1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2"/>
      <c r="D995" s="1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2"/>
      <c r="D996" s="1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2"/>
      <c r="D997" s="1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1"/>
      <c r="U1001" s="1"/>
      <c r="V1001" s="1"/>
      <c r="W1001" s="1"/>
      <c r="X1001" s="1"/>
      <c r="Y1001" s="1"/>
      <c r="Z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19" width="5.13"/>
  </cols>
  <sheetData>
    <row r="1">
      <c r="A1" s="1"/>
      <c r="B1" s="1"/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5"/>
      <c r="B2" s="6">
        <v>2021.0</v>
      </c>
      <c r="C2" s="7">
        <v>2020.0</v>
      </c>
      <c r="D2" s="6">
        <v>2019.0</v>
      </c>
      <c r="E2" s="7">
        <v>2018.0</v>
      </c>
      <c r="F2" s="6">
        <v>2017.0</v>
      </c>
      <c r="G2" s="7">
        <v>2016.0</v>
      </c>
      <c r="H2" s="6">
        <v>2015.0</v>
      </c>
      <c r="I2" s="7">
        <v>2014.0</v>
      </c>
      <c r="J2" s="6">
        <v>2013.0</v>
      </c>
      <c r="K2" s="7">
        <v>2012.0</v>
      </c>
      <c r="L2" s="6">
        <v>2011.0</v>
      </c>
      <c r="M2" s="7">
        <v>2010.0</v>
      </c>
      <c r="N2" s="6">
        <v>2009.0</v>
      </c>
      <c r="O2" s="7">
        <v>2008.0</v>
      </c>
      <c r="P2" s="7">
        <v>2007.0</v>
      </c>
      <c r="Q2" s="7">
        <v>2006.0</v>
      </c>
      <c r="R2" s="6">
        <v>2005.0</v>
      </c>
      <c r="S2" s="7">
        <v>2004.0</v>
      </c>
      <c r="T2" s="21" t="s">
        <v>0</v>
      </c>
      <c r="U2" s="5"/>
      <c r="V2" s="5"/>
      <c r="W2" s="5"/>
      <c r="X2" s="5"/>
      <c r="Y2" s="5"/>
      <c r="Z2" s="5"/>
      <c r="AA2" s="5"/>
      <c r="AB2" s="5"/>
      <c r="AC2" s="5"/>
    </row>
    <row r="3">
      <c r="A3" s="1" t="s">
        <v>1</v>
      </c>
      <c r="B3" s="8">
        <v>6241.0</v>
      </c>
      <c r="C3" s="9">
        <v>9509.0</v>
      </c>
      <c r="D3" s="8">
        <v>33787.0</v>
      </c>
      <c r="E3" s="8">
        <v>35530.0</v>
      </c>
      <c r="F3" s="9">
        <v>36986.0</v>
      </c>
      <c r="G3" s="9">
        <v>38394.0</v>
      </c>
      <c r="H3" s="9">
        <v>37102.0</v>
      </c>
      <c r="I3" s="9">
        <v>35967.0</v>
      </c>
      <c r="J3" s="9">
        <v>35836.0</v>
      </c>
      <c r="K3" s="9">
        <v>32645.0</v>
      </c>
      <c r="L3" s="9">
        <v>31376.0</v>
      </c>
      <c r="M3" s="9">
        <v>33008.0</v>
      </c>
      <c r="N3" s="9">
        <v>34612.0</v>
      </c>
      <c r="O3" s="9">
        <v>33582.0</v>
      </c>
      <c r="P3" s="9">
        <v>33582.0</v>
      </c>
      <c r="Q3" s="9">
        <v>32833.0</v>
      </c>
      <c r="R3" s="22">
        <v>34103.0</v>
      </c>
      <c r="S3" s="22">
        <v>38483.0</v>
      </c>
      <c r="T3" s="1">
        <f t="shared" ref="T3:T8" si="1">AVERAGE(D3:S3)</f>
        <v>34864.125</v>
      </c>
      <c r="U3" s="1"/>
      <c r="V3" s="1"/>
      <c r="W3" s="1"/>
      <c r="X3" s="1"/>
      <c r="Y3" s="1"/>
      <c r="Z3" s="1"/>
      <c r="AA3" s="1"/>
      <c r="AB3" s="1"/>
      <c r="AC3" s="1"/>
    </row>
    <row r="4">
      <c r="A4" s="1" t="s">
        <v>2</v>
      </c>
      <c r="B4" s="8">
        <v>7246.0</v>
      </c>
      <c r="C4" s="9">
        <v>8080.0</v>
      </c>
      <c r="D4" s="8">
        <v>30391.0</v>
      </c>
      <c r="E4" s="8">
        <v>29046.0</v>
      </c>
      <c r="F4" s="9">
        <v>32414.0</v>
      </c>
      <c r="G4" s="9">
        <v>31980.0</v>
      </c>
      <c r="H4" s="9">
        <v>32277.0</v>
      </c>
      <c r="I4" s="9">
        <v>31868.0</v>
      </c>
      <c r="J4" s="9">
        <v>30371.0</v>
      </c>
      <c r="K4" s="9">
        <v>31148.0</v>
      </c>
      <c r="L4" s="9">
        <v>30818.0</v>
      </c>
      <c r="M4" s="9">
        <v>29026.0</v>
      </c>
      <c r="N4" s="9">
        <v>25759.0</v>
      </c>
      <c r="O4" s="9">
        <v>27171.0</v>
      </c>
      <c r="P4" s="9">
        <v>27171.0</v>
      </c>
      <c r="Q4" s="9">
        <v>25870.0</v>
      </c>
      <c r="R4" s="22">
        <v>25209.0</v>
      </c>
      <c r="S4" s="22">
        <v>30482.0</v>
      </c>
      <c r="T4" s="1">
        <f t="shared" si="1"/>
        <v>29437.5625</v>
      </c>
      <c r="U4" s="1"/>
      <c r="V4" s="1"/>
      <c r="W4" s="1"/>
      <c r="X4" s="1"/>
      <c r="Y4" s="1"/>
      <c r="Z4" s="1"/>
      <c r="AA4" s="1"/>
      <c r="AB4" s="1"/>
      <c r="AC4" s="1"/>
    </row>
    <row r="5">
      <c r="A5" s="1" t="s">
        <v>3</v>
      </c>
      <c r="B5" s="8">
        <v>3709.0</v>
      </c>
      <c r="C5" s="9">
        <v>4087.0</v>
      </c>
      <c r="D5" s="8">
        <v>16207.0</v>
      </c>
      <c r="E5" s="8">
        <v>19282.0</v>
      </c>
      <c r="F5" s="9">
        <v>18267.0</v>
      </c>
      <c r="G5" s="9">
        <v>18580.0</v>
      </c>
      <c r="H5" s="9">
        <v>18045.0</v>
      </c>
      <c r="I5" s="9">
        <v>17669.0</v>
      </c>
      <c r="J5" s="9">
        <v>18581.0</v>
      </c>
      <c r="K5" s="9">
        <v>16363.0</v>
      </c>
      <c r="L5" s="9">
        <v>17036.0</v>
      </c>
      <c r="M5" s="9">
        <v>16749.0</v>
      </c>
      <c r="N5" s="9">
        <v>17729.0</v>
      </c>
      <c r="O5" s="9">
        <v>16164.0</v>
      </c>
      <c r="P5" s="9">
        <v>16164.0</v>
      </c>
      <c r="Q5" s="9">
        <v>16991.0</v>
      </c>
      <c r="R5" s="22">
        <v>16671.0</v>
      </c>
      <c r="S5" s="22">
        <v>18356.0</v>
      </c>
      <c r="T5" s="1">
        <f t="shared" si="1"/>
        <v>17428.375</v>
      </c>
      <c r="U5" s="1"/>
      <c r="V5" s="1"/>
      <c r="W5" s="1"/>
      <c r="X5" s="1"/>
      <c r="Y5" s="1"/>
      <c r="Z5" s="1"/>
      <c r="AA5" s="1"/>
      <c r="AB5" s="1"/>
      <c r="AC5" s="1"/>
    </row>
    <row r="6">
      <c r="A6" s="1" t="s">
        <v>4</v>
      </c>
      <c r="B6" s="8">
        <v>1646.0</v>
      </c>
      <c r="C6" s="9">
        <v>3102.0</v>
      </c>
      <c r="D6" s="8">
        <v>10388.0</v>
      </c>
      <c r="E6" s="8">
        <v>10764.0</v>
      </c>
      <c r="F6" s="9">
        <v>11604.0</v>
      </c>
      <c r="G6" s="9">
        <v>11513.0</v>
      </c>
      <c r="H6" s="9">
        <v>12026.0</v>
      </c>
      <c r="I6" s="9">
        <v>11691.0</v>
      </c>
      <c r="J6" s="9">
        <v>12354.0</v>
      </c>
      <c r="K6" s="9">
        <v>13021.0</v>
      </c>
      <c r="L6" s="9">
        <v>13615.0</v>
      </c>
      <c r="M6" s="9">
        <v>14486.0</v>
      </c>
      <c r="N6" s="9">
        <v>14517.0</v>
      </c>
      <c r="O6" s="9">
        <v>15422.0</v>
      </c>
      <c r="P6" s="9">
        <v>15422.0</v>
      </c>
      <c r="Q6" s="9">
        <v>16210.0</v>
      </c>
      <c r="R6" s="22">
        <v>15674.0</v>
      </c>
      <c r="S6" s="22">
        <v>20950.0</v>
      </c>
      <c r="T6" s="1">
        <f t="shared" si="1"/>
        <v>13728.5625</v>
      </c>
      <c r="U6" s="1"/>
      <c r="V6" s="1"/>
      <c r="W6" s="1"/>
      <c r="X6" s="1"/>
      <c r="Y6" s="1"/>
      <c r="Z6" s="1"/>
      <c r="AA6" s="1"/>
      <c r="AB6" s="1"/>
      <c r="AC6" s="1"/>
    </row>
    <row r="7">
      <c r="A7" s="1" t="s">
        <v>5</v>
      </c>
      <c r="B7" s="8">
        <v>1827.0</v>
      </c>
      <c r="C7" s="9">
        <v>3384.0</v>
      </c>
      <c r="D7" s="8">
        <v>10049.0</v>
      </c>
      <c r="E7" s="8">
        <v>10418.0</v>
      </c>
      <c r="F7" s="9">
        <v>9747.0</v>
      </c>
      <c r="G7" s="9">
        <v>10192.0</v>
      </c>
      <c r="H7" s="9">
        <v>10482.0</v>
      </c>
      <c r="I7" s="9">
        <v>11134.0</v>
      </c>
      <c r="J7" s="9">
        <v>11802.0</v>
      </c>
      <c r="K7" s="9">
        <v>11096.0</v>
      </c>
      <c r="L7" s="9">
        <v>11359.0</v>
      </c>
      <c r="M7" s="9">
        <v>12503.0</v>
      </c>
      <c r="N7" s="9">
        <v>12632.0</v>
      </c>
      <c r="O7" s="9">
        <v>14042.0</v>
      </c>
      <c r="P7" s="9">
        <v>14042.0</v>
      </c>
      <c r="Q7" s="9">
        <v>12822.0</v>
      </c>
      <c r="R7" s="22">
        <v>12844.0</v>
      </c>
      <c r="S7" s="22">
        <v>16685.0</v>
      </c>
      <c r="T7" s="1">
        <f t="shared" si="1"/>
        <v>11990.5625</v>
      </c>
      <c r="U7" s="1"/>
      <c r="V7" s="1"/>
      <c r="W7" s="1"/>
      <c r="X7" s="1"/>
      <c r="Y7" s="1"/>
      <c r="Z7" s="1"/>
      <c r="AA7" s="1"/>
      <c r="AB7" s="1"/>
      <c r="AC7" s="1"/>
    </row>
    <row r="8">
      <c r="A8" s="1" t="s">
        <v>6</v>
      </c>
      <c r="B8" s="8">
        <v>1081.0</v>
      </c>
      <c r="C8" s="9">
        <v>2162.0</v>
      </c>
      <c r="D8" s="8">
        <v>5654.0</v>
      </c>
      <c r="E8" s="8">
        <v>5457.0</v>
      </c>
      <c r="F8" s="9">
        <v>5828.0</v>
      </c>
      <c r="G8" s="9">
        <v>6129.0</v>
      </c>
      <c r="H8" s="9">
        <v>6046.0</v>
      </c>
      <c r="I8" s="9">
        <v>5844.0</v>
      </c>
      <c r="J8" s="9">
        <v>6236.0</v>
      </c>
      <c r="K8" s="9">
        <v>6430.0</v>
      </c>
      <c r="L8" s="9">
        <v>6076.0</v>
      </c>
      <c r="M8" s="9">
        <v>6641.0</v>
      </c>
      <c r="N8" s="9">
        <v>6319.0</v>
      </c>
      <c r="O8" s="9">
        <v>6656.0</v>
      </c>
      <c r="P8" s="9">
        <v>6656.0</v>
      </c>
      <c r="Q8" s="9">
        <v>6916.0</v>
      </c>
      <c r="R8" s="22">
        <v>6659.0</v>
      </c>
      <c r="S8" s="22">
        <v>9212.0</v>
      </c>
      <c r="T8" s="1">
        <f t="shared" si="1"/>
        <v>6422.4375</v>
      </c>
      <c r="U8" s="1"/>
      <c r="V8" s="1"/>
      <c r="W8" s="1"/>
      <c r="X8" s="1"/>
      <c r="Y8" s="1"/>
      <c r="Z8" s="1"/>
      <c r="AA8" s="1"/>
      <c r="AB8" s="1"/>
      <c r="AC8" s="1"/>
    </row>
    <row r="9">
      <c r="A9" s="5"/>
      <c r="B9" s="6">
        <v>2021.0</v>
      </c>
      <c r="C9" s="7">
        <v>2020.0</v>
      </c>
      <c r="D9" s="6">
        <v>2019.0</v>
      </c>
      <c r="E9" s="7">
        <v>2018.0</v>
      </c>
      <c r="F9" s="6">
        <v>2017.0</v>
      </c>
      <c r="G9" s="7">
        <v>2016.0</v>
      </c>
      <c r="H9" s="6">
        <v>2015.0</v>
      </c>
      <c r="I9" s="7">
        <v>2014.0</v>
      </c>
      <c r="J9" s="6">
        <v>2013.0</v>
      </c>
      <c r="K9" s="7">
        <v>2012.0</v>
      </c>
      <c r="L9" s="6">
        <v>2011.0</v>
      </c>
      <c r="M9" s="7">
        <v>2010.0</v>
      </c>
      <c r="N9" s="6">
        <v>2009.0</v>
      </c>
      <c r="O9" s="7">
        <v>2008.0</v>
      </c>
      <c r="P9" s="7">
        <v>2007.0</v>
      </c>
      <c r="Q9" s="7">
        <v>2006.0</v>
      </c>
      <c r="R9" s="6">
        <v>2005.0</v>
      </c>
      <c r="S9" s="7">
        <v>2004.0</v>
      </c>
      <c r="T9" s="21" t="s">
        <v>0</v>
      </c>
      <c r="U9" s="5"/>
      <c r="V9" s="5"/>
      <c r="W9" s="5"/>
      <c r="X9" s="5"/>
      <c r="Y9" s="5"/>
      <c r="Z9" s="5"/>
      <c r="AA9" s="5"/>
      <c r="AB9" s="5"/>
      <c r="AC9" s="5"/>
    </row>
    <row r="10">
      <c r="A10" s="1" t="s">
        <v>7</v>
      </c>
      <c r="B10" s="8">
        <v>1046.0</v>
      </c>
      <c r="C10" s="9">
        <v>1676.0</v>
      </c>
      <c r="D10" s="8">
        <v>4865.0</v>
      </c>
      <c r="E10" s="8">
        <v>4341.0</v>
      </c>
      <c r="F10" s="9">
        <v>5026.0</v>
      </c>
      <c r="G10" s="9">
        <v>5039.0</v>
      </c>
      <c r="H10" s="9">
        <v>4881.0</v>
      </c>
      <c r="I10" s="9">
        <v>5069.0</v>
      </c>
      <c r="J10" s="9">
        <v>5403.0</v>
      </c>
      <c r="K10" s="9">
        <v>4671.0</v>
      </c>
      <c r="L10" s="9">
        <v>4835.0</v>
      </c>
      <c r="M10" s="9">
        <v>5692.0</v>
      </c>
      <c r="N10" s="9">
        <v>5308.0</v>
      </c>
      <c r="O10" s="9">
        <v>5470.0</v>
      </c>
      <c r="P10" s="9">
        <v>5470.0</v>
      </c>
      <c r="Q10" s="9">
        <v>5764.0</v>
      </c>
      <c r="R10" s="22">
        <v>5574.0</v>
      </c>
      <c r="S10" s="22">
        <v>6427.0</v>
      </c>
      <c r="T10" s="1">
        <f t="shared" ref="T10:T15" si="2">AVERAGE(D10:S10)</f>
        <v>5239.6875</v>
      </c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 t="s">
        <v>8</v>
      </c>
      <c r="B11" s="8">
        <v>332.0</v>
      </c>
      <c r="C11" s="9">
        <v>747.0</v>
      </c>
      <c r="D11" s="8">
        <v>2798.0</v>
      </c>
      <c r="E11" s="8">
        <v>2928.0</v>
      </c>
      <c r="F11" s="9">
        <v>2881.0</v>
      </c>
      <c r="G11" s="9">
        <v>3073.0</v>
      </c>
      <c r="H11" s="9">
        <v>3358.0</v>
      </c>
      <c r="I11" s="9">
        <v>3861.0</v>
      </c>
      <c r="J11" s="9">
        <v>3926.0</v>
      </c>
      <c r="K11" s="9">
        <v>4099.0</v>
      </c>
      <c r="L11" s="9">
        <v>4123.0</v>
      </c>
      <c r="M11" s="9">
        <v>4428.0</v>
      </c>
      <c r="N11" s="9">
        <v>4866.0</v>
      </c>
      <c r="O11" s="9">
        <v>4791.0</v>
      </c>
      <c r="P11" s="9">
        <v>4791.0</v>
      </c>
      <c r="Q11" s="9">
        <v>3841.0</v>
      </c>
      <c r="R11" s="22">
        <v>3612.0</v>
      </c>
      <c r="S11" s="22">
        <v>4600.0</v>
      </c>
      <c r="T11" s="1">
        <f t="shared" si="2"/>
        <v>3873.5</v>
      </c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 t="s">
        <v>9</v>
      </c>
      <c r="B12" s="8">
        <v>471.0</v>
      </c>
      <c r="C12" s="9">
        <v>863.0</v>
      </c>
      <c r="D12" s="8">
        <v>2276.0</v>
      </c>
      <c r="E12" s="8">
        <v>2460.0</v>
      </c>
      <c r="F12" s="9">
        <v>2684.0</v>
      </c>
      <c r="G12" s="9">
        <v>2629.0</v>
      </c>
      <c r="H12" s="9">
        <v>2529.0</v>
      </c>
      <c r="I12" s="9">
        <v>2487.0</v>
      </c>
      <c r="J12" s="9">
        <v>2581.0</v>
      </c>
      <c r="K12" s="9">
        <v>2641.0</v>
      </c>
      <c r="L12" s="9">
        <v>2543.0</v>
      </c>
      <c r="M12" s="9">
        <v>2663.0</v>
      </c>
      <c r="N12" s="9">
        <v>3209.0</v>
      </c>
      <c r="O12" s="9">
        <v>3240.0</v>
      </c>
      <c r="P12" s="9">
        <v>3240.0</v>
      </c>
      <c r="Q12" s="9">
        <v>2944.0</v>
      </c>
      <c r="R12" s="22">
        <v>3123.0</v>
      </c>
      <c r="S12" s="22">
        <v>3983.0</v>
      </c>
      <c r="T12" s="1">
        <f t="shared" si="2"/>
        <v>2827</v>
      </c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 t="s">
        <v>10</v>
      </c>
      <c r="B13" s="8">
        <v>401.0</v>
      </c>
      <c r="C13" s="9">
        <v>639.0</v>
      </c>
      <c r="D13" s="8">
        <v>1831.0</v>
      </c>
      <c r="E13" s="8">
        <v>1927.0</v>
      </c>
      <c r="F13" s="9">
        <v>2238.0</v>
      </c>
      <c r="G13" s="9">
        <v>2301.0</v>
      </c>
      <c r="H13" s="9">
        <v>2266.0</v>
      </c>
      <c r="I13" s="9">
        <v>2168.0</v>
      </c>
      <c r="J13" s="9">
        <v>2332.0</v>
      </c>
      <c r="K13" s="9">
        <v>2281.0</v>
      </c>
      <c r="L13" s="9">
        <v>2412.0</v>
      </c>
      <c r="M13" s="9">
        <v>2664.0</v>
      </c>
      <c r="N13" s="9">
        <v>2623.0</v>
      </c>
      <c r="O13" s="9">
        <v>2789.0</v>
      </c>
      <c r="P13" s="9">
        <v>2789.0</v>
      </c>
      <c r="Q13" s="9">
        <v>2641.0</v>
      </c>
      <c r="R13" s="22">
        <v>2595.0</v>
      </c>
      <c r="S13" s="22">
        <v>3536.0</v>
      </c>
      <c r="T13" s="1">
        <f t="shared" si="2"/>
        <v>2462.0625</v>
      </c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 t="s">
        <v>11</v>
      </c>
      <c r="B14" s="8">
        <v>523.0</v>
      </c>
      <c r="C14" s="9">
        <v>565.0</v>
      </c>
      <c r="D14" s="8">
        <v>1637.0</v>
      </c>
      <c r="E14" s="8">
        <v>1684.0</v>
      </c>
      <c r="F14" s="9">
        <v>1659.0</v>
      </c>
      <c r="G14" s="9">
        <v>1641.0</v>
      </c>
      <c r="H14" s="9">
        <v>1637.0</v>
      </c>
      <c r="I14" s="9">
        <v>1583.0</v>
      </c>
      <c r="J14" s="9">
        <v>1633.0</v>
      </c>
      <c r="K14" s="9">
        <v>1513.0</v>
      </c>
      <c r="L14" s="9">
        <v>1569.0</v>
      </c>
      <c r="M14" s="9">
        <v>2095.0</v>
      </c>
      <c r="N14" s="9">
        <v>2248.0</v>
      </c>
      <c r="O14" s="9">
        <v>2244.0</v>
      </c>
      <c r="P14" s="9">
        <v>2244.0</v>
      </c>
      <c r="Q14" s="9">
        <v>2771.0</v>
      </c>
      <c r="R14" s="22">
        <v>2689.0</v>
      </c>
      <c r="S14" s="22">
        <v>3112.0</v>
      </c>
      <c r="T14" s="1">
        <f t="shared" si="2"/>
        <v>1997.4375</v>
      </c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 t="s">
        <v>12</v>
      </c>
      <c r="B15" s="8">
        <v>371.0</v>
      </c>
      <c r="C15" s="9">
        <v>766.0</v>
      </c>
      <c r="D15" s="8">
        <v>2185.0</v>
      </c>
      <c r="E15" s="8">
        <v>2110.0</v>
      </c>
      <c r="F15" s="9">
        <v>2206.0</v>
      </c>
      <c r="G15" s="9">
        <v>2121.0</v>
      </c>
      <c r="H15" s="9">
        <v>2093.0</v>
      </c>
      <c r="I15" s="9">
        <v>1953.0</v>
      </c>
      <c r="J15" s="9">
        <v>1963.0</v>
      </c>
      <c r="K15" s="9">
        <v>1802.0</v>
      </c>
      <c r="L15" s="9">
        <v>1958.0</v>
      </c>
      <c r="M15" s="9">
        <v>2514.0</v>
      </c>
      <c r="N15" s="9">
        <v>2477.0</v>
      </c>
      <c r="O15" s="9">
        <v>2459.0</v>
      </c>
      <c r="P15" s="9">
        <v>2459.0</v>
      </c>
      <c r="Q15" s="9">
        <v>2448.0</v>
      </c>
      <c r="R15" s="22">
        <v>2836.0</v>
      </c>
      <c r="S15" s="22">
        <v>3413.0</v>
      </c>
      <c r="T15" s="1">
        <f t="shared" si="2"/>
        <v>2312.3125</v>
      </c>
      <c r="U15" s="1"/>
      <c r="V15" s="1"/>
      <c r="W15" s="1"/>
      <c r="X15" s="1"/>
      <c r="Y15" s="1"/>
      <c r="Z15" s="1"/>
      <c r="AA15" s="1"/>
      <c r="AB15" s="1"/>
      <c r="AC15" s="1"/>
    </row>
    <row r="16">
      <c r="A16" s="5"/>
      <c r="B16" s="6">
        <v>2021.0</v>
      </c>
      <c r="C16" s="7">
        <v>2020.0</v>
      </c>
      <c r="D16" s="6">
        <v>2019.0</v>
      </c>
      <c r="E16" s="7">
        <v>2018.0</v>
      </c>
      <c r="F16" s="6">
        <v>2017.0</v>
      </c>
      <c r="G16" s="7">
        <v>2016.0</v>
      </c>
      <c r="H16" s="6">
        <v>2015.0</v>
      </c>
      <c r="I16" s="7">
        <v>2014.0</v>
      </c>
      <c r="J16" s="6">
        <v>2013.0</v>
      </c>
      <c r="K16" s="7">
        <v>2012.0</v>
      </c>
      <c r="L16" s="6">
        <v>2011.0</v>
      </c>
      <c r="M16" s="7">
        <v>2010.0</v>
      </c>
      <c r="N16" s="6">
        <v>2009.0</v>
      </c>
      <c r="O16" s="7">
        <v>2008.0</v>
      </c>
      <c r="P16" s="7">
        <v>2007.0</v>
      </c>
      <c r="Q16" s="7">
        <v>2006.0</v>
      </c>
      <c r="R16" s="6">
        <v>2005.0</v>
      </c>
      <c r="S16" s="7">
        <v>2004.0</v>
      </c>
      <c r="T16" s="21" t="s">
        <v>0</v>
      </c>
      <c r="U16" s="5"/>
      <c r="V16" s="5"/>
      <c r="W16" s="5"/>
      <c r="X16" s="5"/>
      <c r="Y16" s="5"/>
      <c r="Z16" s="5"/>
      <c r="AA16" s="5"/>
      <c r="AB16" s="5"/>
      <c r="AC16" s="5"/>
    </row>
    <row r="17">
      <c r="A17" s="1" t="s">
        <v>13</v>
      </c>
      <c r="B17" s="8">
        <v>553.0</v>
      </c>
      <c r="C17" s="9">
        <v>832.0</v>
      </c>
      <c r="D17" s="8">
        <v>2156.0</v>
      </c>
      <c r="E17" s="8">
        <v>2028.0</v>
      </c>
      <c r="F17" s="9">
        <v>2095.0</v>
      </c>
      <c r="G17" s="9">
        <v>2415.0</v>
      </c>
      <c r="H17" s="9">
        <v>2507.0</v>
      </c>
      <c r="I17" s="9">
        <v>2263.0</v>
      </c>
      <c r="J17" s="9">
        <v>2435.0</v>
      </c>
      <c r="K17" s="9">
        <v>2335.0</v>
      </c>
      <c r="L17" s="9">
        <v>2292.0</v>
      </c>
      <c r="M17" s="9">
        <v>2182.0</v>
      </c>
      <c r="N17" s="9">
        <v>2167.0</v>
      </c>
      <c r="O17" s="9">
        <v>2113.0</v>
      </c>
      <c r="P17" s="9">
        <v>2113.0</v>
      </c>
      <c r="Q17" s="9">
        <v>2021.0</v>
      </c>
      <c r="R17" s="22">
        <v>1952.0</v>
      </c>
      <c r="S17" s="22">
        <v>2239.0</v>
      </c>
      <c r="T17" s="1">
        <f t="shared" ref="T17:T25" si="3">AVERAGE(D17:S17)</f>
        <v>2207.0625</v>
      </c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 t="s">
        <v>14</v>
      </c>
      <c r="B18" s="8">
        <v>415.0</v>
      </c>
      <c r="C18" s="9">
        <v>484.0</v>
      </c>
      <c r="D18" s="8">
        <v>1676.0</v>
      </c>
      <c r="E18" s="8">
        <v>1595.0</v>
      </c>
      <c r="F18" s="9">
        <v>1839.0</v>
      </c>
      <c r="G18" s="9">
        <v>1845.0</v>
      </c>
      <c r="H18" s="9">
        <v>1726.0</v>
      </c>
      <c r="I18" s="9">
        <v>1801.0</v>
      </c>
      <c r="J18" s="9">
        <v>1804.0</v>
      </c>
      <c r="K18" s="9">
        <v>1604.0</v>
      </c>
      <c r="L18" s="9">
        <v>1597.0</v>
      </c>
      <c r="M18" s="9">
        <v>2120.0</v>
      </c>
      <c r="N18" s="9">
        <v>1856.0</v>
      </c>
      <c r="O18" s="9">
        <v>2317.0</v>
      </c>
      <c r="P18" s="9">
        <v>2317.0</v>
      </c>
      <c r="Q18" s="9">
        <v>2162.0</v>
      </c>
      <c r="R18" s="22">
        <v>2136.0</v>
      </c>
      <c r="S18" s="22">
        <v>2910.0</v>
      </c>
      <c r="T18" s="1">
        <f t="shared" si="3"/>
        <v>1956.5625</v>
      </c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 t="s">
        <v>15</v>
      </c>
      <c r="B19" s="8">
        <v>448.0</v>
      </c>
      <c r="C19" s="9">
        <v>345.0</v>
      </c>
      <c r="D19" s="8">
        <v>1413.0</v>
      </c>
      <c r="E19" s="8">
        <v>1449.0</v>
      </c>
      <c r="F19" s="9">
        <v>1368.0</v>
      </c>
      <c r="G19" s="9">
        <v>1374.0</v>
      </c>
      <c r="H19" s="9">
        <v>1180.0</v>
      </c>
      <c r="I19" s="9">
        <v>1249.0</v>
      </c>
      <c r="J19" s="9">
        <v>1127.0</v>
      </c>
      <c r="K19" s="9">
        <v>1310.0</v>
      </c>
      <c r="L19" s="9">
        <v>1366.0</v>
      </c>
      <c r="M19" s="9">
        <v>1265.0</v>
      </c>
      <c r="N19" s="9">
        <v>1499.0</v>
      </c>
      <c r="O19" s="9">
        <v>1559.0</v>
      </c>
      <c r="P19" s="9">
        <v>1559.0</v>
      </c>
      <c r="Q19" s="9">
        <v>2002.0</v>
      </c>
      <c r="R19" s="22">
        <v>2441.0</v>
      </c>
      <c r="S19" s="22">
        <v>3104.0</v>
      </c>
      <c r="T19" s="1">
        <f t="shared" si="3"/>
        <v>1579.0625</v>
      </c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 t="s">
        <v>16</v>
      </c>
      <c r="B20" s="8">
        <v>358.0</v>
      </c>
      <c r="C20" s="9">
        <v>389.0</v>
      </c>
      <c r="D20" s="8">
        <v>1396.0</v>
      </c>
      <c r="E20" s="8">
        <v>1394.0</v>
      </c>
      <c r="F20" s="9">
        <v>1340.0</v>
      </c>
      <c r="G20" s="9">
        <v>1504.0</v>
      </c>
      <c r="H20" s="9">
        <v>1392.0</v>
      </c>
      <c r="I20" s="9">
        <v>1196.0</v>
      </c>
      <c r="J20" s="9">
        <v>1119.0</v>
      </c>
      <c r="K20" s="9">
        <v>1117.0</v>
      </c>
      <c r="L20" s="9">
        <v>1343.0</v>
      </c>
      <c r="M20" s="9">
        <v>1244.0</v>
      </c>
      <c r="N20" s="9">
        <v>1510.0</v>
      </c>
      <c r="O20" s="9">
        <v>1500.0</v>
      </c>
      <c r="P20" s="9">
        <v>1500.0</v>
      </c>
      <c r="Q20" s="9">
        <v>1253.0</v>
      </c>
      <c r="R20" s="22">
        <v>1633.0</v>
      </c>
      <c r="S20" s="22">
        <v>2377.0</v>
      </c>
      <c r="T20" s="1">
        <f t="shared" si="3"/>
        <v>1426.125</v>
      </c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 t="s">
        <v>17</v>
      </c>
      <c r="B21" s="8">
        <v>182.0</v>
      </c>
      <c r="C21" s="9">
        <v>154.0</v>
      </c>
      <c r="D21" s="8">
        <v>647.0</v>
      </c>
      <c r="E21" s="8">
        <v>711.0</v>
      </c>
      <c r="F21" s="9">
        <v>687.0</v>
      </c>
      <c r="G21" s="9">
        <v>621.0</v>
      </c>
      <c r="H21" s="9">
        <v>575.0</v>
      </c>
      <c r="I21" s="9">
        <v>499.0</v>
      </c>
      <c r="J21" s="9">
        <v>477.0</v>
      </c>
      <c r="K21" s="9">
        <v>571.0</v>
      </c>
      <c r="L21" s="9">
        <v>556.0</v>
      </c>
      <c r="M21" s="9">
        <v>815.0</v>
      </c>
      <c r="N21" s="9">
        <v>765.0</v>
      </c>
      <c r="O21" s="9">
        <v>991.0</v>
      </c>
      <c r="P21" s="9">
        <v>991.0</v>
      </c>
      <c r="Q21" s="9">
        <v>933.0</v>
      </c>
      <c r="R21" s="22">
        <v>958.0</v>
      </c>
      <c r="S21" s="22">
        <v>1043.0</v>
      </c>
      <c r="T21" s="1">
        <f t="shared" si="3"/>
        <v>740</v>
      </c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 t="s">
        <v>18</v>
      </c>
      <c r="B22" s="8">
        <v>91.0</v>
      </c>
      <c r="C22" s="9">
        <v>146.0</v>
      </c>
      <c r="D22" s="8">
        <v>352.0</v>
      </c>
      <c r="E22" s="8">
        <v>469.0</v>
      </c>
      <c r="F22" s="9">
        <v>610.0</v>
      </c>
      <c r="G22" s="9">
        <v>554.0</v>
      </c>
      <c r="H22" s="9">
        <v>460.0</v>
      </c>
      <c r="I22" s="9">
        <v>473.0</v>
      </c>
      <c r="J22" s="9">
        <v>550.0</v>
      </c>
      <c r="K22" s="9">
        <v>515.0</v>
      </c>
      <c r="L22" s="9">
        <v>556.0</v>
      </c>
      <c r="M22" s="9">
        <v>670.0</v>
      </c>
      <c r="N22" s="9">
        <v>706.0</v>
      </c>
      <c r="O22" s="9">
        <v>699.0</v>
      </c>
      <c r="P22" s="9">
        <v>699.0</v>
      </c>
      <c r="Q22" s="9">
        <v>852.0</v>
      </c>
      <c r="R22" s="22">
        <v>733.0</v>
      </c>
      <c r="S22" s="22">
        <v>768.0</v>
      </c>
      <c r="T22" s="1">
        <f t="shared" si="3"/>
        <v>604.125</v>
      </c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 t="s">
        <v>19</v>
      </c>
      <c r="B23" s="8">
        <v>78.0</v>
      </c>
      <c r="C23" s="9">
        <v>92.0</v>
      </c>
      <c r="D23" s="8">
        <v>221.0</v>
      </c>
      <c r="E23" s="8">
        <v>237.0</v>
      </c>
      <c r="F23" s="9">
        <v>321.0</v>
      </c>
      <c r="G23" s="9">
        <v>331.0</v>
      </c>
      <c r="H23" s="9">
        <v>352.0</v>
      </c>
      <c r="I23" s="9">
        <v>383.0</v>
      </c>
      <c r="J23" s="9">
        <v>397.0</v>
      </c>
      <c r="K23" s="9">
        <v>403.0</v>
      </c>
      <c r="L23" s="9">
        <v>568.0</v>
      </c>
      <c r="M23" s="9">
        <v>712.0</v>
      </c>
      <c r="N23" s="9">
        <v>447.0</v>
      </c>
      <c r="O23" s="9">
        <v>485.0</v>
      </c>
      <c r="P23" s="9">
        <v>485.0</v>
      </c>
      <c r="Q23" s="9">
        <v>455.0</v>
      </c>
      <c r="R23" s="22">
        <v>528.0</v>
      </c>
      <c r="S23" s="22">
        <v>505.0</v>
      </c>
      <c r="T23" s="1">
        <f t="shared" si="3"/>
        <v>426.875</v>
      </c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 t="s">
        <v>20</v>
      </c>
      <c r="B24" s="8">
        <v>173.0</v>
      </c>
      <c r="C24" s="9">
        <v>87.0</v>
      </c>
      <c r="D24" s="8">
        <v>338.0</v>
      </c>
      <c r="E24" s="8">
        <v>408.0</v>
      </c>
      <c r="F24" s="9">
        <v>343.0</v>
      </c>
      <c r="G24" s="9">
        <v>334.0</v>
      </c>
      <c r="H24" s="9">
        <v>259.0</v>
      </c>
      <c r="I24" s="9">
        <v>351.0</v>
      </c>
      <c r="J24" s="9">
        <v>371.0</v>
      </c>
      <c r="K24" s="9">
        <v>279.0</v>
      </c>
      <c r="L24" s="9">
        <v>209.0</v>
      </c>
      <c r="M24" s="9">
        <v>235.0</v>
      </c>
      <c r="N24" s="9">
        <v>328.0</v>
      </c>
      <c r="O24" s="9">
        <v>285.0</v>
      </c>
      <c r="P24" s="9">
        <v>285.0</v>
      </c>
      <c r="Q24" s="9">
        <v>236.0</v>
      </c>
      <c r="R24" s="22">
        <v>206.0</v>
      </c>
      <c r="S24" s="22">
        <v>236.0</v>
      </c>
      <c r="T24" s="1">
        <f t="shared" si="3"/>
        <v>293.9375</v>
      </c>
      <c r="U24" s="1"/>
      <c r="V24" s="1"/>
      <c r="W24" s="1"/>
      <c r="X24" s="1"/>
      <c r="Y24" s="1"/>
      <c r="Z24" s="1"/>
      <c r="AA24" s="1"/>
      <c r="AB24" s="1"/>
      <c r="AC24" s="1"/>
    </row>
    <row r="25">
      <c r="A25" s="12" t="s">
        <v>21</v>
      </c>
      <c r="B25" s="13">
        <v>27192.0</v>
      </c>
      <c r="C25" s="14">
        <v>38109.0</v>
      </c>
      <c r="D25" s="13">
        <v>130267.0</v>
      </c>
      <c r="E25" s="13">
        <v>134238.0</v>
      </c>
      <c r="F25" s="15">
        <v>140143.0</v>
      </c>
      <c r="G25" s="15">
        <v>142570.0</v>
      </c>
      <c r="H25" s="15">
        <v>141193.0</v>
      </c>
      <c r="I25" s="15">
        <v>139509.0</v>
      </c>
      <c r="J25" s="15">
        <v>141298.0</v>
      </c>
      <c r="K25" s="15">
        <v>135844.0</v>
      </c>
      <c r="L25" s="15">
        <v>136207.0</v>
      </c>
      <c r="M25" s="15">
        <v>141712.0</v>
      </c>
      <c r="N25" s="15">
        <v>141577.0</v>
      </c>
      <c r="O25" s="15">
        <v>143979.0</v>
      </c>
      <c r="P25" s="15">
        <v>143979.0</v>
      </c>
      <c r="Q25" s="15">
        <v>141965.0</v>
      </c>
      <c r="R25" s="15">
        <v>142176.0</v>
      </c>
      <c r="S25" s="15">
        <v>172421.0</v>
      </c>
      <c r="T25" s="16">
        <f t="shared" si="3"/>
        <v>141817.375</v>
      </c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1"/>
      <c r="B26" s="1"/>
      <c r="C26" s="2"/>
      <c r="D26" s="1"/>
      <c r="E26" s="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5"/>
      <c r="B27" s="6">
        <v>2021.0</v>
      </c>
      <c r="C27" s="7">
        <v>2020.0</v>
      </c>
      <c r="D27" s="6">
        <v>2019.0</v>
      </c>
      <c r="E27" s="7">
        <v>2018.0</v>
      </c>
      <c r="F27" s="6">
        <v>2017.0</v>
      </c>
      <c r="G27" s="7">
        <v>2016.0</v>
      </c>
      <c r="H27" s="6">
        <v>2015.0</v>
      </c>
      <c r="I27" s="7">
        <v>2014.0</v>
      </c>
      <c r="J27" s="6">
        <v>2013.0</v>
      </c>
      <c r="K27" s="7">
        <v>2012.0</v>
      </c>
      <c r="L27" s="6">
        <v>2011.0</v>
      </c>
      <c r="M27" s="7">
        <v>2010.0</v>
      </c>
      <c r="N27" s="6">
        <v>2009.0</v>
      </c>
      <c r="O27" s="7">
        <v>2008.0</v>
      </c>
      <c r="P27" s="7">
        <v>2007.0</v>
      </c>
      <c r="Q27" s="7">
        <v>2006.0</v>
      </c>
      <c r="R27" s="6">
        <v>2005.0</v>
      </c>
      <c r="S27" s="7">
        <v>2004.0</v>
      </c>
      <c r="T27" s="21" t="s">
        <v>0</v>
      </c>
      <c r="U27" s="5"/>
      <c r="V27" s="5"/>
      <c r="W27" s="5"/>
      <c r="X27" s="5"/>
      <c r="Y27" s="5"/>
      <c r="Z27" s="5"/>
      <c r="AA27" s="5"/>
      <c r="AB27" s="5"/>
      <c r="AC27" s="5"/>
    </row>
    <row r="28">
      <c r="A28" s="17" t="s">
        <v>22</v>
      </c>
      <c r="B28" s="8">
        <v>10494.0</v>
      </c>
      <c r="C28" s="9">
        <v>14449.0</v>
      </c>
      <c r="D28" s="8">
        <v>52517.0</v>
      </c>
      <c r="E28" s="8">
        <v>57330.0</v>
      </c>
      <c r="F28" s="10">
        <v>57802.0</v>
      </c>
      <c r="G28" s="10">
        <v>59429.0</v>
      </c>
      <c r="H28" s="10">
        <v>57499.0</v>
      </c>
      <c r="I28" s="10">
        <v>55940.0</v>
      </c>
      <c r="J28" s="10">
        <v>56751.0</v>
      </c>
      <c r="K28" s="10">
        <v>51089.0</v>
      </c>
      <c r="L28" s="10">
        <v>50579.0</v>
      </c>
      <c r="M28" s="10">
        <v>52506.0</v>
      </c>
      <c r="N28" s="10">
        <v>55146.0</v>
      </c>
      <c r="O28" s="10">
        <v>52490.0</v>
      </c>
      <c r="P28" s="10">
        <v>52490.0</v>
      </c>
      <c r="Q28" s="10">
        <v>52508.0</v>
      </c>
      <c r="R28" s="18">
        <v>53816.0</v>
      </c>
      <c r="S28" s="18">
        <v>60488.0</v>
      </c>
      <c r="T28" s="1">
        <f t="shared" ref="T28:T33" si="4">AVERAGE(D28:S28)</f>
        <v>54898.75</v>
      </c>
      <c r="U28" s="1"/>
      <c r="V28" s="1"/>
      <c r="W28" s="1"/>
      <c r="X28" s="1"/>
      <c r="Y28" s="1"/>
      <c r="Z28" s="1"/>
      <c r="AA28" s="1"/>
      <c r="AB28" s="1"/>
      <c r="AC28" s="1"/>
    </row>
    <row r="29">
      <c r="A29" s="17" t="s">
        <v>23</v>
      </c>
      <c r="B29" s="8">
        <v>9130.0</v>
      </c>
      <c r="C29" s="9">
        <v>11852.0</v>
      </c>
      <c r="D29" s="8">
        <v>41119.0</v>
      </c>
      <c r="E29" s="8">
        <v>39891.0</v>
      </c>
      <c r="F29" s="10">
        <v>43807.0</v>
      </c>
      <c r="G29" s="10">
        <v>43811.0</v>
      </c>
      <c r="H29" s="10">
        <v>44210.0</v>
      </c>
      <c r="I29" s="10">
        <v>44060.0</v>
      </c>
      <c r="J29" s="10">
        <v>43114.0</v>
      </c>
      <c r="K29" s="10">
        <v>44318.0</v>
      </c>
      <c r="L29" s="10">
        <v>43560.0</v>
      </c>
      <c r="M29" s="10">
        <v>42758.0</v>
      </c>
      <c r="N29" s="10">
        <v>40153.0</v>
      </c>
      <c r="O29" s="10">
        <v>41858.0</v>
      </c>
      <c r="P29" s="10">
        <v>41858.0</v>
      </c>
      <c r="Q29" s="10">
        <v>39571.0</v>
      </c>
      <c r="R29" s="10">
        <v>38603.0</v>
      </c>
      <c r="S29" s="10">
        <v>48277.0</v>
      </c>
      <c r="T29" s="1">
        <f t="shared" si="4"/>
        <v>42560.5</v>
      </c>
      <c r="U29" s="1"/>
      <c r="V29" s="1"/>
      <c r="W29" s="1"/>
      <c r="X29" s="1"/>
      <c r="Y29" s="1"/>
      <c r="Z29" s="1"/>
      <c r="AA29" s="1"/>
      <c r="AB29" s="1"/>
      <c r="AC29" s="1"/>
    </row>
    <row r="30">
      <c r="A30" s="17" t="s">
        <v>24</v>
      </c>
      <c r="B30" s="8">
        <v>5072.0</v>
      </c>
      <c r="C30" s="9">
        <v>8994.0</v>
      </c>
      <c r="D30" s="8">
        <v>27458.0</v>
      </c>
      <c r="E30" s="8">
        <v>27551.0</v>
      </c>
      <c r="F30" s="10">
        <v>28472.0</v>
      </c>
      <c r="G30" s="10">
        <v>29159.0</v>
      </c>
      <c r="H30" s="10">
        <v>29896.0</v>
      </c>
      <c r="I30" s="10">
        <v>30157.0</v>
      </c>
      <c r="J30" s="10">
        <v>31994.0</v>
      </c>
      <c r="K30" s="10">
        <v>31123.0</v>
      </c>
      <c r="L30" s="10">
        <v>32101.0</v>
      </c>
      <c r="M30" s="10">
        <v>34863.0</v>
      </c>
      <c r="N30" s="10">
        <v>34624.0</v>
      </c>
      <c r="O30" s="10">
        <v>37047.0</v>
      </c>
      <c r="P30" s="10">
        <v>37047.0</v>
      </c>
      <c r="Q30" s="10">
        <v>36817.0</v>
      </c>
      <c r="R30" s="10">
        <v>36044.0</v>
      </c>
      <c r="S30" s="10">
        <v>46301.0</v>
      </c>
      <c r="T30" s="1">
        <f t="shared" si="4"/>
        <v>33165.875</v>
      </c>
      <c r="U30" s="1"/>
      <c r="V30" s="1"/>
      <c r="W30" s="1"/>
      <c r="X30" s="1"/>
      <c r="Y30" s="1"/>
      <c r="Z30" s="1"/>
      <c r="AA30" s="1"/>
      <c r="AB30" s="1"/>
      <c r="AC30" s="1"/>
    </row>
    <row r="31">
      <c r="A31" s="17" t="s">
        <v>25</v>
      </c>
      <c r="B31" s="8">
        <v>1690.0</v>
      </c>
      <c r="C31" s="9">
        <v>2080.0</v>
      </c>
      <c r="D31" s="8">
        <v>6364.0</v>
      </c>
      <c r="E31" s="8">
        <v>6623.0</v>
      </c>
      <c r="F31" s="10">
        <v>7354.0</v>
      </c>
      <c r="G31" s="10">
        <v>7293.0</v>
      </c>
      <c r="H31" s="10">
        <v>7016.0</v>
      </c>
      <c r="I31" s="10">
        <v>6907.0</v>
      </c>
      <c r="J31" s="10">
        <v>7193.0</v>
      </c>
      <c r="K31" s="10">
        <v>6887.0</v>
      </c>
      <c r="L31" s="10">
        <v>7258.0</v>
      </c>
      <c r="M31" s="10">
        <v>9076.0</v>
      </c>
      <c r="N31" s="10">
        <v>8645.0</v>
      </c>
      <c r="O31" s="10">
        <v>9525.0</v>
      </c>
      <c r="P31" s="10">
        <v>9525.0</v>
      </c>
      <c r="Q31" s="10">
        <v>9814.0</v>
      </c>
      <c r="R31" s="10">
        <v>9639.0</v>
      </c>
      <c r="S31" s="10">
        <v>11874.0</v>
      </c>
      <c r="T31" s="1">
        <f t="shared" si="4"/>
        <v>8187.0625</v>
      </c>
      <c r="U31" s="1"/>
      <c r="V31" s="1"/>
      <c r="W31" s="1"/>
      <c r="X31" s="1"/>
      <c r="Y31" s="1"/>
      <c r="Z31" s="1"/>
      <c r="AA31" s="1"/>
      <c r="AB31" s="1"/>
      <c r="AC31" s="1"/>
    </row>
    <row r="32">
      <c r="A32" s="17" t="s">
        <v>26</v>
      </c>
      <c r="B32" s="8">
        <v>806.0</v>
      </c>
      <c r="C32" s="9">
        <v>734.0</v>
      </c>
      <c r="D32" s="8">
        <v>2809.0</v>
      </c>
      <c r="E32" s="8">
        <v>2843.0</v>
      </c>
      <c r="F32" s="10">
        <v>2708.0</v>
      </c>
      <c r="G32" s="10">
        <v>2878.0</v>
      </c>
      <c r="H32" s="10">
        <v>2572.0</v>
      </c>
      <c r="I32" s="10">
        <v>2445.0</v>
      </c>
      <c r="J32" s="10">
        <v>2246.0</v>
      </c>
      <c r="K32" s="10">
        <v>2427.0</v>
      </c>
      <c r="L32" s="10">
        <v>2709.0</v>
      </c>
      <c r="M32" s="10">
        <v>2509.0</v>
      </c>
      <c r="N32" s="10">
        <v>3009.0</v>
      </c>
      <c r="O32" s="10">
        <v>3059.0</v>
      </c>
      <c r="P32" s="10">
        <v>3059.0</v>
      </c>
      <c r="Q32" s="10">
        <v>3255.0</v>
      </c>
      <c r="R32" s="10">
        <v>4074.0</v>
      </c>
      <c r="S32" s="10">
        <v>5481.0</v>
      </c>
      <c r="T32" s="1">
        <f t="shared" si="4"/>
        <v>3005.1875</v>
      </c>
      <c r="U32" s="1"/>
      <c r="V32" s="1"/>
      <c r="W32" s="1"/>
      <c r="X32" s="1"/>
      <c r="Y32" s="1"/>
      <c r="Z32" s="1"/>
      <c r="AA32" s="1"/>
      <c r="AB32" s="1"/>
      <c r="AC32" s="1"/>
    </row>
    <row r="33">
      <c r="A33" s="12" t="s">
        <v>21</v>
      </c>
      <c r="B33" s="13">
        <v>27192.0</v>
      </c>
      <c r="C33" s="14">
        <v>38109.0</v>
      </c>
      <c r="D33" s="13">
        <v>130267.0</v>
      </c>
      <c r="E33" s="13">
        <v>134238.0</v>
      </c>
      <c r="F33" s="15">
        <v>140143.0</v>
      </c>
      <c r="G33" s="15">
        <v>142570.0</v>
      </c>
      <c r="H33" s="15">
        <v>141193.0</v>
      </c>
      <c r="I33" s="15">
        <v>139509.0</v>
      </c>
      <c r="J33" s="15">
        <v>141298.0</v>
      </c>
      <c r="K33" s="15">
        <v>135844.0</v>
      </c>
      <c r="L33" s="15">
        <v>136207.0</v>
      </c>
      <c r="M33" s="15">
        <v>141712.0</v>
      </c>
      <c r="N33" s="15">
        <v>141577.0</v>
      </c>
      <c r="O33" s="15">
        <v>143979.0</v>
      </c>
      <c r="P33" s="15">
        <v>143979.0</v>
      </c>
      <c r="Q33" s="15">
        <v>141965.0</v>
      </c>
      <c r="R33" s="15">
        <v>142176.0</v>
      </c>
      <c r="S33" s="15">
        <v>172421.0</v>
      </c>
      <c r="T33" s="16">
        <f t="shared" si="4"/>
        <v>141817.375</v>
      </c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1"/>
      <c r="B34" s="1"/>
      <c r="C34" s="1"/>
      <c r="D34" s="1"/>
      <c r="E34" s="1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2"/>
      <c r="D35" s="1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2"/>
      <c r="D36" s="1"/>
      <c r="E36" s="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2"/>
      <c r="D37" s="1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2"/>
      <c r="D38" s="1"/>
      <c r="E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2"/>
      <c r="D39" s="1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2"/>
      <c r="D40" s="1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2"/>
      <c r="D41" s="1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2"/>
      <c r="D42" s="1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2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2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2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2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2"/>
      <c r="D47" s="1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2"/>
      <c r="D48" s="1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2"/>
      <c r="D49" s="1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2"/>
      <c r="D50" s="1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2"/>
      <c r="D51" s="1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2"/>
      <c r="D52" s="1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2"/>
      <c r="D53" s="1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2"/>
      <c r="D54" s="1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2"/>
      <c r="D55" s="1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2"/>
      <c r="D56" s="1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2"/>
      <c r="D57" s="1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2"/>
      <c r="D58" s="1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2"/>
      <c r="D59" s="1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2"/>
      <c r="D60" s="1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2"/>
      <c r="D61" s="1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2"/>
      <c r="D62" s="1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2"/>
      <c r="D63" s="1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2"/>
      <c r="D64" s="1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2"/>
      <c r="D65" s="1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2"/>
      <c r="D66" s="1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2"/>
      <c r="D67" s="1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2"/>
      <c r="D68" s="1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2"/>
      <c r="D69" s="1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2"/>
      <c r="D70" s="1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2"/>
      <c r="D71" s="1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2"/>
      <c r="D72" s="1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20" t="s">
        <v>27</v>
      </c>
      <c r="B73" s="1"/>
      <c r="C73" s="2"/>
      <c r="D73" s="1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2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2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2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2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2"/>
      <c r="D78" s="1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2"/>
      <c r="D79" s="1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2"/>
      <c r="D80" s="1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2"/>
      <c r="D81" s="1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2"/>
      <c r="D82" s="1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2"/>
      <c r="D83" s="1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2"/>
      <c r="D84" s="1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2"/>
      <c r="D85" s="1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2"/>
      <c r="D86" s="1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2"/>
      <c r="D87" s="1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2"/>
      <c r="D88" s="1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2"/>
      <c r="D89" s="1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2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2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2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2"/>
      <c r="D93" s="1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2"/>
      <c r="D94" s="1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2"/>
      <c r="D95" s="1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2"/>
      <c r="D96" s="1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2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2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2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2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2"/>
      <c r="D101" s="1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2"/>
      <c r="D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2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2"/>
      <c r="D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2"/>
      <c r="D105" s="1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2"/>
      <c r="D106" s="1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2"/>
      <c r="D107" s="1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2"/>
      <c r="D108" s="1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2"/>
      <c r="D109" s="1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2"/>
      <c r="D110" s="1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2"/>
      <c r="D111" s="1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2"/>
      <c r="D112" s="1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2"/>
      <c r="D113" s="1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2"/>
      <c r="D114" s="1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2"/>
      <c r="D115" s="1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2"/>
      <c r="D116" s="1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2"/>
      <c r="D117" s="1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2"/>
      <c r="D118" s="1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2"/>
      <c r="D119" s="1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2"/>
      <c r="D120" s="1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2"/>
      <c r="D121" s="1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2"/>
      <c r="D122" s="1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2"/>
      <c r="D123" s="1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2"/>
      <c r="D124" s="1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2"/>
      <c r="D125" s="1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2"/>
      <c r="D126" s="1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2"/>
      <c r="D127" s="1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2"/>
      <c r="D128" s="1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2"/>
      <c r="D129" s="1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2"/>
      <c r="D130" s="1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2"/>
      <c r="D131" s="1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2"/>
      <c r="D132" s="1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2"/>
      <c r="D133" s="1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2"/>
      <c r="D134" s="1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2"/>
      <c r="D135" s="1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2"/>
      <c r="D136" s="1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2"/>
      <c r="D137" s="1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2"/>
      <c r="D138" s="1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2"/>
      <c r="D139" s="1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2"/>
      <c r="D140" s="1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2"/>
      <c r="D141" s="1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2"/>
      <c r="D142" s="1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2"/>
      <c r="D143" s="1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2"/>
      <c r="D144" s="1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2"/>
      <c r="D145" s="1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2"/>
      <c r="D146" s="1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2"/>
      <c r="D147" s="1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2"/>
      <c r="D148" s="1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2"/>
      <c r="D149" s="1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2"/>
      <c r="D150" s="1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2"/>
      <c r="D151" s="1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2"/>
      <c r="D152" s="1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2"/>
      <c r="D153" s="1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2"/>
      <c r="D154" s="1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2"/>
      <c r="D155" s="1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2"/>
      <c r="D156" s="1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2"/>
      <c r="D157" s="1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2"/>
      <c r="D158" s="1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2"/>
      <c r="D159" s="1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2"/>
      <c r="D160" s="1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2"/>
      <c r="D161" s="1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2"/>
      <c r="D162" s="1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2"/>
      <c r="D163" s="1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2"/>
      <c r="D164" s="1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2"/>
      <c r="D165" s="1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2"/>
      <c r="D166" s="1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2"/>
      <c r="D167" s="1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2"/>
      <c r="D168" s="1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2"/>
      <c r="D169" s="1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2"/>
      <c r="D170" s="1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2"/>
      <c r="D171" s="1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2"/>
      <c r="D172" s="1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2"/>
      <c r="D173" s="1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2"/>
      <c r="D174" s="1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2"/>
      <c r="D175" s="1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2"/>
      <c r="D176" s="1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2"/>
      <c r="D177" s="1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2"/>
      <c r="D178" s="1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2"/>
      <c r="D179" s="1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2"/>
      <c r="D180" s="1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2"/>
      <c r="D181" s="1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2"/>
      <c r="D182" s="1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2"/>
      <c r="D183" s="1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2"/>
      <c r="D184" s="1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2"/>
      <c r="D185" s="1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2"/>
      <c r="D186" s="1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2"/>
      <c r="D187" s="1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2"/>
      <c r="D188" s="1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2"/>
      <c r="D189" s="1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2"/>
      <c r="D190" s="1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2"/>
      <c r="D191" s="1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2"/>
      <c r="D192" s="1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2"/>
      <c r="D193" s="1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2"/>
      <c r="D194" s="1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2"/>
      <c r="D195" s="1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2"/>
      <c r="D196" s="1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2"/>
      <c r="D197" s="1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2"/>
      <c r="D198" s="1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2"/>
      <c r="D199" s="1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2"/>
      <c r="D200" s="1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2"/>
      <c r="D201" s="1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2"/>
      <c r="D202" s="1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2"/>
      <c r="D203" s="1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2"/>
      <c r="D204" s="1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2"/>
      <c r="D205" s="1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2"/>
      <c r="D206" s="1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2"/>
      <c r="D207" s="1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2"/>
      <c r="D208" s="1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2"/>
      <c r="D209" s="1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2"/>
      <c r="D210" s="1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2"/>
      <c r="D211" s="1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2"/>
      <c r="D212" s="1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2"/>
      <c r="D213" s="1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2"/>
      <c r="D214" s="1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2"/>
      <c r="D215" s="1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2"/>
      <c r="D216" s="1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2"/>
      <c r="D217" s="1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2"/>
      <c r="D218" s="1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2"/>
      <c r="D219" s="1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2"/>
      <c r="D220" s="1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2"/>
      <c r="D221" s="1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2"/>
      <c r="D222" s="1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2"/>
      <c r="D223" s="1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2"/>
      <c r="D224" s="1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2"/>
      <c r="D225" s="1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2"/>
      <c r="D226" s="1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2"/>
      <c r="D227" s="1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2"/>
      <c r="D228" s="1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2"/>
      <c r="D229" s="1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2"/>
      <c r="D230" s="1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2"/>
      <c r="D231" s="1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2"/>
      <c r="D232" s="1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2"/>
      <c r="D233" s="1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2"/>
      <c r="D234" s="1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2"/>
      <c r="D235" s="1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2"/>
      <c r="D236" s="1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2"/>
      <c r="D237" s="1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2"/>
      <c r="D238" s="1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2"/>
      <c r="D239" s="1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2"/>
      <c r="D240" s="1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2"/>
      <c r="D241" s="1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2"/>
      <c r="D242" s="1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2"/>
      <c r="D243" s="1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2"/>
      <c r="D244" s="1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2"/>
      <c r="D245" s="1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2"/>
      <c r="D246" s="1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2"/>
      <c r="D247" s="1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2"/>
      <c r="D248" s="1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2"/>
      <c r="D249" s="1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2"/>
      <c r="D250" s="1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2"/>
      <c r="D251" s="1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2"/>
      <c r="D252" s="1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2"/>
      <c r="D253" s="1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2"/>
      <c r="D254" s="1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2"/>
      <c r="D255" s="1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2"/>
      <c r="D256" s="1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2"/>
      <c r="D257" s="1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2"/>
      <c r="D258" s="1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2"/>
      <c r="D259" s="1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2"/>
      <c r="D260" s="1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2"/>
      <c r="D261" s="1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2"/>
      <c r="D262" s="1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2"/>
      <c r="D263" s="1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2"/>
      <c r="D264" s="1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2"/>
      <c r="D265" s="1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2"/>
      <c r="D266" s="1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2"/>
      <c r="D267" s="1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2"/>
      <c r="D268" s="1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2"/>
      <c r="D269" s="1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2"/>
      <c r="D270" s="1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2"/>
      <c r="D271" s="1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2"/>
      <c r="D272" s="1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2"/>
      <c r="D273" s="1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2"/>
      <c r="D274" s="1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2"/>
      <c r="D275" s="1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2"/>
      <c r="D276" s="1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2"/>
      <c r="D277" s="1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2"/>
      <c r="D278" s="1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2"/>
      <c r="D279" s="1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2"/>
      <c r="D280" s="1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2"/>
      <c r="D281" s="1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2"/>
      <c r="D282" s="1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2"/>
      <c r="D283" s="1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2"/>
      <c r="D284" s="1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2"/>
      <c r="D285" s="1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2"/>
      <c r="D286" s="1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2"/>
      <c r="D287" s="1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2"/>
      <c r="D288" s="1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2"/>
      <c r="D289" s="1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2"/>
      <c r="D290" s="1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2"/>
      <c r="D291" s="1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2"/>
      <c r="D292" s="1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2"/>
      <c r="D293" s="1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2"/>
      <c r="D294" s="1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2"/>
      <c r="D295" s="1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2"/>
      <c r="D296" s="1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2"/>
      <c r="D297" s="1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2"/>
      <c r="D298" s="1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2"/>
      <c r="D299" s="1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2"/>
      <c r="D300" s="1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2"/>
      <c r="D301" s="1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2"/>
      <c r="D302" s="1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2"/>
      <c r="D303" s="1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2"/>
      <c r="D304" s="1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2"/>
      <c r="D305" s="1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2"/>
      <c r="D306" s="1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2"/>
      <c r="D307" s="1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2"/>
      <c r="D308" s="1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2"/>
      <c r="D309" s="1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2"/>
      <c r="D310" s="1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2"/>
      <c r="D311" s="1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2"/>
      <c r="D312" s="1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2"/>
      <c r="D313" s="1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2"/>
      <c r="D314" s="1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2"/>
      <c r="D315" s="1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2"/>
      <c r="D316" s="1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2"/>
      <c r="D317" s="1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2"/>
      <c r="D318" s="1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2"/>
      <c r="D319" s="1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2"/>
      <c r="D320" s="1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2"/>
      <c r="D321" s="1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2"/>
      <c r="D322" s="1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2"/>
      <c r="D323" s="1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2"/>
      <c r="D324" s="1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2"/>
      <c r="D325" s="1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2"/>
      <c r="D326" s="1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2"/>
      <c r="D327" s="1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2"/>
      <c r="D328" s="1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2"/>
      <c r="D329" s="1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2"/>
      <c r="D330" s="1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2"/>
      <c r="D331" s="1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2"/>
      <c r="D332" s="1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2"/>
      <c r="D333" s="1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2"/>
      <c r="D334" s="1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2"/>
      <c r="D335" s="1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2"/>
      <c r="D336" s="1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2"/>
      <c r="D337" s="1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2"/>
      <c r="D338" s="1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2"/>
      <c r="D339" s="1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2"/>
      <c r="D340" s="1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2"/>
      <c r="D341" s="1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2"/>
      <c r="D342" s="1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2"/>
      <c r="D343" s="1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2"/>
      <c r="D344" s="1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2"/>
      <c r="D345" s="1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2"/>
      <c r="D346" s="1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2"/>
      <c r="D347" s="1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2"/>
      <c r="D348" s="1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2"/>
      <c r="D349" s="1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2"/>
      <c r="D350" s="1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2"/>
      <c r="D351" s="1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2"/>
      <c r="D352" s="1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2"/>
      <c r="D353" s="1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2"/>
      <c r="D354" s="1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2"/>
      <c r="D355" s="1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2"/>
      <c r="D356" s="1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2"/>
      <c r="D357" s="1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2"/>
      <c r="D358" s="1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2"/>
      <c r="D359" s="1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2"/>
      <c r="D360" s="1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2"/>
      <c r="D361" s="1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2"/>
      <c r="D362" s="1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2"/>
      <c r="D363" s="1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2"/>
      <c r="D364" s="1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2"/>
      <c r="D365" s="1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2"/>
      <c r="D366" s="1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2"/>
      <c r="D367" s="1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2"/>
      <c r="D368" s="1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2"/>
      <c r="D369" s="1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2"/>
      <c r="D370" s="1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2"/>
      <c r="D371" s="1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2"/>
      <c r="D372" s="1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2"/>
      <c r="D373" s="1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2"/>
      <c r="D374" s="1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2"/>
      <c r="D375" s="1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2"/>
      <c r="D376" s="1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2"/>
      <c r="D377" s="1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2"/>
      <c r="D378" s="1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2"/>
      <c r="D379" s="1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2"/>
      <c r="D380" s="1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2"/>
      <c r="D381" s="1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2"/>
      <c r="D382" s="1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2"/>
      <c r="D383" s="1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2"/>
      <c r="D384" s="1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2"/>
      <c r="D385" s="1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2"/>
      <c r="D386" s="1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2"/>
      <c r="D387" s="1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2"/>
      <c r="D388" s="1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2"/>
      <c r="D389" s="1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2"/>
      <c r="D390" s="1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2"/>
      <c r="D391" s="1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2"/>
      <c r="D392" s="1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2"/>
      <c r="D393" s="1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2"/>
      <c r="D394" s="1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2"/>
      <c r="D395" s="1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2"/>
      <c r="D396" s="1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2"/>
      <c r="D397" s="1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2"/>
      <c r="D398" s="1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2"/>
      <c r="D399" s="1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2"/>
      <c r="D400" s="1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2"/>
      <c r="D401" s="1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2"/>
      <c r="D402" s="1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2"/>
      <c r="D403" s="1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2"/>
      <c r="D404" s="1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2"/>
      <c r="D405" s="1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2"/>
      <c r="D406" s="1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2"/>
      <c r="D407" s="1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2"/>
      <c r="D408" s="1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2"/>
      <c r="D409" s="1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2"/>
      <c r="D410" s="1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2"/>
      <c r="D411" s="1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2"/>
      <c r="D412" s="1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2"/>
      <c r="D413" s="1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2"/>
      <c r="D414" s="1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2"/>
      <c r="D415" s="1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2"/>
      <c r="D416" s="1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2"/>
      <c r="D417" s="1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2"/>
      <c r="D418" s="1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2"/>
      <c r="D419" s="1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2"/>
      <c r="D420" s="1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2"/>
      <c r="D421" s="1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2"/>
      <c r="D422" s="1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2"/>
      <c r="D423" s="1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2"/>
      <c r="D424" s="1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2"/>
      <c r="D425" s="1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2"/>
      <c r="D426" s="1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2"/>
      <c r="D427" s="1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2"/>
      <c r="D428" s="1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2"/>
      <c r="D429" s="1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2"/>
      <c r="D430" s="1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2"/>
      <c r="D431" s="1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2"/>
      <c r="D432" s="1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2"/>
      <c r="D433" s="1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2"/>
      <c r="D434" s="1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2"/>
      <c r="D435" s="1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2"/>
      <c r="D436" s="1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2"/>
      <c r="D437" s="1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2"/>
      <c r="D438" s="1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2"/>
      <c r="D439" s="1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2"/>
      <c r="D440" s="1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2"/>
      <c r="D441" s="1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2"/>
      <c r="D442" s="1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2"/>
      <c r="D443" s="1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2"/>
      <c r="D444" s="1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2"/>
      <c r="D445" s="1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2"/>
      <c r="D446" s="1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2"/>
      <c r="D447" s="1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2"/>
      <c r="D448" s="1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2"/>
      <c r="D449" s="1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2"/>
      <c r="D450" s="1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2"/>
      <c r="D451" s="1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2"/>
      <c r="D452" s="1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2"/>
      <c r="D453" s="1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2"/>
      <c r="D454" s="1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2"/>
      <c r="D455" s="1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2"/>
      <c r="D456" s="1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2"/>
      <c r="D457" s="1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2"/>
      <c r="D458" s="1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2"/>
      <c r="D459" s="1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2"/>
      <c r="D460" s="1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2"/>
      <c r="D461" s="1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2"/>
      <c r="D462" s="1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2"/>
      <c r="D463" s="1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2"/>
      <c r="D464" s="1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2"/>
      <c r="D465" s="1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2"/>
      <c r="D466" s="1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2"/>
      <c r="D467" s="1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2"/>
      <c r="D468" s="1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2"/>
      <c r="D469" s="1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2"/>
      <c r="D470" s="1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2"/>
      <c r="D471" s="1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2"/>
      <c r="D472" s="1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2"/>
      <c r="D473" s="1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2"/>
      <c r="D474" s="1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2"/>
      <c r="D475" s="1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2"/>
      <c r="D476" s="1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2"/>
      <c r="D477" s="1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2"/>
      <c r="D478" s="1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2"/>
      <c r="D479" s="1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2"/>
      <c r="D480" s="1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2"/>
      <c r="D481" s="1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2"/>
      <c r="D482" s="1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2"/>
      <c r="D483" s="1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2"/>
      <c r="D484" s="1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2"/>
      <c r="D485" s="1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2"/>
      <c r="D486" s="1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2"/>
      <c r="D487" s="1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2"/>
      <c r="D488" s="1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2"/>
      <c r="D489" s="1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2"/>
      <c r="D490" s="1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2"/>
      <c r="D491" s="1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2"/>
      <c r="D492" s="1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2"/>
      <c r="D493" s="1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2"/>
      <c r="D494" s="1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2"/>
      <c r="D495" s="1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2"/>
      <c r="D496" s="1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2"/>
      <c r="D497" s="1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2"/>
      <c r="D498" s="1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2"/>
      <c r="D499" s="1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2"/>
      <c r="D500" s="1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2"/>
      <c r="D501" s="1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2"/>
      <c r="D502" s="1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2"/>
      <c r="D503" s="1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2"/>
      <c r="D504" s="1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2"/>
      <c r="D505" s="1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2"/>
      <c r="D506" s="1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2"/>
      <c r="D507" s="1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2"/>
      <c r="D508" s="1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2"/>
      <c r="D509" s="1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2"/>
      <c r="D510" s="1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2"/>
      <c r="D511" s="1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2"/>
      <c r="D512" s="1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2"/>
      <c r="D513" s="1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2"/>
      <c r="D514" s="1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2"/>
      <c r="D515" s="1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2"/>
      <c r="D516" s="1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2"/>
      <c r="D517" s="1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2"/>
      <c r="D518" s="1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2"/>
      <c r="D519" s="1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2"/>
      <c r="D520" s="1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2"/>
      <c r="D521" s="1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2"/>
      <c r="D522" s="1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2"/>
      <c r="D523" s="1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2"/>
      <c r="D524" s="1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2"/>
      <c r="D525" s="1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2"/>
      <c r="D526" s="1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2"/>
      <c r="D527" s="1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2"/>
      <c r="D528" s="1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2"/>
      <c r="D529" s="1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2"/>
      <c r="D530" s="1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2"/>
      <c r="D531" s="1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2"/>
      <c r="D532" s="1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2"/>
      <c r="D533" s="1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2"/>
      <c r="D534" s="1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2"/>
      <c r="D535" s="1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2"/>
      <c r="D536" s="1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2"/>
      <c r="D537" s="1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2"/>
      <c r="D538" s="1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2"/>
      <c r="D539" s="1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2"/>
      <c r="D540" s="1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2"/>
      <c r="D541" s="1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2"/>
      <c r="D542" s="1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2"/>
      <c r="D543" s="1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2"/>
      <c r="D544" s="1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2"/>
      <c r="D545" s="1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2"/>
      <c r="D546" s="1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2"/>
      <c r="D547" s="1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2"/>
      <c r="D548" s="1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2"/>
      <c r="D549" s="1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2"/>
      <c r="D550" s="1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2"/>
      <c r="D551" s="1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2"/>
      <c r="D552" s="1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2"/>
      <c r="D553" s="1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2"/>
      <c r="D554" s="1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2"/>
      <c r="D555" s="1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2"/>
      <c r="D556" s="1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2"/>
      <c r="D557" s="1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2"/>
      <c r="D558" s="1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2"/>
      <c r="D559" s="1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2"/>
      <c r="D560" s="1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2"/>
      <c r="D561" s="1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2"/>
      <c r="D562" s="1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2"/>
      <c r="D563" s="1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2"/>
      <c r="D564" s="1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2"/>
      <c r="D565" s="1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2"/>
      <c r="D566" s="1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2"/>
      <c r="D567" s="1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2"/>
      <c r="D568" s="1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2"/>
      <c r="D569" s="1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2"/>
      <c r="D570" s="1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2"/>
      <c r="D571" s="1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2"/>
      <c r="D572" s="1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2"/>
      <c r="D573" s="1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2"/>
      <c r="D574" s="1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2"/>
      <c r="D575" s="1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2"/>
      <c r="D576" s="1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2"/>
      <c r="D577" s="1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2"/>
      <c r="D578" s="1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2"/>
      <c r="D579" s="1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2"/>
      <c r="D580" s="1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2"/>
      <c r="D581" s="1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2"/>
      <c r="D582" s="1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2"/>
      <c r="D583" s="1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2"/>
      <c r="D584" s="1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2"/>
      <c r="D585" s="1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2"/>
      <c r="D586" s="1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2"/>
      <c r="D587" s="1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2"/>
      <c r="D588" s="1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2"/>
      <c r="D589" s="1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2"/>
      <c r="D590" s="1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2"/>
      <c r="D591" s="1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2"/>
      <c r="D592" s="1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2"/>
      <c r="D593" s="1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2"/>
      <c r="D594" s="1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2"/>
      <c r="D595" s="1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2"/>
      <c r="D596" s="1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2"/>
      <c r="D597" s="1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2"/>
      <c r="D598" s="1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2"/>
      <c r="D599" s="1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2"/>
      <c r="D600" s="1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2"/>
      <c r="D601" s="1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2"/>
      <c r="D602" s="1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2"/>
      <c r="D603" s="1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2"/>
      <c r="D604" s="1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2"/>
      <c r="D605" s="1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2"/>
      <c r="D606" s="1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2"/>
      <c r="D607" s="1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2"/>
      <c r="D608" s="1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2"/>
      <c r="D609" s="1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2"/>
      <c r="D610" s="1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2"/>
      <c r="D611" s="1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2"/>
      <c r="D612" s="1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2"/>
      <c r="D613" s="1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2"/>
      <c r="D614" s="1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2"/>
      <c r="D615" s="1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2"/>
      <c r="D616" s="1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2"/>
      <c r="D617" s="1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2"/>
      <c r="D618" s="1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2"/>
      <c r="D619" s="1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2"/>
      <c r="D620" s="1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2"/>
      <c r="D621" s="1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2"/>
      <c r="D622" s="1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2"/>
      <c r="D623" s="1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2"/>
      <c r="D624" s="1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2"/>
      <c r="D625" s="1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2"/>
      <c r="D626" s="1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2"/>
      <c r="D627" s="1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2"/>
      <c r="D628" s="1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2"/>
      <c r="D629" s="1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2"/>
      <c r="D630" s="1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2"/>
      <c r="D631" s="1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2"/>
      <c r="D632" s="1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2"/>
      <c r="D633" s="1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2"/>
      <c r="D634" s="1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2"/>
      <c r="D635" s="1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2"/>
      <c r="D636" s="1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2"/>
      <c r="D637" s="1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2"/>
      <c r="D638" s="1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2"/>
      <c r="D639" s="1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2"/>
      <c r="D640" s="1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2"/>
      <c r="D641" s="1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2"/>
      <c r="D642" s="1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2"/>
      <c r="D643" s="1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2"/>
      <c r="D644" s="1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2"/>
      <c r="D645" s="1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2"/>
      <c r="D646" s="1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2"/>
      <c r="D647" s="1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2"/>
      <c r="D648" s="1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2"/>
      <c r="D649" s="1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2"/>
      <c r="D650" s="1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2"/>
      <c r="D651" s="1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2"/>
      <c r="D652" s="1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2"/>
      <c r="D653" s="1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2"/>
      <c r="D654" s="1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2"/>
      <c r="D655" s="1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2"/>
      <c r="D656" s="1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2"/>
      <c r="D657" s="1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2"/>
      <c r="D658" s="1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2"/>
      <c r="D659" s="1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2"/>
      <c r="D660" s="1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2"/>
      <c r="D661" s="1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2"/>
      <c r="D662" s="1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2"/>
      <c r="D663" s="1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2"/>
      <c r="D664" s="1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2"/>
      <c r="D665" s="1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2"/>
      <c r="D666" s="1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2"/>
      <c r="D667" s="1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2"/>
      <c r="D668" s="1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2"/>
      <c r="D669" s="1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2"/>
      <c r="D670" s="1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2"/>
      <c r="D671" s="1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2"/>
      <c r="D672" s="1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2"/>
      <c r="D673" s="1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2"/>
      <c r="D674" s="1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2"/>
      <c r="D675" s="1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2"/>
      <c r="D676" s="1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2"/>
      <c r="D677" s="1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2"/>
      <c r="D678" s="1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2"/>
      <c r="D679" s="1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2"/>
      <c r="D680" s="1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2"/>
      <c r="D681" s="1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2"/>
      <c r="D682" s="1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2"/>
      <c r="D683" s="1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2"/>
      <c r="D684" s="1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2"/>
      <c r="D685" s="1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2"/>
      <c r="D686" s="1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2"/>
      <c r="D687" s="1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2"/>
      <c r="D688" s="1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2"/>
      <c r="D689" s="1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2"/>
      <c r="D690" s="1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2"/>
      <c r="D691" s="1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2"/>
      <c r="D692" s="1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2"/>
      <c r="D693" s="1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2"/>
      <c r="D694" s="1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2"/>
      <c r="D695" s="1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2"/>
      <c r="D696" s="1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2"/>
      <c r="D697" s="1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2"/>
      <c r="D698" s="1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2"/>
      <c r="D699" s="1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2"/>
      <c r="D700" s="1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2"/>
      <c r="D701" s="1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2"/>
      <c r="D702" s="1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2"/>
      <c r="D703" s="1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2"/>
      <c r="D704" s="1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2"/>
      <c r="D705" s="1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2"/>
      <c r="D706" s="1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2"/>
      <c r="D707" s="1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2"/>
      <c r="D708" s="1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2"/>
      <c r="D709" s="1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2"/>
      <c r="D710" s="1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2"/>
      <c r="D711" s="1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2"/>
      <c r="D712" s="1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2"/>
      <c r="D713" s="1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2"/>
      <c r="D714" s="1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2"/>
      <c r="D715" s="1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2"/>
      <c r="D716" s="1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2"/>
      <c r="D717" s="1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2"/>
      <c r="D718" s="1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2"/>
      <c r="D719" s="1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2"/>
      <c r="D720" s="1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2"/>
      <c r="D721" s="1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2"/>
      <c r="D722" s="1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2"/>
      <c r="D723" s="1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2"/>
      <c r="D724" s="1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2"/>
      <c r="D725" s="1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2"/>
      <c r="D726" s="1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2"/>
      <c r="D727" s="1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2"/>
      <c r="D728" s="1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2"/>
      <c r="D729" s="1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2"/>
      <c r="D730" s="1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2"/>
      <c r="D731" s="1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2"/>
      <c r="D732" s="1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2"/>
      <c r="D733" s="1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2"/>
      <c r="D734" s="1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2"/>
      <c r="D735" s="1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2"/>
      <c r="D736" s="1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2"/>
      <c r="D737" s="1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2"/>
      <c r="D738" s="1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2"/>
      <c r="D739" s="1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2"/>
      <c r="D740" s="1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2"/>
      <c r="D741" s="1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2"/>
      <c r="D742" s="1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2"/>
      <c r="D743" s="1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2"/>
      <c r="D744" s="1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2"/>
      <c r="D745" s="1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2"/>
      <c r="D746" s="1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2"/>
      <c r="D747" s="1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2"/>
      <c r="D748" s="1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2"/>
      <c r="D749" s="1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2"/>
      <c r="D750" s="1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2"/>
      <c r="D751" s="1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2"/>
      <c r="D752" s="1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2"/>
      <c r="D753" s="1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2"/>
      <c r="D754" s="1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2"/>
      <c r="D755" s="1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2"/>
      <c r="D756" s="1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2"/>
      <c r="D757" s="1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2"/>
      <c r="D758" s="1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2"/>
      <c r="D759" s="1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2"/>
      <c r="D760" s="1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2"/>
      <c r="D761" s="1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2"/>
      <c r="D762" s="1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2"/>
      <c r="D763" s="1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2"/>
      <c r="D764" s="1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2"/>
      <c r="D765" s="1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2"/>
      <c r="D766" s="1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2"/>
      <c r="D767" s="1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2"/>
      <c r="D768" s="1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2"/>
      <c r="D769" s="1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2"/>
      <c r="D770" s="1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2"/>
      <c r="D771" s="1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2"/>
      <c r="D772" s="1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2"/>
      <c r="D773" s="1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2"/>
      <c r="D774" s="1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2"/>
      <c r="D775" s="1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2"/>
      <c r="D776" s="1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2"/>
      <c r="D777" s="1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2"/>
      <c r="D778" s="1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2"/>
      <c r="D779" s="1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2"/>
      <c r="D780" s="1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2"/>
      <c r="D781" s="1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2"/>
      <c r="D782" s="1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2"/>
      <c r="D783" s="1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2"/>
      <c r="D784" s="1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2"/>
      <c r="D785" s="1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2"/>
      <c r="D786" s="1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2"/>
      <c r="D787" s="1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2"/>
      <c r="D788" s="1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2"/>
      <c r="D789" s="1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2"/>
      <c r="D790" s="1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2"/>
      <c r="D791" s="1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2"/>
      <c r="D792" s="1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2"/>
      <c r="D793" s="1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2"/>
      <c r="D794" s="1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2"/>
      <c r="D795" s="1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2"/>
      <c r="D796" s="1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2"/>
      <c r="D797" s="1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2"/>
      <c r="D798" s="1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2"/>
      <c r="D799" s="1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2"/>
      <c r="D800" s="1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2"/>
      <c r="D801" s="1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2"/>
      <c r="D802" s="1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2"/>
      <c r="D803" s="1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2"/>
      <c r="D804" s="1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2"/>
      <c r="D805" s="1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2"/>
      <c r="D806" s="1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2"/>
      <c r="D807" s="1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2"/>
      <c r="D808" s="1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2"/>
      <c r="D809" s="1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2"/>
      <c r="D810" s="1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2"/>
      <c r="D811" s="1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2"/>
      <c r="D812" s="1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2"/>
      <c r="D813" s="1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2"/>
      <c r="D814" s="1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2"/>
      <c r="D815" s="1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2"/>
      <c r="D816" s="1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2"/>
      <c r="D817" s="1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2"/>
      <c r="D818" s="1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2"/>
      <c r="D819" s="1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2"/>
      <c r="D820" s="1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2"/>
      <c r="D821" s="1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2"/>
      <c r="D822" s="1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2"/>
      <c r="D823" s="1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2"/>
      <c r="D824" s="1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2"/>
      <c r="D825" s="1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2"/>
      <c r="D826" s="1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2"/>
      <c r="D827" s="1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2"/>
      <c r="D828" s="1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2"/>
      <c r="D829" s="1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2"/>
      <c r="D830" s="1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2"/>
      <c r="D831" s="1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2"/>
      <c r="D832" s="1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2"/>
      <c r="D833" s="1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2"/>
      <c r="D834" s="1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2"/>
      <c r="D835" s="1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2"/>
      <c r="D836" s="1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2"/>
      <c r="D837" s="1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2"/>
      <c r="D838" s="1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2"/>
      <c r="D839" s="1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2"/>
      <c r="D840" s="1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2"/>
      <c r="D841" s="1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2"/>
      <c r="D842" s="1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2"/>
      <c r="D843" s="1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2"/>
      <c r="D844" s="1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2"/>
      <c r="D845" s="1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2"/>
      <c r="D846" s="1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2"/>
      <c r="D847" s="1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2"/>
      <c r="D848" s="1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2"/>
      <c r="D849" s="1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2"/>
      <c r="D850" s="1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2"/>
      <c r="D851" s="1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2"/>
      <c r="D852" s="1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2"/>
      <c r="D853" s="1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2"/>
      <c r="D854" s="1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2"/>
      <c r="D855" s="1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2"/>
      <c r="D856" s="1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2"/>
      <c r="D857" s="1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2"/>
      <c r="D858" s="1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2"/>
      <c r="D859" s="1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2"/>
      <c r="D860" s="1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2"/>
      <c r="D861" s="1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2"/>
      <c r="D862" s="1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2"/>
      <c r="D863" s="1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2"/>
      <c r="D864" s="1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2"/>
      <c r="D865" s="1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2"/>
      <c r="D866" s="1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2"/>
      <c r="D867" s="1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2"/>
      <c r="D868" s="1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2"/>
      <c r="D869" s="1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2"/>
      <c r="D870" s="1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2"/>
      <c r="D871" s="1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2"/>
      <c r="D872" s="1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2"/>
      <c r="D873" s="1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2"/>
      <c r="D874" s="1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2"/>
      <c r="D875" s="1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2"/>
      <c r="D876" s="1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2"/>
      <c r="D877" s="1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2"/>
      <c r="D878" s="1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2"/>
      <c r="D879" s="1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2"/>
      <c r="D880" s="1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2"/>
      <c r="D881" s="1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2"/>
      <c r="D882" s="1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2"/>
      <c r="D883" s="1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2"/>
      <c r="D884" s="1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2"/>
      <c r="D885" s="1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2"/>
      <c r="D886" s="1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2"/>
      <c r="D887" s="1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2"/>
      <c r="D888" s="1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2"/>
      <c r="D889" s="1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2"/>
      <c r="D890" s="1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2"/>
      <c r="D891" s="1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2"/>
      <c r="D892" s="1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2"/>
      <c r="D893" s="1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2"/>
      <c r="D894" s="1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2"/>
      <c r="D895" s="1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2"/>
      <c r="D896" s="1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2"/>
      <c r="D897" s="1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2"/>
      <c r="D898" s="1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2"/>
      <c r="D899" s="1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2"/>
      <c r="D900" s="1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2"/>
      <c r="D901" s="1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2"/>
      <c r="D902" s="1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2"/>
      <c r="D903" s="1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2"/>
      <c r="D904" s="1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2"/>
      <c r="D905" s="1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2"/>
      <c r="D906" s="1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2"/>
      <c r="D907" s="1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2"/>
      <c r="D908" s="1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2"/>
      <c r="D909" s="1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2"/>
      <c r="D910" s="1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2"/>
      <c r="D911" s="1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2"/>
      <c r="D912" s="1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2"/>
      <c r="D913" s="1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2"/>
      <c r="D914" s="1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2"/>
      <c r="D915" s="1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2"/>
      <c r="D916" s="1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2"/>
      <c r="D917" s="1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2"/>
      <c r="D918" s="1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2"/>
      <c r="D919" s="1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2"/>
      <c r="D920" s="1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2"/>
      <c r="D921" s="1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2"/>
      <c r="D922" s="1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2"/>
      <c r="D923" s="1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2"/>
      <c r="D924" s="1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2"/>
      <c r="D925" s="1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2"/>
      <c r="D926" s="1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2"/>
      <c r="D927" s="1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2"/>
      <c r="D928" s="1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2"/>
      <c r="D929" s="1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2"/>
      <c r="D930" s="1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2"/>
      <c r="D931" s="1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2"/>
      <c r="D932" s="1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2"/>
      <c r="D933" s="1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2"/>
      <c r="D934" s="1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2"/>
      <c r="D935" s="1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2"/>
      <c r="D936" s="1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2"/>
      <c r="D937" s="1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2"/>
      <c r="D938" s="1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2"/>
      <c r="D939" s="1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2"/>
      <c r="D940" s="1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2"/>
      <c r="D941" s="1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2"/>
      <c r="D942" s="1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2"/>
      <c r="D943" s="1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2"/>
      <c r="D944" s="1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2"/>
      <c r="D945" s="1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2"/>
      <c r="D946" s="1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2"/>
      <c r="D947" s="1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2"/>
      <c r="D948" s="1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2"/>
      <c r="D949" s="1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2"/>
      <c r="D950" s="1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2"/>
      <c r="D951" s="1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2"/>
      <c r="D952" s="1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2"/>
      <c r="D953" s="1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2"/>
      <c r="D954" s="1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2"/>
      <c r="D955" s="1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2"/>
      <c r="D956" s="1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2"/>
      <c r="D957" s="1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2"/>
      <c r="D958" s="1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2"/>
      <c r="D959" s="1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2"/>
      <c r="D960" s="1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2"/>
      <c r="D961" s="1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2"/>
      <c r="D962" s="1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2"/>
      <c r="D963" s="1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2"/>
      <c r="D964" s="1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2"/>
      <c r="D965" s="1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2"/>
      <c r="D966" s="1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2"/>
      <c r="D967" s="1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2"/>
      <c r="D968" s="1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2"/>
      <c r="D969" s="1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2"/>
      <c r="D970" s="1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2"/>
      <c r="D971" s="1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2"/>
      <c r="D972" s="1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2"/>
      <c r="D973" s="1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2"/>
      <c r="D974" s="1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2"/>
      <c r="D975" s="1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2"/>
      <c r="D976" s="1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2"/>
      <c r="D977" s="1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2"/>
      <c r="D978" s="1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2"/>
      <c r="D979" s="1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2"/>
      <c r="D980" s="1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2"/>
      <c r="D981" s="1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2"/>
      <c r="D982" s="1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2"/>
      <c r="D983" s="1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2"/>
      <c r="D984" s="1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2"/>
      <c r="D985" s="1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2"/>
      <c r="D986" s="1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2"/>
      <c r="D987" s="1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2"/>
      <c r="D988" s="1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2"/>
      <c r="D989" s="1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2"/>
      <c r="D990" s="1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2"/>
      <c r="D991" s="1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2"/>
      <c r="D992" s="1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2"/>
      <c r="D993" s="1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2"/>
      <c r="D994" s="1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2"/>
      <c r="D995" s="1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2"/>
      <c r="D996" s="1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2"/>
      <c r="D997" s="1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1"/>
      <c r="E1001" s="1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19" width="5.75"/>
  </cols>
  <sheetData>
    <row r="1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>
      <c r="A2" s="26"/>
      <c r="B2" s="27">
        <v>2021.0</v>
      </c>
      <c r="C2" s="27">
        <v>2020.0</v>
      </c>
      <c r="D2" s="27">
        <v>2019.0</v>
      </c>
      <c r="E2" s="27">
        <v>2018.0</v>
      </c>
      <c r="F2" s="27">
        <v>2017.0</v>
      </c>
      <c r="G2" s="27">
        <v>2016.0</v>
      </c>
      <c r="H2" s="27">
        <v>2015.0</v>
      </c>
      <c r="I2" s="27">
        <v>2014.0</v>
      </c>
      <c r="J2" s="27">
        <v>2013.0</v>
      </c>
      <c r="K2" s="27">
        <v>2012.0</v>
      </c>
      <c r="L2" s="27">
        <v>2011.0</v>
      </c>
      <c r="M2" s="27">
        <v>2010.0</v>
      </c>
      <c r="N2" s="27">
        <v>2009.0</v>
      </c>
      <c r="O2" s="27">
        <v>2008.0</v>
      </c>
      <c r="P2" s="27">
        <v>2007.0</v>
      </c>
      <c r="Q2" s="27">
        <v>2006.0</v>
      </c>
      <c r="R2" s="27">
        <v>2005.0</v>
      </c>
      <c r="S2" s="27">
        <v>2004.0</v>
      </c>
      <c r="T2" s="28" t="s">
        <v>0</v>
      </c>
      <c r="U2" s="26"/>
      <c r="V2" s="26"/>
      <c r="W2" s="26"/>
      <c r="X2" s="26"/>
      <c r="Y2" s="26"/>
      <c r="Z2" s="26"/>
      <c r="AA2" s="26"/>
      <c r="AB2" s="26"/>
      <c r="AC2" s="26"/>
    </row>
    <row r="3">
      <c r="A3" s="8" t="s">
        <v>1</v>
      </c>
      <c r="B3" s="9">
        <v>1850192.0</v>
      </c>
      <c r="C3" s="9">
        <v>1492688.0</v>
      </c>
      <c r="D3" s="9">
        <v>6624160.0</v>
      </c>
      <c r="E3" s="9">
        <v>6593579.0</v>
      </c>
      <c r="F3" s="9">
        <v>6323924.0</v>
      </c>
      <c r="G3" s="9">
        <v>5886801.0</v>
      </c>
      <c r="H3" s="9">
        <v>5549070.0</v>
      </c>
      <c r="I3" s="9">
        <v>5781141.0</v>
      </c>
      <c r="J3" s="9">
        <v>5722497.0</v>
      </c>
      <c r="K3" s="9">
        <v>6269399.0</v>
      </c>
      <c r="L3" s="9">
        <v>6379805.0</v>
      </c>
      <c r="M3" s="9">
        <v>6044404.0</v>
      </c>
      <c r="N3" s="9">
        <v>6227014.0</v>
      </c>
      <c r="O3" s="9">
        <v>6212812.0</v>
      </c>
      <c r="P3" s="9">
        <v>6200709.0</v>
      </c>
      <c r="Q3" s="9">
        <v>5968157.0</v>
      </c>
      <c r="R3" s="29">
        <v>5318503.0</v>
      </c>
      <c r="S3" s="29">
        <v>4138675.0</v>
      </c>
      <c r="T3" s="8">
        <f t="shared" ref="T3:T8" si="1">AVERAGE(B3:S3)</f>
        <v>5476862.778</v>
      </c>
      <c r="U3" s="25"/>
      <c r="V3" s="25"/>
      <c r="W3" s="25"/>
      <c r="X3" s="25"/>
      <c r="Y3" s="25"/>
      <c r="Z3" s="25"/>
      <c r="AA3" s="25"/>
      <c r="AB3" s="25"/>
      <c r="AC3" s="25"/>
    </row>
    <row r="4">
      <c r="A4" s="8" t="s">
        <v>2</v>
      </c>
      <c r="B4" s="9">
        <v>830773.0</v>
      </c>
      <c r="C4" s="9">
        <v>698807.0</v>
      </c>
      <c r="D4" s="9">
        <v>3285286.0</v>
      </c>
      <c r="E4" s="9">
        <v>3042248.0</v>
      </c>
      <c r="F4" s="9">
        <v>3399501.0</v>
      </c>
      <c r="G4" s="9">
        <v>3360222.0</v>
      </c>
      <c r="H4" s="9">
        <v>3554431.0</v>
      </c>
      <c r="I4" s="9">
        <v>3454381.0</v>
      </c>
      <c r="J4" s="9">
        <v>3197254.0</v>
      </c>
      <c r="K4" s="9">
        <v>3118511.0</v>
      </c>
      <c r="L4" s="9">
        <v>3068166.0</v>
      </c>
      <c r="M4" s="9">
        <v>3052649.0</v>
      </c>
      <c r="N4" s="9">
        <v>3293376.0</v>
      </c>
      <c r="O4" s="9">
        <v>3621808.0</v>
      </c>
      <c r="P4" s="9">
        <v>3520429.0</v>
      </c>
      <c r="Q4" s="9">
        <v>3046189.0</v>
      </c>
      <c r="R4" s="29">
        <v>2438012.0</v>
      </c>
      <c r="S4" s="29">
        <v>2649024.0</v>
      </c>
      <c r="T4" s="8">
        <f t="shared" si="1"/>
        <v>2923948.167</v>
      </c>
      <c r="U4" s="25"/>
      <c r="V4" s="25"/>
      <c r="W4" s="25"/>
      <c r="X4" s="25"/>
      <c r="Y4" s="25"/>
      <c r="Z4" s="25"/>
      <c r="AA4" s="25"/>
      <c r="AB4" s="25"/>
      <c r="AC4" s="25"/>
    </row>
    <row r="5">
      <c r="A5" s="8" t="s">
        <v>9</v>
      </c>
      <c r="B5" s="9">
        <v>782300.0</v>
      </c>
      <c r="C5" s="9">
        <v>671221.0</v>
      </c>
      <c r="D5" s="9">
        <v>2988551.0</v>
      </c>
      <c r="E5" s="9">
        <v>3239652.0</v>
      </c>
      <c r="F5" s="9">
        <v>2802726.0</v>
      </c>
      <c r="G5" s="9">
        <v>2469255.0</v>
      </c>
      <c r="H5" s="9">
        <v>2912069.0</v>
      </c>
      <c r="I5" s="9">
        <v>2983386.0</v>
      </c>
      <c r="J5" s="9">
        <v>2706396.0</v>
      </c>
      <c r="K5" s="9">
        <v>2671110.0</v>
      </c>
      <c r="L5" s="9">
        <v>2761896.0</v>
      </c>
      <c r="M5" s="9">
        <v>2629310.0</v>
      </c>
      <c r="N5" s="9">
        <v>3161180.0</v>
      </c>
      <c r="O5" s="9">
        <v>2660047.0</v>
      </c>
      <c r="P5" s="9">
        <v>3294598.0</v>
      </c>
      <c r="Q5" s="9">
        <v>2644242.0</v>
      </c>
      <c r="R5" s="29">
        <v>2670445.0</v>
      </c>
      <c r="S5" s="29">
        <v>2193370.0</v>
      </c>
      <c r="T5" s="8">
        <f t="shared" si="1"/>
        <v>2568986.333</v>
      </c>
      <c r="U5" s="25"/>
      <c r="V5" s="25"/>
      <c r="W5" s="25"/>
      <c r="X5" s="25"/>
      <c r="Y5" s="25"/>
      <c r="Z5" s="25"/>
      <c r="AA5" s="25"/>
      <c r="AB5" s="25"/>
      <c r="AC5" s="25"/>
    </row>
    <row r="6">
      <c r="A6" s="8" t="s">
        <v>3</v>
      </c>
      <c r="B6" s="9">
        <v>910143.0</v>
      </c>
      <c r="C6" s="9">
        <v>640681.0</v>
      </c>
      <c r="D6" s="9">
        <v>2857536.0</v>
      </c>
      <c r="E6" s="9">
        <v>3193030.0</v>
      </c>
      <c r="F6" s="9">
        <v>3096605.0</v>
      </c>
      <c r="G6" s="9">
        <v>3113070.0</v>
      </c>
      <c r="H6" s="9">
        <v>2931393.0</v>
      </c>
      <c r="I6" s="9">
        <v>2820589.0</v>
      </c>
      <c r="J6" s="9">
        <v>3002435.0</v>
      </c>
      <c r="K6" s="9">
        <v>2942742.0</v>
      </c>
      <c r="L6" s="9">
        <v>2665066.0</v>
      </c>
      <c r="M6" s="9">
        <v>2354510.0</v>
      </c>
      <c r="N6" s="9">
        <v>2548424.0</v>
      </c>
      <c r="O6" s="9">
        <v>2354806.0</v>
      </c>
      <c r="P6" s="9">
        <v>2792180.0</v>
      </c>
      <c r="Q6" s="9">
        <v>2837157.0</v>
      </c>
      <c r="R6" s="29">
        <v>2535668.0</v>
      </c>
      <c r="S6" s="29">
        <v>2322344.0</v>
      </c>
      <c r="T6" s="8">
        <f t="shared" si="1"/>
        <v>2551021.056</v>
      </c>
      <c r="U6" s="25"/>
      <c r="V6" s="25"/>
      <c r="W6" s="25"/>
      <c r="X6" s="25"/>
      <c r="Y6" s="25"/>
      <c r="Z6" s="25"/>
      <c r="AA6" s="25"/>
      <c r="AB6" s="25"/>
      <c r="AC6" s="25"/>
    </row>
    <row r="7">
      <c r="A7" s="8" t="s">
        <v>4</v>
      </c>
      <c r="B7" s="9">
        <v>859231.0</v>
      </c>
      <c r="C7" s="9">
        <v>681954.0</v>
      </c>
      <c r="D7" s="9">
        <v>3597177.0</v>
      </c>
      <c r="E7" s="9">
        <v>3223129.0</v>
      </c>
      <c r="F7" s="9">
        <v>3395056.0</v>
      </c>
      <c r="G7" s="9">
        <v>2963195.0</v>
      </c>
      <c r="H7" s="9">
        <v>2846476.0</v>
      </c>
      <c r="I7" s="9">
        <v>2708768.0</v>
      </c>
      <c r="J7" s="9">
        <v>2573541.0</v>
      </c>
      <c r="K7" s="9">
        <v>2506673.0</v>
      </c>
      <c r="L7" s="9">
        <v>2452739.0</v>
      </c>
      <c r="M7" s="9">
        <v>2606885.0</v>
      </c>
      <c r="N7" s="9">
        <v>2801092.0</v>
      </c>
      <c r="O7" s="9">
        <v>2631280.0</v>
      </c>
      <c r="P7" s="9">
        <v>3061765.0</v>
      </c>
      <c r="Q7" s="9">
        <v>2344211.0</v>
      </c>
      <c r="R7" s="29">
        <v>1695702.0</v>
      </c>
      <c r="S7" s="29">
        <v>1880300.0</v>
      </c>
      <c r="T7" s="8">
        <f t="shared" si="1"/>
        <v>2490509.667</v>
      </c>
      <c r="U7" s="25"/>
      <c r="V7" s="25"/>
      <c r="W7" s="25"/>
      <c r="X7" s="25"/>
      <c r="Y7" s="25"/>
      <c r="Z7" s="25"/>
      <c r="AA7" s="25"/>
      <c r="AB7" s="25"/>
      <c r="AC7" s="25"/>
    </row>
    <row r="8">
      <c r="A8" s="8" t="s">
        <v>5</v>
      </c>
      <c r="B8" s="9">
        <v>464207.0</v>
      </c>
      <c r="C8" s="9">
        <v>434554.0</v>
      </c>
      <c r="D8" s="9">
        <v>2068903.0</v>
      </c>
      <c r="E8" s="9">
        <v>2051381.0</v>
      </c>
      <c r="F8" s="9">
        <v>1868217.0</v>
      </c>
      <c r="G8" s="9">
        <v>1741535.0</v>
      </c>
      <c r="H8" s="9">
        <v>1746370.0</v>
      </c>
      <c r="I8" s="9">
        <v>1732445.0</v>
      </c>
      <c r="J8" s="9">
        <v>1757954.0</v>
      </c>
      <c r="K8" s="9">
        <v>1826714.0</v>
      </c>
      <c r="L8" s="9">
        <v>1982537.0</v>
      </c>
      <c r="M8" s="9">
        <v>1940680.0</v>
      </c>
      <c r="N8" s="9">
        <v>1838608.0</v>
      </c>
      <c r="O8" s="9">
        <v>1763598.0</v>
      </c>
      <c r="P8" s="9">
        <v>1832873.0</v>
      </c>
      <c r="Q8" s="9">
        <v>1268107.0</v>
      </c>
      <c r="R8" s="29">
        <v>1155032.0</v>
      </c>
      <c r="S8" s="29">
        <v>1325956.0</v>
      </c>
      <c r="T8" s="8">
        <f t="shared" si="1"/>
        <v>1599981.722</v>
      </c>
      <c r="U8" s="25"/>
      <c r="V8" s="25"/>
      <c r="W8" s="25"/>
      <c r="X8" s="25"/>
      <c r="Y8" s="25"/>
      <c r="Z8" s="25"/>
      <c r="AA8" s="25"/>
      <c r="AB8" s="25"/>
      <c r="AC8" s="25"/>
    </row>
    <row r="9">
      <c r="A9" s="26"/>
      <c r="B9" s="27">
        <v>2021.0</v>
      </c>
      <c r="C9" s="27">
        <v>2020.0</v>
      </c>
      <c r="D9" s="27">
        <v>2019.0</v>
      </c>
      <c r="E9" s="27">
        <v>2018.0</v>
      </c>
      <c r="F9" s="27">
        <v>2017.0</v>
      </c>
      <c r="G9" s="27">
        <v>2016.0</v>
      </c>
      <c r="H9" s="27">
        <v>2015.0</v>
      </c>
      <c r="I9" s="27">
        <v>2014.0</v>
      </c>
      <c r="J9" s="27">
        <v>2013.0</v>
      </c>
      <c r="K9" s="27">
        <v>2012.0</v>
      </c>
      <c r="L9" s="27">
        <v>2011.0</v>
      </c>
      <c r="M9" s="27">
        <v>2010.0</v>
      </c>
      <c r="N9" s="27">
        <v>2009.0</v>
      </c>
      <c r="O9" s="27">
        <v>2008.0</v>
      </c>
      <c r="P9" s="27">
        <v>2007.0</v>
      </c>
      <c r="Q9" s="27">
        <v>2006.0</v>
      </c>
      <c r="R9" s="27">
        <v>2005.0</v>
      </c>
      <c r="S9" s="27">
        <v>2004.0</v>
      </c>
      <c r="T9" s="28" t="s">
        <v>0</v>
      </c>
      <c r="U9" s="26"/>
      <c r="V9" s="26"/>
      <c r="W9" s="26"/>
      <c r="X9" s="26"/>
      <c r="Y9" s="26"/>
      <c r="Z9" s="26"/>
      <c r="AA9" s="26"/>
      <c r="AB9" s="26"/>
      <c r="AC9" s="26"/>
    </row>
    <row r="10">
      <c r="A10" s="8" t="s">
        <v>11</v>
      </c>
      <c r="B10" s="9">
        <v>695239.0</v>
      </c>
      <c r="C10" s="9">
        <v>425186.0</v>
      </c>
      <c r="D10" s="9">
        <v>1435972.0</v>
      </c>
      <c r="E10" s="9">
        <v>1745803.0</v>
      </c>
      <c r="F10" s="9">
        <v>2138668.0</v>
      </c>
      <c r="G10" s="9">
        <v>1889381.0</v>
      </c>
      <c r="H10" s="9">
        <v>1817871.0</v>
      </c>
      <c r="I10" s="9">
        <v>1753145.0</v>
      </c>
      <c r="J10" s="9">
        <v>1863025.0</v>
      </c>
      <c r="K10" s="9">
        <v>1625076.0</v>
      </c>
      <c r="L10" s="9">
        <v>1921153.0</v>
      </c>
      <c r="M10" s="9">
        <v>1595885.0</v>
      </c>
      <c r="N10" s="9">
        <v>1667543.0</v>
      </c>
      <c r="O10" s="9">
        <v>1817720.0</v>
      </c>
      <c r="P10" s="9">
        <v>2010314.0</v>
      </c>
      <c r="Q10" s="9">
        <v>1414003.0</v>
      </c>
      <c r="R10" s="29">
        <v>1374872.0</v>
      </c>
      <c r="S10" s="29">
        <v>1124721.0</v>
      </c>
      <c r="T10" s="8">
        <f t="shared" ref="T10:T15" si="2">AVERAGE(B10:S10)</f>
        <v>1573087.611</v>
      </c>
      <c r="U10" s="25"/>
      <c r="V10" s="25"/>
      <c r="W10" s="25"/>
      <c r="X10" s="25"/>
      <c r="Y10" s="25"/>
      <c r="Z10" s="25"/>
      <c r="AA10" s="25"/>
      <c r="AB10" s="25"/>
      <c r="AC10" s="25"/>
    </row>
    <row r="11">
      <c r="A11" s="8" t="s">
        <v>12</v>
      </c>
      <c r="B11" s="9">
        <v>243915.0</v>
      </c>
      <c r="C11" s="9">
        <v>218997.0</v>
      </c>
      <c r="D11" s="9">
        <v>1097023.0</v>
      </c>
      <c r="E11" s="9">
        <v>1204115.0</v>
      </c>
      <c r="F11" s="9">
        <v>1234484.0</v>
      </c>
      <c r="G11" s="9">
        <v>1253620.0</v>
      </c>
      <c r="H11" s="9">
        <v>1292239.0</v>
      </c>
      <c r="I11" s="9">
        <v>1210962.0</v>
      </c>
      <c r="J11" s="9">
        <v>1202396.0</v>
      </c>
      <c r="K11" s="9">
        <v>1231756.0</v>
      </c>
      <c r="L11" s="9">
        <v>1180050.0</v>
      </c>
      <c r="M11" s="9">
        <v>1026714.0</v>
      </c>
      <c r="N11" s="9">
        <v>1374971.0</v>
      </c>
      <c r="O11" s="9">
        <v>1307941.0</v>
      </c>
      <c r="P11" s="9">
        <v>1339916.0</v>
      </c>
      <c r="Q11" s="9">
        <v>876817.0</v>
      </c>
      <c r="R11" s="29">
        <v>540751.0</v>
      </c>
      <c r="S11" s="29">
        <v>587547.0</v>
      </c>
      <c r="T11" s="8">
        <f t="shared" si="2"/>
        <v>1023567.444</v>
      </c>
      <c r="U11" s="25"/>
      <c r="V11" s="25"/>
      <c r="W11" s="25"/>
      <c r="X11" s="25"/>
      <c r="Y11" s="25"/>
      <c r="Z11" s="25"/>
      <c r="AA11" s="25"/>
      <c r="AB11" s="25"/>
      <c r="AC11" s="25"/>
    </row>
    <row r="12">
      <c r="A12" s="8" t="s">
        <v>14</v>
      </c>
      <c r="B12" s="9">
        <v>353713.0</v>
      </c>
      <c r="C12" s="9">
        <v>322111.0</v>
      </c>
      <c r="D12" s="9">
        <v>1244510.0</v>
      </c>
      <c r="E12" s="9">
        <v>1124567.0</v>
      </c>
      <c r="F12" s="9">
        <v>1265752.0</v>
      </c>
      <c r="G12" s="9">
        <v>1345647.0</v>
      </c>
      <c r="H12" s="9">
        <v>1108952.0</v>
      </c>
      <c r="I12" s="9">
        <v>1288231.0</v>
      </c>
      <c r="J12" s="9">
        <v>656764.0</v>
      </c>
      <c r="K12" s="9">
        <v>931989.0</v>
      </c>
      <c r="L12" s="9">
        <v>1177815.0</v>
      </c>
      <c r="M12" s="9">
        <v>1407686.0</v>
      </c>
      <c r="N12" s="9">
        <v>1301168.0</v>
      </c>
      <c r="O12" s="9">
        <v>1138529.0</v>
      </c>
      <c r="P12" s="9">
        <v>1127088.0</v>
      </c>
      <c r="Q12" s="9">
        <v>895128.0</v>
      </c>
      <c r="R12" s="29">
        <v>538920.0</v>
      </c>
      <c r="S12" s="29">
        <v>619936.0</v>
      </c>
      <c r="T12" s="8">
        <f t="shared" si="2"/>
        <v>991583.6667</v>
      </c>
      <c r="U12" s="25"/>
      <c r="V12" s="25"/>
      <c r="W12" s="25"/>
      <c r="X12" s="25"/>
      <c r="Y12" s="25"/>
      <c r="Z12" s="25"/>
      <c r="AA12" s="25"/>
      <c r="AB12" s="25"/>
      <c r="AC12" s="25"/>
    </row>
    <row r="13">
      <c r="A13" s="8" t="s">
        <v>16</v>
      </c>
      <c r="B13" s="9">
        <v>160748.0</v>
      </c>
      <c r="C13" s="9">
        <v>208135.0</v>
      </c>
      <c r="D13" s="9">
        <v>832913.0</v>
      </c>
      <c r="E13" s="9">
        <v>804979.0</v>
      </c>
      <c r="F13" s="9">
        <v>841801.0</v>
      </c>
      <c r="G13" s="9">
        <v>993754.0</v>
      </c>
      <c r="H13" s="9">
        <v>1123856.0</v>
      </c>
      <c r="I13" s="9">
        <v>1106399.0</v>
      </c>
      <c r="J13" s="9">
        <v>978644.0</v>
      </c>
      <c r="K13" s="9">
        <v>1105151.0</v>
      </c>
      <c r="L13" s="9">
        <v>1185046.0</v>
      </c>
      <c r="M13" s="9">
        <v>1271440.0</v>
      </c>
      <c r="N13" s="9">
        <v>1055957.0</v>
      </c>
      <c r="O13" s="9">
        <v>1275790.0</v>
      </c>
      <c r="P13" s="9">
        <v>1409285.0</v>
      </c>
      <c r="Q13" s="9">
        <v>796321.0</v>
      </c>
      <c r="R13" s="29">
        <v>504716.0</v>
      </c>
      <c r="S13" s="29">
        <v>790446.0</v>
      </c>
      <c r="T13" s="8">
        <f t="shared" si="2"/>
        <v>913632.2778</v>
      </c>
      <c r="U13" s="25"/>
      <c r="V13" s="25"/>
      <c r="W13" s="25"/>
      <c r="X13" s="25"/>
      <c r="Y13" s="25"/>
      <c r="Z13" s="25"/>
      <c r="AA13" s="25"/>
      <c r="AB13" s="25"/>
      <c r="AC13" s="25"/>
    </row>
    <row r="14">
      <c r="A14" s="8" t="s">
        <v>6</v>
      </c>
      <c r="B14" s="9">
        <v>199983.0</v>
      </c>
      <c r="C14" s="9">
        <v>221314.0</v>
      </c>
      <c r="D14" s="9">
        <v>883188.0</v>
      </c>
      <c r="E14" s="9">
        <v>828742.0</v>
      </c>
      <c r="F14" s="9">
        <v>804208.0</v>
      </c>
      <c r="G14" s="9">
        <v>829608.0</v>
      </c>
      <c r="H14" s="9">
        <v>757893.0</v>
      </c>
      <c r="I14" s="9">
        <v>691518.0</v>
      </c>
      <c r="J14" s="9">
        <v>607858.0</v>
      </c>
      <c r="K14" s="9">
        <v>751473.0</v>
      </c>
      <c r="L14" s="9">
        <v>779574.0</v>
      </c>
      <c r="M14" s="9">
        <v>836148.0</v>
      </c>
      <c r="N14" s="9">
        <v>907959.0</v>
      </c>
      <c r="O14" s="9">
        <v>781012.0</v>
      </c>
      <c r="P14" s="9">
        <v>802173.0</v>
      </c>
      <c r="Q14" s="9">
        <v>663097.0</v>
      </c>
      <c r="R14" s="29">
        <v>545667.0</v>
      </c>
      <c r="S14" s="29">
        <v>753904.0</v>
      </c>
      <c r="T14" s="8">
        <f t="shared" si="2"/>
        <v>702517.7222</v>
      </c>
      <c r="U14" s="25"/>
      <c r="V14" s="25"/>
      <c r="W14" s="25"/>
      <c r="X14" s="25"/>
      <c r="Y14" s="25"/>
      <c r="Z14" s="25"/>
      <c r="AA14" s="25"/>
      <c r="AB14" s="25"/>
      <c r="AC14" s="25"/>
    </row>
    <row r="15">
      <c r="A15" s="8" t="s">
        <v>7</v>
      </c>
      <c r="B15" s="9">
        <v>201825.0</v>
      </c>
      <c r="C15" s="9">
        <v>221322.0</v>
      </c>
      <c r="D15" s="9">
        <v>1028998.0</v>
      </c>
      <c r="E15" s="9">
        <v>830033.0</v>
      </c>
      <c r="F15" s="9">
        <v>776041.0</v>
      </c>
      <c r="G15" s="9">
        <v>665871.0</v>
      </c>
      <c r="H15" s="9">
        <v>457989.0</v>
      </c>
      <c r="I15" s="9">
        <v>492277.0</v>
      </c>
      <c r="J15" s="9">
        <v>590333.0</v>
      </c>
      <c r="K15" s="9">
        <v>764088.0</v>
      </c>
      <c r="L15" s="9">
        <v>729277.0</v>
      </c>
      <c r="M15" s="9">
        <v>734215.0</v>
      </c>
      <c r="N15" s="9">
        <v>810287.0</v>
      </c>
      <c r="O15" s="9">
        <v>789709.0</v>
      </c>
      <c r="P15" s="9">
        <v>496545.0</v>
      </c>
      <c r="Q15" s="9">
        <v>574060.0</v>
      </c>
      <c r="R15" s="29">
        <v>524709.0</v>
      </c>
      <c r="S15" s="29">
        <v>410357.0</v>
      </c>
      <c r="T15" s="8">
        <f t="shared" si="2"/>
        <v>616552</v>
      </c>
      <c r="U15" s="25"/>
      <c r="V15" s="25"/>
      <c r="W15" s="25"/>
      <c r="X15" s="25"/>
      <c r="Y15" s="25"/>
      <c r="Z15" s="25"/>
      <c r="AA15" s="25"/>
      <c r="AB15" s="25"/>
      <c r="AC15" s="25"/>
    </row>
    <row r="16">
      <c r="A16" s="26"/>
      <c r="B16" s="27">
        <v>2021.0</v>
      </c>
      <c r="C16" s="27">
        <v>2020.0</v>
      </c>
      <c r="D16" s="27">
        <v>2019.0</v>
      </c>
      <c r="E16" s="27">
        <v>2018.0</v>
      </c>
      <c r="F16" s="27">
        <v>2017.0</v>
      </c>
      <c r="G16" s="27">
        <v>2016.0</v>
      </c>
      <c r="H16" s="27">
        <v>2015.0</v>
      </c>
      <c r="I16" s="27">
        <v>2014.0</v>
      </c>
      <c r="J16" s="27">
        <v>2013.0</v>
      </c>
      <c r="K16" s="27">
        <v>2012.0</v>
      </c>
      <c r="L16" s="27">
        <v>2011.0</v>
      </c>
      <c r="M16" s="27">
        <v>2010.0</v>
      </c>
      <c r="N16" s="27">
        <v>2009.0</v>
      </c>
      <c r="O16" s="27">
        <v>2008.0</v>
      </c>
      <c r="P16" s="27">
        <v>2007.0</v>
      </c>
      <c r="Q16" s="27">
        <v>2006.0</v>
      </c>
      <c r="R16" s="27">
        <v>2005.0</v>
      </c>
      <c r="S16" s="27">
        <v>2004.0</v>
      </c>
      <c r="T16" s="28" t="s">
        <v>0</v>
      </c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8" t="s">
        <v>13</v>
      </c>
      <c r="B17" s="9">
        <v>170363.0</v>
      </c>
      <c r="C17" s="9">
        <v>278801.0</v>
      </c>
      <c r="D17" s="9">
        <v>541465.0</v>
      </c>
      <c r="E17" s="9">
        <v>620641.0</v>
      </c>
      <c r="F17" s="9">
        <v>594666.0</v>
      </c>
      <c r="G17" s="9">
        <v>600682.0</v>
      </c>
      <c r="H17" s="9">
        <v>551214.0</v>
      </c>
      <c r="I17" s="9">
        <v>528070.0</v>
      </c>
      <c r="J17" s="9">
        <v>606637.0</v>
      </c>
      <c r="K17" s="9">
        <v>479220.0</v>
      </c>
      <c r="L17" s="9">
        <v>637014.0</v>
      </c>
      <c r="M17" s="9">
        <v>438879.0</v>
      </c>
      <c r="N17" s="9">
        <v>496964.0</v>
      </c>
      <c r="O17" s="9">
        <v>399798.0</v>
      </c>
      <c r="P17" s="9">
        <v>571522.0</v>
      </c>
      <c r="Q17" s="9">
        <v>261306.0</v>
      </c>
      <c r="R17" s="29">
        <v>239640.0</v>
      </c>
      <c r="S17" s="29">
        <v>258016.0</v>
      </c>
      <c r="T17" s="8">
        <f t="shared" ref="T17:T25" si="3">AVERAGE(B17:S17)</f>
        <v>459716.5556</v>
      </c>
      <c r="U17" s="25"/>
      <c r="V17" s="25"/>
      <c r="W17" s="25"/>
      <c r="X17" s="25"/>
      <c r="Y17" s="25"/>
      <c r="Z17" s="25"/>
      <c r="AA17" s="25"/>
      <c r="AB17" s="25"/>
      <c r="AC17" s="25"/>
    </row>
    <row r="18">
      <c r="A18" s="8" t="s">
        <v>10</v>
      </c>
      <c r="B18" s="9">
        <v>92999.0</v>
      </c>
      <c r="C18" s="9">
        <v>90044.0</v>
      </c>
      <c r="D18" s="9">
        <v>398218.0</v>
      </c>
      <c r="E18" s="9">
        <v>367030.0</v>
      </c>
      <c r="F18" s="9">
        <v>478470.0</v>
      </c>
      <c r="G18" s="9">
        <v>569460.0</v>
      </c>
      <c r="H18" s="9">
        <v>534104.0</v>
      </c>
      <c r="I18" s="9">
        <v>489009.0</v>
      </c>
      <c r="J18" s="9">
        <v>532671.0</v>
      </c>
      <c r="K18" s="9">
        <v>646467.0</v>
      </c>
      <c r="L18" s="9">
        <v>540203.0</v>
      </c>
      <c r="M18" s="9">
        <v>539024.0</v>
      </c>
      <c r="N18" s="9">
        <v>530277.0</v>
      </c>
      <c r="O18" s="9">
        <v>445726.0</v>
      </c>
      <c r="P18" s="9">
        <v>534731.0</v>
      </c>
      <c r="Q18" s="9">
        <v>424625.0</v>
      </c>
      <c r="R18" s="29">
        <v>352704.0</v>
      </c>
      <c r="S18" s="29">
        <v>435143.0</v>
      </c>
      <c r="T18" s="8">
        <f t="shared" si="3"/>
        <v>444494.7222</v>
      </c>
      <c r="U18" s="25"/>
      <c r="V18" s="25"/>
      <c r="W18" s="25"/>
      <c r="X18" s="25"/>
      <c r="Y18" s="25"/>
      <c r="Z18" s="25"/>
      <c r="AA18" s="25"/>
      <c r="AB18" s="25"/>
      <c r="AC18" s="25"/>
    </row>
    <row r="19">
      <c r="A19" s="8" t="s">
        <v>15</v>
      </c>
      <c r="B19" s="9">
        <v>176343.0</v>
      </c>
      <c r="C19" s="9">
        <v>117858.0</v>
      </c>
      <c r="D19" s="9">
        <v>622499.0</v>
      </c>
      <c r="E19" s="9">
        <v>570164.0</v>
      </c>
      <c r="F19" s="9">
        <v>504363.0</v>
      </c>
      <c r="G19" s="9">
        <v>459334.0</v>
      </c>
      <c r="H19" s="9">
        <v>381234.0</v>
      </c>
      <c r="I19" s="9">
        <v>416820.0</v>
      </c>
      <c r="J19" s="9">
        <v>291443.0</v>
      </c>
      <c r="K19" s="9">
        <v>311713.0</v>
      </c>
      <c r="L19" s="9">
        <v>462051.0</v>
      </c>
      <c r="M19" s="9">
        <v>493226.0</v>
      </c>
      <c r="N19" s="9">
        <v>525195.0</v>
      </c>
      <c r="O19" s="9">
        <v>623628.0</v>
      </c>
      <c r="P19" s="9">
        <v>566094.0</v>
      </c>
      <c r="Q19" s="9">
        <v>457728.0</v>
      </c>
      <c r="R19" s="29">
        <v>450189.0</v>
      </c>
      <c r="S19" s="29">
        <v>544452.0</v>
      </c>
      <c r="T19" s="8">
        <f t="shared" si="3"/>
        <v>443018.5556</v>
      </c>
      <c r="U19" s="25"/>
      <c r="V19" s="25"/>
      <c r="W19" s="25"/>
      <c r="X19" s="25"/>
      <c r="Y19" s="25"/>
      <c r="Z19" s="25"/>
      <c r="AA19" s="25"/>
      <c r="AB19" s="25"/>
      <c r="AC19" s="25"/>
    </row>
    <row r="20">
      <c r="A20" s="8" t="s">
        <v>8</v>
      </c>
      <c r="B20" s="9">
        <v>108434.0</v>
      </c>
      <c r="C20" s="9">
        <v>170443.0</v>
      </c>
      <c r="D20" s="9">
        <v>583215.0</v>
      </c>
      <c r="E20" s="9">
        <v>471297.0</v>
      </c>
      <c r="F20" s="9">
        <v>544835.0</v>
      </c>
      <c r="G20" s="9">
        <v>429904.0</v>
      </c>
      <c r="H20" s="9">
        <v>497481.0</v>
      </c>
      <c r="I20" s="9">
        <v>529753.0</v>
      </c>
      <c r="J20" s="9">
        <v>438586.0</v>
      </c>
      <c r="K20" s="9">
        <v>514492.0</v>
      </c>
      <c r="L20" s="9">
        <v>412808.0</v>
      </c>
      <c r="M20" s="9">
        <v>345322.0</v>
      </c>
      <c r="N20" s="9">
        <v>380307.0</v>
      </c>
      <c r="O20" s="9">
        <v>352840.0</v>
      </c>
      <c r="P20" s="9">
        <v>418573.0</v>
      </c>
      <c r="Q20" s="9">
        <v>304452.0</v>
      </c>
      <c r="R20" s="29">
        <v>286242.0</v>
      </c>
      <c r="S20" s="29">
        <v>407401.0</v>
      </c>
      <c r="T20" s="8">
        <f t="shared" si="3"/>
        <v>399799.1667</v>
      </c>
      <c r="U20" s="25"/>
      <c r="V20" s="25"/>
      <c r="W20" s="25"/>
      <c r="X20" s="25"/>
      <c r="Y20" s="25"/>
      <c r="Z20" s="25"/>
      <c r="AA20" s="25"/>
      <c r="AB20" s="25"/>
      <c r="AC20" s="25"/>
    </row>
    <row r="21">
      <c r="A21" s="8" t="s">
        <v>17</v>
      </c>
      <c r="B21" s="9">
        <v>157739.0</v>
      </c>
      <c r="C21" s="9">
        <v>151869.0</v>
      </c>
      <c r="D21" s="9">
        <v>648641.0</v>
      </c>
      <c r="E21" s="9">
        <v>493139.0</v>
      </c>
      <c r="F21" s="9">
        <v>470378.0</v>
      </c>
      <c r="G21" s="9">
        <v>342758.0</v>
      </c>
      <c r="H21" s="9">
        <v>244609.0</v>
      </c>
      <c r="I21" s="9">
        <v>295532.0</v>
      </c>
      <c r="J21" s="9">
        <v>334908.0</v>
      </c>
      <c r="K21" s="9">
        <v>412107.0</v>
      </c>
      <c r="L21" s="9">
        <v>404381.0</v>
      </c>
      <c r="M21" s="9">
        <v>455311.0</v>
      </c>
      <c r="N21" s="9">
        <v>519483.0</v>
      </c>
      <c r="O21" s="9">
        <v>543809.0</v>
      </c>
      <c r="P21" s="9">
        <v>628717.0</v>
      </c>
      <c r="Q21" s="9">
        <v>380956.0</v>
      </c>
      <c r="R21" s="29">
        <v>284175.0</v>
      </c>
      <c r="S21" s="29">
        <v>338544.0</v>
      </c>
      <c r="T21" s="8">
        <f t="shared" si="3"/>
        <v>394836.4444</v>
      </c>
      <c r="U21" s="25"/>
      <c r="V21" s="25"/>
      <c r="W21" s="25"/>
      <c r="X21" s="25"/>
      <c r="Y21" s="25"/>
      <c r="Z21" s="25"/>
      <c r="AA21" s="25"/>
      <c r="AB21" s="25"/>
      <c r="AC21" s="25"/>
    </row>
    <row r="22">
      <c r="A22" s="8" t="s">
        <v>18</v>
      </c>
      <c r="B22" s="9">
        <v>31506.0</v>
      </c>
      <c r="C22" s="9">
        <v>22973.0</v>
      </c>
      <c r="D22" s="9">
        <v>127777.0</v>
      </c>
      <c r="E22" s="9">
        <v>132231.0</v>
      </c>
      <c r="F22" s="9">
        <v>131827.0</v>
      </c>
      <c r="G22" s="9">
        <v>124112.0</v>
      </c>
      <c r="H22" s="9">
        <v>104375.0</v>
      </c>
      <c r="I22" s="9">
        <v>107809.0</v>
      </c>
      <c r="J22" s="9">
        <v>46643.0</v>
      </c>
      <c r="K22" s="9">
        <v>51344.0</v>
      </c>
      <c r="L22" s="9">
        <v>49937.0</v>
      </c>
      <c r="M22" s="9">
        <v>79669.0</v>
      </c>
      <c r="N22" s="9">
        <v>133953.0</v>
      </c>
      <c r="O22" s="9">
        <v>122640.0</v>
      </c>
      <c r="P22" s="9">
        <v>196132.0</v>
      </c>
      <c r="Q22" s="9">
        <v>144727.0</v>
      </c>
      <c r="R22" s="29">
        <v>96443.0</v>
      </c>
      <c r="S22" s="29">
        <v>153766.0</v>
      </c>
      <c r="T22" s="8">
        <f t="shared" si="3"/>
        <v>103214.6667</v>
      </c>
      <c r="U22" s="25"/>
      <c r="V22" s="25"/>
      <c r="W22" s="25"/>
      <c r="X22" s="25"/>
      <c r="Y22" s="25"/>
      <c r="Z22" s="25"/>
      <c r="AA22" s="25"/>
      <c r="AB22" s="25"/>
      <c r="AC22" s="25"/>
    </row>
    <row r="23">
      <c r="A23" s="8" t="s">
        <v>19</v>
      </c>
      <c r="B23" s="9">
        <v>25554.0</v>
      </c>
      <c r="C23" s="9">
        <v>11324.0</v>
      </c>
      <c r="D23" s="9">
        <v>23007.0</v>
      </c>
      <c r="E23" s="9">
        <v>20302.0</v>
      </c>
      <c r="F23" s="9">
        <v>19236.0</v>
      </c>
      <c r="G23" s="9">
        <v>23276.0</v>
      </c>
      <c r="H23" s="9">
        <v>32006.0</v>
      </c>
      <c r="I23" s="9">
        <v>26260.0</v>
      </c>
      <c r="J23" s="9">
        <v>25106.0</v>
      </c>
      <c r="K23" s="9">
        <v>30498.0</v>
      </c>
      <c r="L23" s="9">
        <v>43189.0</v>
      </c>
      <c r="M23" s="9">
        <v>60677.0</v>
      </c>
      <c r="N23" s="9">
        <v>56071.0</v>
      </c>
      <c r="O23" s="9">
        <v>51379.0</v>
      </c>
      <c r="P23" s="9">
        <v>65721.0</v>
      </c>
      <c r="Q23" s="9">
        <v>65713.0</v>
      </c>
      <c r="R23" s="29">
        <v>39289.0</v>
      </c>
      <c r="S23" s="29">
        <v>44556.0</v>
      </c>
      <c r="T23" s="8">
        <f t="shared" si="3"/>
        <v>36842.44444</v>
      </c>
      <c r="U23" s="25"/>
      <c r="V23" s="25"/>
      <c r="W23" s="25"/>
      <c r="X23" s="25"/>
      <c r="Y23" s="25"/>
      <c r="Z23" s="25"/>
      <c r="AA23" s="25"/>
      <c r="AB23" s="25"/>
      <c r="AC23" s="25"/>
    </row>
    <row r="24">
      <c r="A24" s="8" t="s">
        <v>20</v>
      </c>
      <c r="B24" s="9">
        <v>10024.0</v>
      </c>
      <c r="C24" s="9">
        <v>3965.0</v>
      </c>
      <c r="D24" s="9">
        <v>15962.0</v>
      </c>
      <c r="E24" s="9">
        <v>24780.0</v>
      </c>
      <c r="F24" s="9">
        <v>16868.0</v>
      </c>
      <c r="G24" s="9">
        <v>18109.0</v>
      </c>
      <c r="H24" s="9">
        <v>20150.0</v>
      </c>
      <c r="I24" s="9">
        <v>21460.0</v>
      </c>
      <c r="J24" s="9">
        <v>48255.0</v>
      </c>
      <c r="K24" s="9">
        <v>42407.0</v>
      </c>
      <c r="L24" s="9">
        <v>11019.0</v>
      </c>
      <c r="M24" s="9">
        <v>12033.0</v>
      </c>
      <c r="N24" s="9">
        <v>15773.0</v>
      </c>
      <c r="O24" s="9">
        <v>14577.0</v>
      </c>
      <c r="P24" s="9">
        <v>20929.0</v>
      </c>
      <c r="Q24" s="9">
        <v>10901.0</v>
      </c>
      <c r="R24" s="29">
        <v>12872.0</v>
      </c>
      <c r="S24" s="29">
        <v>17411.0</v>
      </c>
      <c r="T24" s="8">
        <f t="shared" si="3"/>
        <v>18749.72222</v>
      </c>
      <c r="U24" s="25"/>
      <c r="V24" s="25"/>
      <c r="W24" s="25"/>
      <c r="X24" s="25"/>
      <c r="Y24" s="25"/>
      <c r="Z24" s="25"/>
      <c r="AA24" s="25"/>
      <c r="AB24" s="25"/>
      <c r="AC24" s="25"/>
    </row>
    <row r="25">
      <c r="A25" s="30" t="s">
        <v>21</v>
      </c>
      <c r="B25" s="14">
        <v>8325231.0</v>
      </c>
      <c r="C25" s="14">
        <v>7084247.0</v>
      </c>
      <c r="D25" s="14">
        <v>3.0905001E7</v>
      </c>
      <c r="E25" s="14">
        <v>3.0580842E7</v>
      </c>
      <c r="F25" s="14">
        <v>3.0707626E7</v>
      </c>
      <c r="G25" s="14">
        <v>2.9079594E7</v>
      </c>
      <c r="H25" s="14">
        <v>2.8463782E7</v>
      </c>
      <c r="I25" s="14">
        <v>2.8437955E7</v>
      </c>
      <c r="J25" s="14">
        <v>2.7183346E7</v>
      </c>
      <c r="K25" s="14">
        <v>2.823293E7</v>
      </c>
      <c r="L25" s="14">
        <v>2.8843726E7</v>
      </c>
      <c r="M25" s="14">
        <v>2.7924667E7</v>
      </c>
      <c r="N25" s="14">
        <v>2.9645602E7</v>
      </c>
      <c r="O25" s="14">
        <v>2.8909449E7</v>
      </c>
      <c r="P25" s="14">
        <v>3.0890294E7</v>
      </c>
      <c r="Q25" s="14">
        <v>2.5377897E7</v>
      </c>
      <c r="R25" s="14">
        <v>2.1604551E7</v>
      </c>
      <c r="S25" s="14">
        <v>2.0995869E7</v>
      </c>
      <c r="T25" s="13">
        <f t="shared" si="3"/>
        <v>25732922.72</v>
      </c>
      <c r="U25" s="31"/>
      <c r="V25" s="31"/>
      <c r="W25" s="31"/>
      <c r="X25" s="31"/>
      <c r="Y25" s="31"/>
      <c r="Z25" s="31"/>
      <c r="AA25" s="31"/>
      <c r="AB25" s="31"/>
      <c r="AC25" s="3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>
      <c r="A27" s="26"/>
      <c r="B27" s="27">
        <v>2021.0</v>
      </c>
      <c r="C27" s="27">
        <v>2020.0</v>
      </c>
      <c r="D27" s="27">
        <v>2019.0</v>
      </c>
      <c r="E27" s="27">
        <v>2018.0</v>
      </c>
      <c r="F27" s="27">
        <v>2017.0</v>
      </c>
      <c r="G27" s="27">
        <v>2016.0</v>
      </c>
      <c r="H27" s="27">
        <v>2015.0</v>
      </c>
      <c r="I27" s="27">
        <v>2014.0</v>
      </c>
      <c r="J27" s="27">
        <v>2013.0</v>
      </c>
      <c r="K27" s="27">
        <v>2012.0</v>
      </c>
      <c r="L27" s="27">
        <v>2011.0</v>
      </c>
      <c r="M27" s="27">
        <v>2010.0</v>
      </c>
      <c r="N27" s="27">
        <v>2009.0</v>
      </c>
      <c r="O27" s="27">
        <v>2008.0</v>
      </c>
      <c r="P27" s="27">
        <v>2007.0</v>
      </c>
      <c r="Q27" s="27">
        <v>2006.0</v>
      </c>
      <c r="R27" s="27">
        <v>2005.0</v>
      </c>
      <c r="S27" s="27">
        <v>2004.0</v>
      </c>
      <c r="T27" s="32" t="s">
        <v>0</v>
      </c>
      <c r="U27" s="26"/>
      <c r="V27" s="26"/>
      <c r="W27" s="26"/>
      <c r="X27" s="26"/>
      <c r="Y27" s="26"/>
      <c r="Z27" s="26"/>
      <c r="AA27" s="26"/>
      <c r="AB27" s="26"/>
      <c r="AC27" s="26"/>
    </row>
    <row r="28">
      <c r="A28" s="17" t="s">
        <v>22</v>
      </c>
      <c r="B28" s="9">
        <v>3014274.0</v>
      </c>
      <c r="C28" s="9">
        <v>2356331.0</v>
      </c>
      <c r="D28" s="9">
        <v>1.0594681E7</v>
      </c>
      <c r="E28" s="9">
        <v>1.1015504E7</v>
      </c>
      <c r="F28" s="9">
        <v>1.0671881E7</v>
      </c>
      <c r="G28" s="9">
        <v>1.02716E7</v>
      </c>
      <c r="H28" s="9">
        <v>9792852.0</v>
      </c>
      <c r="I28" s="9">
        <v>9834152.0</v>
      </c>
      <c r="J28" s="9">
        <v>9975583.0</v>
      </c>
      <c r="K28" s="9">
        <v>1.0486304E7</v>
      </c>
      <c r="L28" s="9">
        <v>1.023594E7</v>
      </c>
      <c r="M28" s="9">
        <v>9437661.0</v>
      </c>
      <c r="N28" s="9">
        <v>1.0166182E7</v>
      </c>
      <c r="O28" s="9">
        <v>9890136.0</v>
      </c>
      <c r="P28" s="9">
        <v>1.0353734E7</v>
      </c>
      <c r="Q28" s="9">
        <v>9693032.0</v>
      </c>
      <c r="R28" s="29">
        <v>8407794.0</v>
      </c>
      <c r="S28" s="29">
        <v>7065977.0</v>
      </c>
      <c r="T28" s="8">
        <f t="shared" ref="T28:T33" si="4">AVERAGE(B28:S28)</f>
        <v>9070201</v>
      </c>
      <c r="U28" s="25"/>
      <c r="V28" s="25"/>
      <c r="W28" s="25"/>
      <c r="X28" s="25"/>
      <c r="Y28" s="25"/>
      <c r="Z28" s="25"/>
      <c r="AA28" s="25"/>
      <c r="AB28" s="25"/>
      <c r="AC28" s="25"/>
    </row>
    <row r="29">
      <c r="A29" s="17" t="s">
        <v>23</v>
      </c>
      <c r="B29" s="9">
        <v>1921490.0</v>
      </c>
      <c r="C29" s="9">
        <v>1761785.0</v>
      </c>
      <c r="D29" s="9">
        <v>7740240.0</v>
      </c>
      <c r="E29" s="9">
        <v>7581939.0</v>
      </c>
      <c r="F29" s="9">
        <v>7551270.0</v>
      </c>
      <c r="G29" s="9">
        <v>7088989.0</v>
      </c>
      <c r="H29" s="9">
        <v>7721874.0</v>
      </c>
      <c r="I29" s="9">
        <v>7659038.0</v>
      </c>
      <c r="J29" s="9">
        <v>6950094.0</v>
      </c>
      <c r="K29" s="9">
        <v>7055586.0</v>
      </c>
      <c r="L29" s="9">
        <v>7022444.0</v>
      </c>
      <c r="M29" s="9">
        <v>6863429.0</v>
      </c>
      <c r="N29" s="9">
        <v>7742822.0</v>
      </c>
      <c r="O29" s="9">
        <v>7415707.0</v>
      </c>
      <c r="P29" s="9">
        <v>8035773.0</v>
      </c>
      <c r="Q29" s="9">
        <v>6657980.0</v>
      </c>
      <c r="R29" s="29">
        <v>5940366.0</v>
      </c>
      <c r="S29" s="29">
        <v>6003699.0</v>
      </c>
      <c r="T29" s="8">
        <f t="shared" si="4"/>
        <v>6595251.389</v>
      </c>
      <c r="U29" s="25"/>
      <c r="V29" s="25"/>
      <c r="W29" s="25"/>
      <c r="X29" s="25"/>
      <c r="Y29" s="25"/>
      <c r="Z29" s="25"/>
      <c r="AA29" s="25"/>
      <c r="AB29" s="25"/>
      <c r="AC29" s="25"/>
    </row>
    <row r="30">
      <c r="A30" s="17" t="s">
        <v>24</v>
      </c>
      <c r="B30" s="9">
        <v>1695626.0</v>
      </c>
      <c r="C30" s="9">
        <v>1616631.0</v>
      </c>
      <c r="D30" s="9">
        <v>7236543.0</v>
      </c>
      <c r="E30" s="9">
        <v>6725184.0</v>
      </c>
      <c r="F30" s="9">
        <v>6633980.0</v>
      </c>
      <c r="G30" s="9">
        <v>5971283.0</v>
      </c>
      <c r="H30" s="9">
        <v>5602049.0</v>
      </c>
      <c r="I30" s="9">
        <v>5461560.0</v>
      </c>
      <c r="J30" s="9">
        <v>5528465.0</v>
      </c>
      <c r="K30" s="9">
        <v>5576695.0</v>
      </c>
      <c r="L30" s="9">
        <v>5801567.0</v>
      </c>
      <c r="M30" s="9">
        <v>5720659.0</v>
      </c>
      <c r="N30" s="9">
        <v>5946951.0</v>
      </c>
      <c r="O30" s="9">
        <v>5584385.0</v>
      </c>
      <c r="P30" s="9">
        <v>5962705.0</v>
      </c>
      <c r="Q30" s="9">
        <v>4447684.0</v>
      </c>
      <c r="R30" s="9">
        <v>3615083.0</v>
      </c>
      <c r="S30" s="9">
        <v>3874629.0</v>
      </c>
      <c r="T30" s="8">
        <f t="shared" si="4"/>
        <v>5166759.944</v>
      </c>
      <c r="U30" s="25"/>
      <c r="V30" s="25"/>
      <c r="W30" s="25"/>
      <c r="X30" s="25"/>
      <c r="Y30" s="25"/>
      <c r="Z30" s="25"/>
      <c r="AA30" s="25"/>
      <c r="AB30" s="25"/>
      <c r="AC30" s="25"/>
    </row>
    <row r="31">
      <c r="A31" s="17" t="s">
        <v>25</v>
      </c>
      <c r="B31" s="9">
        <v>1356750.0</v>
      </c>
      <c r="C31" s="9">
        <v>1023507.0</v>
      </c>
      <c r="D31" s="9">
        <v>3878125.0</v>
      </c>
      <c r="E31" s="9">
        <v>3883072.0</v>
      </c>
      <c r="F31" s="9">
        <v>4504331.0</v>
      </c>
      <c r="G31" s="9">
        <v>4294634.0</v>
      </c>
      <c r="H31" s="9">
        <v>3841917.0</v>
      </c>
      <c r="I31" s="9">
        <v>3959986.0</v>
      </c>
      <c r="J31" s="9">
        <v>3459117.0</v>
      </c>
      <c r="K31" s="9">
        <v>3697481.0</v>
      </c>
      <c r="L31" s="9">
        <v>4136678.0</v>
      </c>
      <c r="M31" s="9">
        <v>4138252.0</v>
      </c>
      <c r="N31" s="9">
        <v>4208495.0</v>
      </c>
      <c r="O31" s="9">
        <v>4119803.0</v>
      </c>
      <c r="P31" s="9">
        <v>4562703.0</v>
      </c>
      <c r="Q31" s="9">
        <v>3325152.0</v>
      </c>
      <c r="R31" s="9">
        <v>2686403.0</v>
      </c>
      <c r="S31" s="9">
        <v>2716666.0</v>
      </c>
      <c r="T31" s="8">
        <f t="shared" si="4"/>
        <v>3544059.556</v>
      </c>
      <c r="U31" s="25"/>
      <c r="V31" s="25"/>
      <c r="W31" s="25"/>
      <c r="X31" s="25"/>
      <c r="Y31" s="25"/>
      <c r="Z31" s="25"/>
      <c r="AA31" s="25"/>
      <c r="AB31" s="25"/>
      <c r="AC31" s="25"/>
    </row>
    <row r="32">
      <c r="A32" s="17" t="s">
        <v>26</v>
      </c>
      <c r="B32" s="9">
        <v>337091.0</v>
      </c>
      <c r="C32" s="9">
        <v>325993.0</v>
      </c>
      <c r="D32" s="9">
        <v>1455412.0</v>
      </c>
      <c r="E32" s="9">
        <v>1375143.0</v>
      </c>
      <c r="F32" s="9">
        <v>1346164.0</v>
      </c>
      <c r="G32" s="9">
        <v>1453088.0</v>
      </c>
      <c r="H32" s="9">
        <v>1505090.0</v>
      </c>
      <c r="I32" s="9">
        <v>1523219.0</v>
      </c>
      <c r="J32" s="9">
        <v>1270087.0</v>
      </c>
      <c r="K32" s="9">
        <v>1416864.0</v>
      </c>
      <c r="L32" s="9">
        <v>1647097.0</v>
      </c>
      <c r="M32" s="9">
        <v>1764666.0</v>
      </c>
      <c r="N32" s="9">
        <v>1581152.0</v>
      </c>
      <c r="O32" s="9">
        <v>1899418.0</v>
      </c>
      <c r="P32" s="9">
        <v>1975379.0</v>
      </c>
      <c r="Q32" s="9">
        <v>1254049.0</v>
      </c>
      <c r="R32" s="9">
        <v>954905.0</v>
      </c>
      <c r="S32" s="9">
        <v>1334898.0</v>
      </c>
      <c r="T32" s="8">
        <f t="shared" si="4"/>
        <v>1356650.833</v>
      </c>
      <c r="U32" s="25"/>
      <c r="V32" s="25"/>
      <c r="W32" s="25"/>
      <c r="X32" s="25"/>
      <c r="Y32" s="25"/>
      <c r="Z32" s="25"/>
      <c r="AA32" s="25"/>
      <c r="AB32" s="25"/>
      <c r="AC32" s="25"/>
    </row>
    <row r="33">
      <c r="A33" s="33" t="s">
        <v>21</v>
      </c>
      <c r="B33" s="14">
        <v>8325231.0</v>
      </c>
      <c r="C33" s="14">
        <v>7084247.0</v>
      </c>
      <c r="D33" s="14">
        <v>3.0905001E7</v>
      </c>
      <c r="E33" s="14">
        <v>3.0580842E7</v>
      </c>
      <c r="F33" s="14">
        <v>3.0707626E7</v>
      </c>
      <c r="G33" s="14">
        <v>2.9079594E7</v>
      </c>
      <c r="H33" s="14">
        <v>2.8463782E7</v>
      </c>
      <c r="I33" s="14">
        <v>2.8437955E7</v>
      </c>
      <c r="J33" s="14">
        <v>2.7183346E7</v>
      </c>
      <c r="K33" s="14">
        <v>2.823293E7</v>
      </c>
      <c r="L33" s="14">
        <v>2.8843726E7</v>
      </c>
      <c r="M33" s="14">
        <v>2.7924667E7</v>
      </c>
      <c r="N33" s="14">
        <v>2.9645602E7</v>
      </c>
      <c r="O33" s="14">
        <v>2.8909449E7</v>
      </c>
      <c r="P33" s="14">
        <v>3.0890294E7</v>
      </c>
      <c r="Q33" s="14">
        <v>2.5377897E7</v>
      </c>
      <c r="R33" s="14">
        <v>2.1604551E7</v>
      </c>
      <c r="S33" s="14">
        <v>2.0995869E7</v>
      </c>
      <c r="T33" s="34">
        <f t="shared" si="4"/>
        <v>25732922.72</v>
      </c>
      <c r="U33" s="31"/>
      <c r="V33" s="31"/>
      <c r="W33" s="31"/>
      <c r="X33" s="31"/>
      <c r="Y33" s="31"/>
      <c r="Z33" s="31"/>
      <c r="AA33" s="31"/>
      <c r="AB33" s="31"/>
      <c r="AC33" s="31"/>
    </row>
    <row r="34">
      <c r="A34" s="8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>
      <c r="A35" s="8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>
      <c r="A36" s="8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>
      <c r="A37" s="8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>
      <c r="A38" s="35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>
      <c r="A837" s="25"/>
      <c r="B837" s="25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>
      <c r="A838" s="25"/>
      <c r="B838" s="25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>
      <c r="A839" s="25"/>
      <c r="B839" s="25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>
      <c r="A840" s="25"/>
      <c r="B840" s="25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>
      <c r="A841" s="25"/>
      <c r="B841" s="25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>
      <c r="A842" s="25"/>
      <c r="B842" s="25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>
      <c r="A843" s="25"/>
      <c r="B843" s="25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>
      <c r="A844" s="25"/>
      <c r="B844" s="25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>
      <c r="A845" s="25"/>
      <c r="B845" s="25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>
      <c r="A846" s="25"/>
      <c r="B846" s="25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>
      <c r="A847" s="25"/>
      <c r="B847" s="25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>
      <c r="A848" s="25"/>
      <c r="B848" s="25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>
      <c r="A849" s="25"/>
      <c r="B849" s="25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>
      <c r="A850" s="25"/>
      <c r="B850" s="25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>
      <c r="A851" s="25"/>
      <c r="B851" s="25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>
      <c r="A852" s="25"/>
      <c r="B852" s="25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>
      <c r="A853" s="25"/>
      <c r="B853" s="25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>
      <c r="A854" s="25"/>
      <c r="B854" s="25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>
      <c r="A855" s="25"/>
      <c r="B855" s="25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>
      <c r="A856" s="25"/>
      <c r="B856" s="25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>
      <c r="A857" s="25"/>
      <c r="B857" s="25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>
      <c r="A858" s="25"/>
      <c r="B858" s="25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>
      <c r="A859" s="25"/>
      <c r="B859" s="25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>
      <c r="A860" s="25"/>
      <c r="B860" s="25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>
      <c r="A861" s="25"/>
      <c r="B861" s="25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>
      <c r="A862" s="25"/>
      <c r="B862" s="25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>
      <c r="A863" s="25"/>
      <c r="B863" s="25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>
      <c r="A864" s="25"/>
      <c r="B864" s="25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>
      <c r="A865" s="25"/>
      <c r="B865" s="25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>
      <c r="A866" s="25"/>
      <c r="B866" s="25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>
      <c r="A867" s="25"/>
      <c r="B867" s="25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>
      <c r="A868" s="25"/>
      <c r="B868" s="25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>
      <c r="A869" s="25"/>
      <c r="B869" s="25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>
      <c r="A870" s="25"/>
      <c r="B870" s="25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>
      <c r="A871" s="25"/>
      <c r="B871" s="25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>
      <c r="A872" s="25"/>
      <c r="B872" s="25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>
      <c r="A873" s="25"/>
      <c r="B873" s="25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>
      <c r="A874" s="25"/>
      <c r="B874" s="25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>
      <c r="A875" s="25"/>
      <c r="B875" s="25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>
      <c r="A876" s="25"/>
      <c r="B876" s="25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>
      <c r="A877" s="25"/>
      <c r="B877" s="25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>
      <c r="A878" s="25"/>
      <c r="B878" s="25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>
      <c r="A879" s="25"/>
      <c r="B879" s="25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>
      <c r="A880" s="25"/>
      <c r="B880" s="25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>
      <c r="A881" s="25"/>
      <c r="B881" s="25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>
      <c r="A882" s="25"/>
      <c r="B882" s="25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>
      <c r="A883" s="25"/>
      <c r="B883" s="25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>
      <c r="A884" s="25"/>
      <c r="B884" s="25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>
      <c r="A885" s="25"/>
      <c r="B885" s="25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>
      <c r="A886" s="25"/>
      <c r="B886" s="25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>
      <c r="A887" s="25"/>
      <c r="B887" s="25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>
      <c r="A888" s="25"/>
      <c r="B888" s="25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>
      <c r="A889" s="25"/>
      <c r="B889" s="25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>
      <c r="A890" s="25"/>
      <c r="B890" s="25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>
      <c r="A891" s="25"/>
      <c r="B891" s="25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>
      <c r="A892" s="25"/>
      <c r="B892" s="25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>
      <c r="A893" s="25"/>
      <c r="B893" s="25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>
      <c r="A894" s="25"/>
      <c r="B894" s="25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>
      <c r="A895" s="25"/>
      <c r="B895" s="25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>
      <c r="A896" s="25"/>
      <c r="B896" s="25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</row>
    <row r="897">
      <c r="A897" s="25"/>
      <c r="B897" s="25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</row>
    <row r="898">
      <c r="A898" s="25"/>
      <c r="B898" s="25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</row>
    <row r="899">
      <c r="A899" s="25"/>
      <c r="B899" s="25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</row>
    <row r="900">
      <c r="A900" s="25"/>
      <c r="B900" s="25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</row>
    <row r="901">
      <c r="A901" s="25"/>
      <c r="B901" s="25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</row>
    <row r="902">
      <c r="A902" s="25"/>
      <c r="B902" s="25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</row>
    <row r="903">
      <c r="A903" s="25"/>
      <c r="B903" s="25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</row>
    <row r="904">
      <c r="A904" s="25"/>
      <c r="B904" s="25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</row>
    <row r="905">
      <c r="A905" s="25"/>
      <c r="B905" s="25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</row>
    <row r="906">
      <c r="A906" s="25"/>
      <c r="B906" s="25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</row>
    <row r="907">
      <c r="A907" s="25"/>
      <c r="B907" s="25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</row>
    <row r="908">
      <c r="A908" s="25"/>
      <c r="B908" s="25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</row>
    <row r="909">
      <c r="A909" s="25"/>
      <c r="B909" s="25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</row>
    <row r="910">
      <c r="A910" s="25"/>
      <c r="B910" s="25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</row>
    <row r="911">
      <c r="A911" s="25"/>
      <c r="B911" s="25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</row>
    <row r="912">
      <c r="A912" s="25"/>
      <c r="B912" s="25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</row>
    <row r="913">
      <c r="A913" s="25"/>
      <c r="B913" s="25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</row>
    <row r="914">
      <c r="A914" s="25"/>
      <c r="B914" s="25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</row>
    <row r="915">
      <c r="A915" s="25"/>
      <c r="B915" s="25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</row>
    <row r="916">
      <c r="A916" s="25"/>
      <c r="B916" s="25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</row>
    <row r="917">
      <c r="A917" s="25"/>
      <c r="B917" s="25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</row>
    <row r="918">
      <c r="A918" s="25"/>
      <c r="B918" s="25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</row>
    <row r="919">
      <c r="A919" s="25"/>
      <c r="B919" s="25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</row>
    <row r="920">
      <c r="A920" s="25"/>
      <c r="B920" s="25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</row>
    <row r="921">
      <c r="A921" s="25"/>
      <c r="B921" s="25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</row>
    <row r="922">
      <c r="A922" s="25"/>
      <c r="B922" s="25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</row>
    <row r="923">
      <c r="A923" s="25"/>
      <c r="B923" s="25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</row>
    <row r="924">
      <c r="A924" s="25"/>
      <c r="B924" s="25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</row>
    <row r="925">
      <c r="A925" s="25"/>
      <c r="B925" s="25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</row>
    <row r="926">
      <c r="A926" s="25"/>
      <c r="B926" s="25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</row>
    <row r="927">
      <c r="A927" s="25"/>
      <c r="B927" s="25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</row>
    <row r="928">
      <c r="A928" s="25"/>
      <c r="B928" s="25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</row>
    <row r="929">
      <c r="A929" s="25"/>
      <c r="B929" s="25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</row>
    <row r="930">
      <c r="A930" s="25"/>
      <c r="B930" s="25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</row>
    <row r="931">
      <c r="A931" s="25"/>
      <c r="B931" s="25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</row>
    <row r="932">
      <c r="A932" s="25"/>
      <c r="B932" s="25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</row>
    <row r="933">
      <c r="A933" s="25"/>
      <c r="B933" s="25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</row>
    <row r="934">
      <c r="A934" s="25"/>
      <c r="B934" s="25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</row>
    <row r="935">
      <c r="A935" s="25"/>
      <c r="B935" s="25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</row>
    <row r="936">
      <c r="A936" s="25"/>
      <c r="B936" s="25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</row>
    <row r="937">
      <c r="A937" s="25"/>
      <c r="B937" s="25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</row>
    <row r="938">
      <c r="A938" s="25"/>
      <c r="B938" s="25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</row>
    <row r="939">
      <c r="A939" s="25"/>
      <c r="B939" s="25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</row>
    <row r="940">
      <c r="A940" s="25"/>
      <c r="B940" s="25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</row>
    <row r="941">
      <c r="A941" s="25"/>
      <c r="B941" s="25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</row>
    <row r="942">
      <c r="A942" s="25"/>
      <c r="B942" s="25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</row>
    <row r="943">
      <c r="A943" s="25"/>
      <c r="B943" s="25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</row>
    <row r="944">
      <c r="A944" s="25"/>
      <c r="B944" s="25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</row>
    <row r="945">
      <c r="A945" s="25"/>
      <c r="B945" s="25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</row>
    <row r="946">
      <c r="A946" s="25"/>
      <c r="B946" s="25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</row>
    <row r="947">
      <c r="A947" s="25"/>
      <c r="B947" s="25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</row>
    <row r="948">
      <c r="A948" s="25"/>
      <c r="B948" s="25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</row>
    <row r="949">
      <c r="A949" s="25"/>
      <c r="B949" s="25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</row>
    <row r="950">
      <c r="A950" s="25"/>
      <c r="B950" s="25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</row>
    <row r="951">
      <c r="A951" s="25"/>
      <c r="B951" s="25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</row>
    <row r="952">
      <c r="A952" s="25"/>
      <c r="B952" s="25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</row>
    <row r="953">
      <c r="A953" s="25"/>
      <c r="B953" s="25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</row>
    <row r="954">
      <c r="A954" s="25"/>
      <c r="B954" s="25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</row>
    <row r="955">
      <c r="A955" s="25"/>
      <c r="B955" s="25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</row>
    <row r="956">
      <c r="A956" s="25"/>
      <c r="B956" s="25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</row>
    <row r="957">
      <c r="A957" s="25"/>
      <c r="B957" s="25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</row>
    <row r="958">
      <c r="A958" s="25"/>
      <c r="B958" s="25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</row>
    <row r="959">
      <c r="A959" s="25"/>
      <c r="B959" s="25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</row>
    <row r="960">
      <c r="A960" s="25"/>
      <c r="B960" s="25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</row>
    <row r="961">
      <c r="A961" s="25"/>
      <c r="B961" s="25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</row>
    <row r="962">
      <c r="A962" s="25"/>
      <c r="B962" s="25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</row>
    <row r="963">
      <c r="A963" s="25"/>
      <c r="B963" s="25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</row>
    <row r="964">
      <c r="A964" s="25"/>
      <c r="B964" s="25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</row>
    <row r="965">
      <c r="A965" s="25"/>
      <c r="B965" s="25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</row>
    <row r="966">
      <c r="A966" s="25"/>
      <c r="B966" s="25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</row>
    <row r="967">
      <c r="A967" s="25"/>
      <c r="B967" s="25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</row>
    <row r="968">
      <c r="A968" s="25"/>
      <c r="B968" s="25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</row>
    <row r="969">
      <c r="A969" s="25"/>
      <c r="B969" s="25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</row>
    <row r="970">
      <c r="A970" s="25"/>
      <c r="B970" s="25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</row>
    <row r="971">
      <c r="A971" s="25"/>
      <c r="B971" s="25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</row>
    <row r="972">
      <c r="A972" s="25"/>
      <c r="B972" s="25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</row>
    <row r="973">
      <c r="A973" s="25"/>
      <c r="B973" s="25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</row>
    <row r="974">
      <c r="A974" s="25"/>
      <c r="B974" s="25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</row>
    <row r="975">
      <c r="A975" s="25"/>
      <c r="B975" s="25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</row>
    <row r="976">
      <c r="A976" s="25"/>
      <c r="B976" s="25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</row>
    <row r="977">
      <c r="A977" s="25"/>
      <c r="B977" s="25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</row>
    <row r="978">
      <c r="A978" s="25"/>
      <c r="B978" s="25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</row>
    <row r="979">
      <c r="A979" s="25"/>
      <c r="B979" s="25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</row>
    <row r="980">
      <c r="A980" s="25"/>
      <c r="B980" s="25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</row>
    <row r="981">
      <c r="A981" s="25"/>
      <c r="B981" s="25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</row>
    <row r="982">
      <c r="A982" s="25"/>
      <c r="B982" s="25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</row>
    <row r="983">
      <c r="A983" s="25"/>
      <c r="B983" s="25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</row>
    <row r="984">
      <c r="A984" s="25"/>
      <c r="B984" s="25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</row>
    <row r="985">
      <c r="A985" s="25"/>
      <c r="B985" s="25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</row>
    <row r="986">
      <c r="A986" s="25"/>
      <c r="B986" s="25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</row>
    <row r="987">
      <c r="A987" s="25"/>
      <c r="B987" s="25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</row>
    <row r="988">
      <c r="A988" s="25"/>
      <c r="B988" s="25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</row>
    <row r="989">
      <c r="A989" s="25"/>
      <c r="B989" s="25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</row>
    <row r="990">
      <c r="A990" s="25"/>
      <c r="B990" s="25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</row>
    <row r="991">
      <c r="A991" s="25"/>
      <c r="B991" s="25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</row>
    <row r="992">
      <c r="A992" s="25"/>
      <c r="B992" s="25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</row>
    <row r="993">
      <c r="A993" s="25"/>
      <c r="B993" s="25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</row>
    <row r="994">
      <c r="A994" s="25"/>
      <c r="B994" s="25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</row>
    <row r="995">
      <c r="A995" s="25"/>
      <c r="B995" s="25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</row>
    <row r="996">
      <c r="A996" s="25"/>
      <c r="B996" s="25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</row>
    <row r="997">
      <c r="A997" s="25"/>
      <c r="B997" s="25"/>
      <c r="C997" s="25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</row>
    <row r="998">
      <c r="A998" s="25"/>
      <c r="B998" s="25"/>
      <c r="C998" s="25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</row>
    <row r="999">
      <c r="A999" s="25"/>
      <c r="B999" s="25"/>
      <c r="C999" s="25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</row>
    <row r="1000">
      <c r="A1000" s="25"/>
      <c r="B1000" s="25"/>
      <c r="C1000" s="25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4" width="10.13"/>
  </cols>
  <sheetData>
    <row r="1" ht="45.75" customHeight="1">
      <c r="A1" s="36"/>
      <c r="B1" s="37" t="s">
        <v>28</v>
      </c>
      <c r="C1" s="37" t="s">
        <v>29</v>
      </c>
      <c r="D1" s="38" t="s">
        <v>30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>
      <c r="A2" s="1" t="s">
        <v>1</v>
      </c>
      <c r="B2" s="19">
        <v>5476862.777777778</v>
      </c>
      <c r="C2" s="19">
        <v>35049.5</v>
      </c>
      <c r="D2" s="19">
        <f t="shared" ref="D2:D22" si="1">B2/C2</f>
        <v>156.2607962</v>
      </c>
    </row>
    <row r="3">
      <c r="A3" s="1" t="s">
        <v>2</v>
      </c>
      <c r="B3" s="19">
        <v>2923948.1666666665</v>
      </c>
      <c r="C3" s="19">
        <v>29710.375</v>
      </c>
      <c r="D3" s="19">
        <f t="shared" si="1"/>
        <v>98.41505422</v>
      </c>
    </row>
    <row r="4">
      <c r="A4" s="1" t="s">
        <v>9</v>
      </c>
      <c r="B4" s="19">
        <v>2568986.3333333335</v>
      </c>
      <c r="C4" s="19">
        <v>3240.5625</v>
      </c>
      <c r="D4" s="40">
        <f t="shared" si="1"/>
        <v>792.7593846</v>
      </c>
    </row>
    <row r="5">
      <c r="A5" s="1" t="s">
        <v>3</v>
      </c>
      <c r="B5" s="19">
        <v>2551021.0555555555</v>
      </c>
      <c r="C5" s="19">
        <v>17850.3125</v>
      </c>
      <c r="D5" s="19">
        <f t="shared" si="1"/>
        <v>142.9118429</v>
      </c>
    </row>
    <row r="6">
      <c r="A6" s="1" t="s">
        <v>4</v>
      </c>
      <c r="B6" s="19">
        <v>2490509.6666666665</v>
      </c>
      <c r="C6" s="19">
        <v>14189.625</v>
      </c>
      <c r="D6" s="19">
        <f t="shared" si="1"/>
        <v>175.5162428</v>
      </c>
    </row>
    <row r="7">
      <c r="A7" s="1" t="s">
        <v>5</v>
      </c>
      <c r="B7" s="19">
        <v>1599981.7222222222</v>
      </c>
      <c r="C7" s="19">
        <v>12252.5</v>
      </c>
      <c r="D7" s="19">
        <f t="shared" si="1"/>
        <v>130.584103</v>
      </c>
    </row>
    <row r="8">
      <c r="A8" s="1" t="s">
        <v>11</v>
      </c>
      <c r="B8" s="19">
        <v>1573087.611111111</v>
      </c>
      <c r="C8" s="19">
        <v>2420.25</v>
      </c>
      <c r="D8" s="41">
        <f t="shared" si="1"/>
        <v>649.9690574</v>
      </c>
    </row>
    <row r="9">
      <c r="A9" s="1" t="s">
        <v>12</v>
      </c>
      <c r="B9" s="19">
        <v>1023567.4444444445</v>
      </c>
      <c r="C9" s="19">
        <v>2361.375</v>
      </c>
      <c r="D9" s="19">
        <f t="shared" si="1"/>
        <v>433.4624718</v>
      </c>
    </row>
    <row r="10">
      <c r="A10" s="1" t="s">
        <v>14</v>
      </c>
      <c r="B10" s="19">
        <v>991583.6666666666</v>
      </c>
      <c r="C10" s="19">
        <v>2165.0625</v>
      </c>
      <c r="D10" s="19">
        <f t="shared" si="1"/>
        <v>457.993091</v>
      </c>
    </row>
    <row r="11">
      <c r="A11" s="1" t="s">
        <v>16</v>
      </c>
      <c r="B11" s="19">
        <v>913632.2777777778</v>
      </c>
      <c r="C11" s="19">
        <v>1614.6875</v>
      </c>
      <c r="D11" s="42">
        <f t="shared" si="1"/>
        <v>565.8260671</v>
      </c>
    </row>
    <row r="12">
      <c r="A12" s="1" t="s">
        <v>6</v>
      </c>
      <c r="B12" s="19">
        <v>702517.7222222222</v>
      </c>
      <c r="C12" s="19">
        <v>6515.9375</v>
      </c>
      <c r="D12" s="19">
        <f t="shared" si="1"/>
        <v>107.8152948</v>
      </c>
    </row>
    <row r="13">
      <c r="A13" s="1" t="s">
        <v>7</v>
      </c>
      <c r="B13" s="19">
        <v>616552.0</v>
      </c>
      <c r="C13" s="19">
        <v>5304.875</v>
      </c>
      <c r="D13" s="19">
        <f t="shared" si="1"/>
        <v>116.2236622</v>
      </c>
    </row>
    <row r="14">
      <c r="A14" s="1" t="s">
        <v>13</v>
      </c>
      <c r="B14" s="19">
        <v>459716.55555555556</v>
      </c>
      <c r="C14" s="19">
        <v>2270.4375</v>
      </c>
      <c r="D14" s="19">
        <f t="shared" si="1"/>
        <v>202.4792823</v>
      </c>
    </row>
    <row r="15">
      <c r="A15" s="1" t="s">
        <v>10</v>
      </c>
      <c r="B15" s="19">
        <v>444494.72222222225</v>
      </c>
      <c r="C15" s="19">
        <v>2581.75</v>
      </c>
      <c r="D15" s="19">
        <f t="shared" si="1"/>
        <v>172.1679954</v>
      </c>
    </row>
    <row r="16">
      <c r="A16" s="1" t="s">
        <v>15</v>
      </c>
      <c r="B16" s="19">
        <v>443018.55555555556</v>
      </c>
      <c r="C16" s="19">
        <v>1692.6875</v>
      </c>
      <c r="D16" s="19">
        <f t="shared" si="1"/>
        <v>261.7249525</v>
      </c>
    </row>
    <row r="17">
      <c r="A17" s="1" t="s">
        <v>8</v>
      </c>
      <c r="B17" s="19">
        <v>399799.1666666667</v>
      </c>
      <c r="C17" s="19">
        <v>3899.6875</v>
      </c>
      <c r="D17" s="19">
        <f t="shared" si="1"/>
        <v>102.5208216</v>
      </c>
    </row>
    <row r="18">
      <c r="A18" s="1" t="s">
        <v>17</v>
      </c>
      <c r="B18" s="19">
        <v>394836.44444444444</v>
      </c>
      <c r="C18" s="19">
        <v>840.5</v>
      </c>
      <c r="D18" s="19">
        <f t="shared" si="1"/>
        <v>469.763765</v>
      </c>
    </row>
    <row r="19">
      <c r="A19" s="1" t="s">
        <v>18</v>
      </c>
      <c r="B19" s="19">
        <v>103214.66666666667</v>
      </c>
      <c r="C19" s="19">
        <v>612.5</v>
      </c>
      <c r="D19" s="19">
        <f t="shared" si="1"/>
        <v>168.5137415</v>
      </c>
    </row>
    <row r="20">
      <c r="A20" s="1" t="s">
        <v>19</v>
      </c>
      <c r="B20" s="19">
        <v>36842.444444444445</v>
      </c>
      <c r="C20" s="19">
        <v>448.875</v>
      </c>
      <c r="D20" s="19">
        <f t="shared" si="1"/>
        <v>82.077292</v>
      </c>
    </row>
    <row r="21">
      <c r="A21" s="1" t="s">
        <v>20</v>
      </c>
      <c r="B21" s="19">
        <v>18749.722222222223</v>
      </c>
      <c r="C21" s="19">
        <v>296.1875</v>
      </c>
      <c r="D21" s="19">
        <f t="shared" si="1"/>
        <v>63.30355677</v>
      </c>
    </row>
    <row r="22">
      <c r="A22" s="12" t="s">
        <v>21</v>
      </c>
      <c r="B22" s="43">
        <v>2.5732922722222224E7</v>
      </c>
      <c r="C22" s="44">
        <v>145317.6875</v>
      </c>
      <c r="D22" s="43">
        <f t="shared" si="1"/>
        <v>177.0804584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>
      <c r="A23" s="46"/>
      <c r="C23" s="47"/>
      <c r="D23" s="19"/>
    </row>
    <row r="24">
      <c r="A24" s="17" t="s">
        <v>22</v>
      </c>
      <c r="B24" s="19">
        <v>9070201.0</v>
      </c>
      <c r="C24" s="19">
        <v>55557.375</v>
      </c>
      <c r="D24" s="19">
        <f t="shared" ref="D24:D29" si="2">B24/C24</f>
        <v>163.2582713</v>
      </c>
    </row>
    <row r="25">
      <c r="A25" s="17" t="s">
        <v>23</v>
      </c>
      <c r="B25" s="19">
        <v>6595251.388888889</v>
      </c>
      <c r="C25" s="19">
        <v>43366.5625</v>
      </c>
      <c r="D25" s="19">
        <f t="shared" si="2"/>
        <v>152.0814888</v>
      </c>
    </row>
    <row r="26">
      <c r="A26" s="17" t="s">
        <v>24</v>
      </c>
      <c r="B26" s="19">
        <v>5166759.944444444</v>
      </c>
      <c r="C26" s="19">
        <v>34017.4375</v>
      </c>
      <c r="D26" s="19">
        <f t="shared" si="2"/>
        <v>151.8856306</v>
      </c>
    </row>
    <row r="27">
      <c r="A27" s="17" t="s">
        <v>25</v>
      </c>
      <c r="B27" s="19">
        <v>3544059.5555555555</v>
      </c>
      <c r="C27" s="19">
        <v>9068.9375</v>
      </c>
      <c r="D27" s="19">
        <f t="shared" si="2"/>
        <v>390.7910442</v>
      </c>
    </row>
    <row r="28">
      <c r="A28" s="17" t="s">
        <v>26</v>
      </c>
      <c r="B28" s="19">
        <v>1356650.8333333333</v>
      </c>
      <c r="C28" s="19">
        <v>3307.375</v>
      </c>
      <c r="D28" s="19">
        <f t="shared" si="2"/>
        <v>410.1896015</v>
      </c>
    </row>
    <row r="29">
      <c r="A29" s="12" t="s">
        <v>21</v>
      </c>
      <c r="B29" s="43">
        <v>2.5732922722222224E7</v>
      </c>
      <c r="C29" s="44">
        <v>145317.6875</v>
      </c>
      <c r="D29" s="43">
        <f t="shared" si="2"/>
        <v>177.0804584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>
      <c r="A30" s="1"/>
      <c r="C30" s="19"/>
      <c r="D30" s="19"/>
    </row>
    <row r="31">
      <c r="A31" s="1"/>
      <c r="C31" s="19"/>
      <c r="D31" s="19"/>
    </row>
    <row r="32">
      <c r="A32" s="23"/>
      <c r="D32" s="19"/>
    </row>
    <row r="33">
      <c r="D33" s="19"/>
    </row>
    <row r="34">
      <c r="D34" s="19"/>
    </row>
    <row r="35">
      <c r="D35" s="19"/>
    </row>
    <row r="36">
      <c r="D36" s="19"/>
    </row>
    <row r="37">
      <c r="D37" s="19"/>
    </row>
    <row r="38">
      <c r="D38" s="19"/>
    </row>
    <row r="39">
      <c r="D39" s="19"/>
    </row>
    <row r="40">
      <c r="D40" s="19"/>
    </row>
    <row r="41">
      <c r="D41" s="19"/>
    </row>
    <row r="42">
      <c r="D42" s="19"/>
    </row>
    <row r="43">
      <c r="D43" s="19"/>
    </row>
    <row r="44">
      <c r="D44" s="19"/>
    </row>
    <row r="45">
      <c r="D45" s="19"/>
    </row>
    <row r="46">
      <c r="D46" s="19"/>
    </row>
    <row r="47">
      <c r="D47" s="19"/>
    </row>
    <row r="48">
      <c r="D48" s="19"/>
    </row>
    <row r="49">
      <c r="D49" s="19"/>
    </row>
    <row r="50">
      <c r="D50" s="19"/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A63" s="8"/>
      <c r="D63" s="19"/>
    </row>
    <row r="64">
      <c r="A64" s="8"/>
      <c r="D64" s="19"/>
    </row>
    <row r="65">
      <c r="A65" s="8"/>
      <c r="D65" s="19"/>
    </row>
    <row r="66">
      <c r="A66" s="8"/>
      <c r="D66" s="19"/>
    </row>
    <row r="67">
      <c r="A67" s="35"/>
      <c r="D67" s="19"/>
    </row>
    <row r="68">
      <c r="A68" s="24"/>
      <c r="D68" s="19"/>
    </row>
    <row r="69">
      <c r="A69" s="24"/>
      <c r="D69" s="19"/>
    </row>
    <row r="70">
      <c r="A70" s="24"/>
      <c r="D70" s="19"/>
    </row>
    <row r="71">
      <c r="A71" s="24"/>
      <c r="D71" s="19"/>
    </row>
    <row r="72">
      <c r="A72" s="24"/>
      <c r="D72" s="19"/>
    </row>
    <row r="73">
      <c r="A73" s="24"/>
      <c r="D73" s="19"/>
    </row>
    <row r="74">
      <c r="A74" s="24"/>
      <c r="D74" s="19"/>
    </row>
    <row r="75">
      <c r="A75" s="24"/>
      <c r="D75" s="19"/>
    </row>
    <row r="76">
      <c r="A76" s="24"/>
      <c r="D76" s="19"/>
    </row>
    <row r="77">
      <c r="A77" s="24"/>
      <c r="D77" s="19"/>
    </row>
    <row r="78">
      <c r="A78" s="24"/>
      <c r="D78" s="19"/>
    </row>
    <row r="79">
      <c r="A79" s="24"/>
      <c r="D79" s="19"/>
    </row>
    <row r="80">
      <c r="A80" s="24"/>
      <c r="D80" s="19"/>
    </row>
    <row r="81">
      <c r="A81" s="24"/>
      <c r="D81" s="19"/>
    </row>
    <row r="82">
      <c r="A82" s="24"/>
      <c r="D82" s="19"/>
    </row>
    <row r="83">
      <c r="A83" s="24"/>
      <c r="D83" s="19"/>
    </row>
    <row r="84">
      <c r="A84" s="24"/>
      <c r="D84" s="19"/>
    </row>
    <row r="85">
      <c r="A85" s="24"/>
      <c r="D85" s="19"/>
    </row>
    <row r="86">
      <c r="A86" s="24"/>
      <c r="D86" s="19"/>
    </row>
    <row r="87">
      <c r="A87" s="24"/>
      <c r="D87" s="19"/>
    </row>
    <row r="88">
      <c r="A88" s="24"/>
      <c r="D88" s="19"/>
    </row>
    <row r="89">
      <c r="A89" s="24"/>
      <c r="D89" s="19"/>
    </row>
    <row r="90">
      <c r="A90" s="24"/>
      <c r="D90" s="19"/>
    </row>
    <row r="91">
      <c r="A91" s="24"/>
      <c r="D91" s="19"/>
    </row>
    <row r="92">
      <c r="A92" s="24"/>
      <c r="D92" s="19"/>
    </row>
    <row r="93">
      <c r="A93" s="24"/>
      <c r="D93" s="19"/>
    </row>
    <row r="94">
      <c r="A94" s="24"/>
      <c r="D94" s="19"/>
    </row>
    <row r="95">
      <c r="A95" s="24"/>
      <c r="D95" s="19"/>
    </row>
    <row r="96">
      <c r="A96" s="24"/>
      <c r="D96" s="19"/>
    </row>
    <row r="97">
      <c r="A97" s="24"/>
      <c r="D97" s="19"/>
    </row>
    <row r="98">
      <c r="A98" s="24"/>
      <c r="D98" s="19"/>
    </row>
    <row r="99">
      <c r="A99" s="24"/>
      <c r="D99" s="19"/>
    </row>
    <row r="100">
      <c r="A100" s="24"/>
      <c r="D100" s="19"/>
    </row>
    <row r="101">
      <c r="A101" s="24"/>
      <c r="D101" s="19"/>
    </row>
    <row r="102">
      <c r="A102" s="24"/>
      <c r="D102" s="19"/>
    </row>
    <row r="103">
      <c r="A103" s="24"/>
      <c r="D103" s="19"/>
    </row>
    <row r="104">
      <c r="A104" s="24"/>
      <c r="D104" s="19"/>
    </row>
    <row r="105">
      <c r="A105" s="24"/>
      <c r="D105" s="19"/>
    </row>
    <row r="106">
      <c r="A106" s="24"/>
      <c r="D106" s="19"/>
    </row>
    <row r="107">
      <c r="A107" s="24"/>
      <c r="D107" s="19"/>
    </row>
    <row r="108">
      <c r="A108" s="24"/>
      <c r="D108" s="19"/>
    </row>
    <row r="109">
      <c r="A109" s="24"/>
      <c r="D109" s="19"/>
    </row>
    <row r="110">
      <c r="A110" s="24"/>
      <c r="D110" s="19"/>
    </row>
    <row r="111">
      <c r="A111" s="24"/>
      <c r="D111" s="19"/>
    </row>
    <row r="112">
      <c r="A112" s="24"/>
      <c r="D112" s="19"/>
    </row>
    <row r="113">
      <c r="A113" s="24"/>
      <c r="D113" s="19"/>
    </row>
    <row r="114">
      <c r="A114" s="24"/>
      <c r="D114" s="19"/>
    </row>
    <row r="115">
      <c r="A115" s="24"/>
      <c r="D115" s="19"/>
    </row>
    <row r="116">
      <c r="A116" s="24"/>
      <c r="D116" s="19"/>
    </row>
    <row r="117">
      <c r="A117" s="24"/>
      <c r="D117" s="19"/>
    </row>
    <row r="118">
      <c r="A118" s="24"/>
      <c r="D118" s="19"/>
    </row>
    <row r="119">
      <c r="A119" s="24"/>
      <c r="D119" s="19"/>
    </row>
    <row r="120">
      <c r="A120" s="24"/>
      <c r="D120" s="19"/>
    </row>
    <row r="121">
      <c r="A121" s="24"/>
      <c r="D121" s="19"/>
    </row>
    <row r="122">
      <c r="A122" s="24"/>
      <c r="D122" s="19"/>
    </row>
    <row r="123">
      <c r="A123" s="24"/>
      <c r="D123" s="19"/>
    </row>
    <row r="124">
      <c r="A124" s="24"/>
      <c r="D124" s="19"/>
    </row>
    <row r="125">
      <c r="A125" s="24"/>
      <c r="D125" s="19"/>
    </row>
    <row r="126">
      <c r="A126" s="24"/>
      <c r="D126" s="19"/>
    </row>
    <row r="127">
      <c r="A127" s="24"/>
      <c r="D127" s="19"/>
    </row>
    <row r="128">
      <c r="A128" s="24"/>
      <c r="D128" s="19"/>
    </row>
    <row r="129">
      <c r="A129" s="24"/>
      <c r="D129" s="19"/>
    </row>
    <row r="130">
      <c r="A130" s="24"/>
      <c r="D130" s="19"/>
    </row>
    <row r="131">
      <c r="A131" s="24"/>
      <c r="D131" s="19"/>
    </row>
    <row r="132">
      <c r="A132" s="24"/>
      <c r="D132" s="19"/>
    </row>
    <row r="133">
      <c r="A133" s="24"/>
      <c r="D133" s="19"/>
    </row>
    <row r="134">
      <c r="A134" s="24"/>
      <c r="D134" s="19"/>
    </row>
    <row r="135">
      <c r="A135" s="24"/>
      <c r="D135" s="19"/>
    </row>
    <row r="136">
      <c r="A136" s="24"/>
      <c r="D136" s="19"/>
    </row>
    <row r="137">
      <c r="A137" s="24"/>
      <c r="D137" s="19"/>
    </row>
    <row r="138">
      <c r="A138" s="24"/>
      <c r="D138" s="19"/>
    </row>
    <row r="139">
      <c r="A139" s="24"/>
      <c r="D139" s="19"/>
    </row>
    <row r="140">
      <c r="A140" s="24"/>
      <c r="D140" s="19"/>
    </row>
    <row r="141">
      <c r="A141" s="24"/>
      <c r="D141" s="19"/>
    </row>
    <row r="142">
      <c r="A142" s="24"/>
      <c r="D142" s="19"/>
    </row>
    <row r="143">
      <c r="A143" s="24"/>
      <c r="D143" s="19"/>
    </row>
    <row r="144">
      <c r="A144" s="24"/>
      <c r="D144" s="19"/>
    </row>
    <row r="145">
      <c r="A145" s="24"/>
      <c r="D145" s="19"/>
    </row>
    <row r="146">
      <c r="A146" s="24"/>
      <c r="D146" s="19"/>
    </row>
    <row r="147">
      <c r="A147" s="24"/>
      <c r="D147" s="19"/>
    </row>
    <row r="148">
      <c r="A148" s="24"/>
      <c r="D148" s="19"/>
    </row>
    <row r="149">
      <c r="A149" s="24"/>
      <c r="D149" s="19"/>
    </row>
    <row r="150">
      <c r="A150" s="24"/>
      <c r="D150" s="19"/>
    </row>
    <row r="151">
      <c r="A151" s="24"/>
      <c r="D151" s="19"/>
    </row>
    <row r="152">
      <c r="A152" s="24"/>
      <c r="D152" s="19"/>
    </row>
    <row r="153">
      <c r="A153" s="24"/>
      <c r="D153" s="19"/>
    </row>
    <row r="154">
      <c r="A154" s="24"/>
      <c r="D154" s="19"/>
    </row>
    <row r="155">
      <c r="A155" s="24"/>
      <c r="D155" s="19"/>
    </row>
    <row r="156">
      <c r="A156" s="24"/>
      <c r="D156" s="19"/>
    </row>
    <row r="157">
      <c r="A157" s="24"/>
      <c r="D157" s="19"/>
    </row>
    <row r="158">
      <c r="A158" s="24"/>
      <c r="D158" s="19"/>
    </row>
    <row r="159">
      <c r="A159" s="24"/>
      <c r="D159" s="19"/>
    </row>
    <row r="160">
      <c r="A160" s="24"/>
      <c r="D160" s="19"/>
    </row>
    <row r="161">
      <c r="A161" s="24"/>
      <c r="D161" s="19"/>
    </row>
    <row r="162">
      <c r="A162" s="24"/>
      <c r="D162" s="19"/>
    </row>
    <row r="163">
      <c r="A163" s="24"/>
      <c r="D163" s="19"/>
    </row>
    <row r="164">
      <c r="A164" s="24"/>
      <c r="D164" s="19"/>
    </row>
    <row r="165">
      <c r="A165" s="24"/>
      <c r="D165" s="19"/>
    </row>
    <row r="166">
      <c r="A166" s="24"/>
      <c r="D166" s="19"/>
    </row>
    <row r="167">
      <c r="A167" s="24"/>
      <c r="D167" s="19"/>
    </row>
    <row r="168">
      <c r="A168" s="24"/>
      <c r="D168" s="19"/>
    </row>
    <row r="169">
      <c r="A169" s="24"/>
      <c r="D169" s="19"/>
    </row>
    <row r="170">
      <c r="A170" s="24"/>
      <c r="D170" s="19"/>
    </row>
    <row r="171">
      <c r="A171" s="24"/>
      <c r="D171" s="19"/>
    </row>
    <row r="172">
      <c r="A172" s="24"/>
      <c r="D172" s="19"/>
    </row>
    <row r="173">
      <c r="A173" s="24"/>
      <c r="D173" s="19"/>
    </row>
    <row r="174">
      <c r="A174" s="24"/>
      <c r="D174" s="19"/>
    </row>
    <row r="175">
      <c r="A175" s="24"/>
      <c r="D175" s="19"/>
    </row>
    <row r="176">
      <c r="A176" s="24"/>
      <c r="D176" s="19"/>
    </row>
    <row r="177">
      <c r="A177" s="24"/>
      <c r="D177" s="19"/>
    </row>
    <row r="178">
      <c r="A178" s="24"/>
      <c r="D178" s="19"/>
    </row>
    <row r="179">
      <c r="A179" s="24"/>
      <c r="D179" s="19"/>
    </row>
    <row r="180">
      <c r="A180" s="24"/>
      <c r="D180" s="19"/>
    </row>
    <row r="181">
      <c r="A181" s="24"/>
      <c r="D181" s="19"/>
    </row>
    <row r="182">
      <c r="A182" s="24"/>
      <c r="D182" s="19"/>
    </row>
    <row r="183">
      <c r="A183" s="24"/>
      <c r="D183" s="19"/>
    </row>
    <row r="184">
      <c r="A184" s="24"/>
      <c r="D184" s="19"/>
    </row>
    <row r="185">
      <c r="A185" s="24"/>
      <c r="D185" s="19"/>
    </row>
    <row r="186">
      <c r="A186" s="24"/>
      <c r="D186" s="19"/>
    </row>
    <row r="187">
      <c r="A187" s="24"/>
      <c r="D187" s="19"/>
    </row>
    <row r="188">
      <c r="A188" s="24"/>
      <c r="D188" s="19"/>
    </row>
    <row r="189">
      <c r="A189" s="24"/>
      <c r="D189" s="19"/>
    </row>
    <row r="190">
      <c r="A190" s="24"/>
      <c r="D190" s="19"/>
    </row>
    <row r="191">
      <c r="A191" s="24"/>
      <c r="D191" s="19"/>
    </row>
    <row r="192">
      <c r="A192" s="24"/>
      <c r="D192" s="19"/>
    </row>
    <row r="193">
      <c r="A193" s="24"/>
      <c r="D193" s="19"/>
    </row>
    <row r="194">
      <c r="A194" s="24"/>
      <c r="D194" s="19"/>
    </row>
    <row r="195">
      <c r="A195" s="24"/>
      <c r="D195" s="19"/>
    </row>
    <row r="196">
      <c r="A196" s="24"/>
      <c r="D196" s="19"/>
    </row>
    <row r="197">
      <c r="A197" s="24"/>
      <c r="D197" s="19"/>
    </row>
    <row r="198">
      <c r="A198" s="24"/>
      <c r="D198" s="19"/>
    </row>
    <row r="199">
      <c r="A199" s="24"/>
      <c r="D199" s="19"/>
    </row>
    <row r="200">
      <c r="A200" s="24"/>
      <c r="D200" s="19"/>
    </row>
    <row r="201">
      <c r="A201" s="24"/>
      <c r="D201" s="19"/>
    </row>
    <row r="202">
      <c r="A202" s="24"/>
      <c r="D202" s="19"/>
    </row>
    <row r="203">
      <c r="A203" s="24"/>
      <c r="D203" s="19"/>
    </row>
    <row r="204">
      <c r="A204" s="24"/>
      <c r="D204" s="19"/>
    </row>
    <row r="205">
      <c r="A205" s="24"/>
      <c r="D205" s="19"/>
    </row>
    <row r="206">
      <c r="A206" s="24"/>
      <c r="D206" s="19"/>
    </row>
    <row r="207">
      <c r="A207" s="24"/>
      <c r="D207" s="19"/>
    </row>
    <row r="208">
      <c r="A208" s="24"/>
      <c r="D208" s="19"/>
    </row>
    <row r="209">
      <c r="A209" s="24"/>
      <c r="D209" s="19"/>
    </row>
    <row r="210">
      <c r="A210" s="24"/>
      <c r="D210" s="19"/>
    </row>
    <row r="211">
      <c r="A211" s="24"/>
      <c r="D211" s="19"/>
    </row>
    <row r="212">
      <c r="A212" s="24"/>
      <c r="D212" s="19"/>
    </row>
    <row r="213">
      <c r="A213" s="24"/>
      <c r="D213" s="19"/>
    </row>
    <row r="214">
      <c r="A214" s="24"/>
      <c r="D214" s="19"/>
    </row>
    <row r="215">
      <c r="A215" s="24"/>
      <c r="D215" s="19"/>
    </row>
    <row r="216">
      <c r="A216" s="24"/>
      <c r="D216" s="19"/>
    </row>
    <row r="217">
      <c r="A217" s="24"/>
      <c r="D217" s="19"/>
    </row>
    <row r="218">
      <c r="A218" s="24"/>
      <c r="D218" s="19"/>
    </row>
    <row r="219">
      <c r="A219" s="24"/>
      <c r="D219" s="19"/>
    </row>
    <row r="220">
      <c r="A220" s="24"/>
      <c r="D220" s="19"/>
    </row>
    <row r="221">
      <c r="A221" s="24"/>
      <c r="D221" s="19"/>
    </row>
    <row r="222">
      <c r="A222" s="24"/>
      <c r="D222" s="19"/>
    </row>
    <row r="223">
      <c r="A223" s="24"/>
      <c r="D223" s="19"/>
    </row>
    <row r="224">
      <c r="A224" s="24"/>
      <c r="D224" s="19"/>
    </row>
    <row r="225">
      <c r="A225" s="24"/>
      <c r="D225" s="19"/>
    </row>
    <row r="226">
      <c r="A226" s="24"/>
      <c r="D226" s="19"/>
    </row>
    <row r="227">
      <c r="A227" s="24"/>
      <c r="D227" s="19"/>
    </row>
    <row r="228">
      <c r="A228" s="24"/>
      <c r="D228" s="19"/>
    </row>
    <row r="229">
      <c r="A229" s="24"/>
      <c r="D229" s="19"/>
    </row>
    <row r="230">
      <c r="A230" s="24"/>
      <c r="D230" s="19"/>
    </row>
    <row r="231">
      <c r="A231" s="24"/>
      <c r="D231" s="19"/>
    </row>
    <row r="232">
      <c r="A232" s="24"/>
      <c r="D232" s="19"/>
    </row>
    <row r="233">
      <c r="A233" s="24"/>
      <c r="D233" s="19"/>
    </row>
    <row r="234">
      <c r="A234" s="24"/>
      <c r="D234" s="19"/>
    </row>
    <row r="235">
      <c r="A235" s="24"/>
      <c r="D235" s="19"/>
    </row>
    <row r="236">
      <c r="A236" s="24"/>
      <c r="D236" s="19"/>
    </row>
    <row r="237">
      <c r="A237" s="24"/>
      <c r="D237" s="19"/>
    </row>
    <row r="238">
      <c r="A238" s="24"/>
      <c r="D238" s="19"/>
    </row>
    <row r="239">
      <c r="A239" s="24"/>
      <c r="D239" s="19"/>
    </row>
    <row r="240">
      <c r="A240" s="24"/>
      <c r="D240" s="19"/>
    </row>
    <row r="241">
      <c r="A241" s="24"/>
      <c r="D241" s="19"/>
    </row>
    <row r="242">
      <c r="A242" s="24"/>
      <c r="D242" s="19"/>
    </row>
    <row r="243">
      <c r="A243" s="24"/>
      <c r="D243" s="19"/>
    </row>
    <row r="244">
      <c r="A244" s="24"/>
      <c r="D244" s="19"/>
    </row>
    <row r="245">
      <c r="A245" s="24"/>
      <c r="D245" s="19"/>
    </row>
    <row r="246">
      <c r="A246" s="24"/>
      <c r="D246" s="19"/>
    </row>
    <row r="247">
      <c r="A247" s="24"/>
      <c r="D247" s="19"/>
    </row>
    <row r="248">
      <c r="A248" s="24"/>
      <c r="D248" s="19"/>
    </row>
    <row r="249">
      <c r="A249" s="24"/>
      <c r="D249" s="19"/>
    </row>
    <row r="250">
      <c r="A250" s="24"/>
      <c r="D250" s="19"/>
    </row>
    <row r="251">
      <c r="A251" s="24"/>
      <c r="D251" s="19"/>
    </row>
    <row r="252">
      <c r="A252" s="24"/>
      <c r="D252" s="19"/>
    </row>
    <row r="253">
      <c r="A253" s="24"/>
      <c r="D253" s="19"/>
    </row>
    <row r="254">
      <c r="A254" s="24"/>
      <c r="D254" s="19"/>
    </row>
    <row r="255">
      <c r="A255" s="24"/>
      <c r="D255" s="19"/>
    </row>
    <row r="256">
      <c r="A256" s="24"/>
      <c r="D256" s="19"/>
    </row>
    <row r="257">
      <c r="A257" s="24"/>
      <c r="D257" s="19"/>
    </row>
    <row r="258">
      <c r="A258" s="24"/>
      <c r="D258" s="19"/>
    </row>
    <row r="259">
      <c r="A259" s="24"/>
      <c r="D259" s="19"/>
    </row>
    <row r="260">
      <c r="A260" s="24"/>
      <c r="D260" s="19"/>
    </row>
    <row r="261">
      <c r="A261" s="24"/>
      <c r="D261" s="19"/>
    </row>
    <row r="262">
      <c r="A262" s="24"/>
      <c r="D262" s="19"/>
    </row>
    <row r="263">
      <c r="A263" s="24"/>
      <c r="D263" s="19"/>
    </row>
    <row r="264">
      <c r="A264" s="24"/>
      <c r="D264" s="19"/>
    </row>
    <row r="265">
      <c r="A265" s="24"/>
      <c r="D265" s="19"/>
    </row>
    <row r="266">
      <c r="A266" s="24"/>
      <c r="D266" s="19"/>
    </row>
    <row r="267">
      <c r="A267" s="24"/>
      <c r="D267" s="19"/>
    </row>
    <row r="268">
      <c r="A268" s="24"/>
      <c r="D268" s="19"/>
    </row>
    <row r="269">
      <c r="A269" s="24"/>
      <c r="D269" s="19"/>
    </row>
    <row r="270">
      <c r="A270" s="24"/>
      <c r="D270" s="19"/>
    </row>
    <row r="271">
      <c r="A271" s="24"/>
      <c r="D271" s="19"/>
    </row>
    <row r="272">
      <c r="A272" s="24"/>
      <c r="D272" s="19"/>
    </row>
    <row r="273">
      <c r="A273" s="24"/>
      <c r="D273" s="19"/>
    </row>
    <row r="274">
      <c r="A274" s="24"/>
      <c r="D274" s="19"/>
    </row>
    <row r="275">
      <c r="A275" s="24"/>
      <c r="D275" s="19"/>
    </row>
    <row r="276">
      <c r="A276" s="24"/>
      <c r="D276" s="19"/>
    </row>
    <row r="277">
      <c r="A277" s="24"/>
      <c r="D277" s="19"/>
    </row>
    <row r="278">
      <c r="A278" s="24"/>
      <c r="D278" s="19"/>
    </row>
    <row r="279">
      <c r="A279" s="24"/>
      <c r="D279" s="19"/>
    </row>
    <row r="280">
      <c r="A280" s="24"/>
      <c r="D280" s="19"/>
    </row>
    <row r="281">
      <c r="A281" s="24"/>
      <c r="D281" s="19"/>
    </row>
    <row r="282">
      <c r="A282" s="24"/>
      <c r="D282" s="19"/>
    </row>
    <row r="283">
      <c r="A283" s="24"/>
      <c r="D283" s="19"/>
    </row>
    <row r="284">
      <c r="A284" s="24"/>
      <c r="D284" s="19"/>
    </row>
    <row r="285">
      <c r="A285" s="24"/>
      <c r="D285" s="19"/>
    </row>
    <row r="286">
      <c r="A286" s="24"/>
      <c r="D286" s="19"/>
    </row>
    <row r="287">
      <c r="A287" s="24"/>
      <c r="D287" s="19"/>
    </row>
    <row r="288">
      <c r="A288" s="24"/>
      <c r="D288" s="19"/>
    </row>
    <row r="289">
      <c r="A289" s="24"/>
      <c r="D289" s="19"/>
    </row>
    <row r="290">
      <c r="A290" s="24"/>
      <c r="D290" s="19"/>
    </row>
    <row r="291">
      <c r="A291" s="24"/>
      <c r="D291" s="19"/>
    </row>
    <row r="292">
      <c r="A292" s="24"/>
      <c r="D292" s="19"/>
    </row>
    <row r="293">
      <c r="A293" s="24"/>
      <c r="D293" s="19"/>
    </row>
    <row r="294">
      <c r="A294" s="24"/>
      <c r="D294" s="19"/>
    </row>
    <row r="295">
      <c r="A295" s="24"/>
      <c r="D295" s="19"/>
    </row>
    <row r="296">
      <c r="A296" s="24"/>
      <c r="D296" s="19"/>
    </row>
    <row r="297">
      <c r="A297" s="24"/>
      <c r="D297" s="19"/>
    </row>
    <row r="298">
      <c r="A298" s="24"/>
      <c r="D298" s="19"/>
    </row>
    <row r="299">
      <c r="A299" s="24"/>
      <c r="D299" s="19"/>
    </row>
    <row r="300">
      <c r="A300" s="24"/>
      <c r="D300" s="19"/>
    </row>
    <row r="301">
      <c r="A301" s="24"/>
      <c r="D301" s="19"/>
    </row>
    <row r="302">
      <c r="A302" s="24"/>
      <c r="D302" s="19"/>
    </row>
    <row r="303">
      <c r="A303" s="24"/>
      <c r="D303" s="19"/>
    </row>
    <row r="304">
      <c r="A304" s="24"/>
      <c r="D304" s="19"/>
    </row>
    <row r="305">
      <c r="A305" s="24"/>
      <c r="D305" s="19"/>
    </row>
    <row r="306">
      <c r="A306" s="24"/>
      <c r="D306" s="19"/>
    </row>
    <row r="307">
      <c r="A307" s="24"/>
      <c r="D307" s="19"/>
    </row>
    <row r="308">
      <c r="A308" s="24"/>
      <c r="D308" s="19"/>
    </row>
    <row r="309">
      <c r="A309" s="24"/>
      <c r="D309" s="19"/>
    </row>
    <row r="310">
      <c r="A310" s="24"/>
      <c r="D310" s="19"/>
    </row>
    <row r="311">
      <c r="A311" s="24"/>
      <c r="D311" s="19"/>
    </row>
    <row r="312">
      <c r="A312" s="24"/>
      <c r="D312" s="19"/>
    </row>
    <row r="313">
      <c r="A313" s="24"/>
      <c r="D313" s="19"/>
    </row>
    <row r="314">
      <c r="A314" s="24"/>
      <c r="D314" s="19"/>
    </row>
    <row r="315">
      <c r="A315" s="24"/>
      <c r="D315" s="19"/>
    </row>
    <row r="316">
      <c r="A316" s="24"/>
      <c r="D316" s="19"/>
    </row>
    <row r="317">
      <c r="A317" s="24"/>
      <c r="D317" s="19"/>
    </row>
    <row r="318">
      <c r="A318" s="24"/>
      <c r="D318" s="19"/>
    </row>
    <row r="319">
      <c r="A319" s="24"/>
      <c r="D319" s="19"/>
    </row>
    <row r="320">
      <c r="A320" s="24"/>
      <c r="D320" s="19"/>
    </row>
    <row r="321">
      <c r="A321" s="24"/>
      <c r="D321" s="19"/>
    </row>
    <row r="322">
      <c r="A322" s="24"/>
      <c r="D322" s="19"/>
    </row>
    <row r="323">
      <c r="A323" s="24"/>
      <c r="D323" s="19"/>
    </row>
    <row r="324">
      <c r="A324" s="24"/>
      <c r="D324" s="19"/>
    </row>
    <row r="325">
      <c r="A325" s="24"/>
      <c r="D325" s="19"/>
    </row>
    <row r="326">
      <c r="A326" s="24"/>
      <c r="D326" s="19"/>
    </row>
    <row r="327">
      <c r="A327" s="24"/>
      <c r="D327" s="19"/>
    </row>
    <row r="328">
      <c r="A328" s="24"/>
      <c r="D328" s="19"/>
    </row>
    <row r="329">
      <c r="A329" s="24"/>
      <c r="D329" s="19"/>
    </row>
    <row r="330">
      <c r="A330" s="24"/>
      <c r="D330" s="19"/>
    </row>
    <row r="331">
      <c r="A331" s="24"/>
      <c r="D331" s="19"/>
    </row>
    <row r="332">
      <c r="A332" s="24"/>
      <c r="D332" s="19"/>
    </row>
    <row r="333">
      <c r="A333" s="24"/>
      <c r="D333" s="19"/>
    </row>
    <row r="334">
      <c r="A334" s="24"/>
      <c r="D334" s="19"/>
    </row>
    <row r="335">
      <c r="A335" s="24"/>
      <c r="D335" s="19"/>
    </row>
    <row r="336">
      <c r="A336" s="24"/>
      <c r="D336" s="19"/>
    </row>
    <row r="337">
      <c r="A337" s="24"/>
      <c r="D337" s="19"/>
    </row>
    <row r="338">
      <c r="A338" s="24"/>
      <c r="D338" s="19"/>
    </row>
    <row r="339">
      <c r="A339" s="24"/>
      <c r="D339" s="19"/>
    </row>
    <row r="340">
      <c r="A340" s="24"/>
      <c r="D340" s="19"/>
    </row>
    <row r="341">
      <c r="A341" s="24"/>
      <c r="D341" s="19"/>
    </row>
    <row r="342">
      <c r="A342" s="24"/>
      <c r="D342" s="19"/>
    </row>
    <row r="343">
      <c r="A343" s="24"/>
      <c r="D343" s="19"/>
    </row>
    <row r="344">
      <c r="A344" s="24"/>
      <c r="D344" s="19"/>
    </row>
    <row r="345">
      <c r="A345" s="24"/>
      <c r="D345" s="19"/>
    </row>
    <row r="346">
      <c r="A346" s="24"/>
      <c r="D346" s="19"/>
    </row>
    <row r="347">
      <c r="A347" s="24"/>
      <c r="D347" s="19"/>
    </row>
    <row r="348">
      <c r="A348" s="24"/>
      <c r="D348" s="19"/>
    </row>
    <row r="349">
      <c r="A349" s="24"/>
      <c r="D349" s="19"/>
    </row>
    <row r="350">
      <c r="A350" s="24"/>
      <c r="D350" s="19"/>
    </row>
    <row r="351">
      <c r="A351" s="24"/>
      <c r="D351" s="19"/>
    </row>
    <row r="352">
      <c r="A352" s="24"/>
      <c r="D352" s="19"/>
    </row>
    <row r="353">
      <c r="A353" s="24"/>
      <c r="D353" s="19"/>
    </row>
    <row r="354">
      <c r="A354" s="24"/>
      <c r="D354" s="19"/>
    </row>
    <row r="355">
      <c r="A355" s="24"/>
      <c r="D355" s="19"/>
    </row>
    <row r="356">
      <c r="A356" s="24"/>
      <c r="D356" s="19"/>
    </row>
    <row r="357">
      <c r="A357" s="24"/>
      <c r="D357" s="19"/>
    </row>
    <row r="358">
      <c r="A358" s="24"/>
      <c r="D358" s="19"/>
    </row>
    <row r="359">
      <c r="A359" s="24"/>
      <c r="D359" s="19"/>
    </row>
    <row r="360">
      <c r="A360" s="24"/>
      <c r="D360" s="19"/>
    </row>
    <row r="361">
      <c r="A361" s="24"/>
      <c r="D361" s="19"/>
    </row>
    <row r="362">
      <c r="A362" s="24"/>
      <c r="D362" s="19"/>
    </row>
    <row r="363">
      <c r="A363" s="24"/>
      <c r="D363" s="19"/>
    </row>
    <row r="364">
      <c r="A364" s="24"/>
      <c r="D364" s="19"/>
    </row>
    <row r="365">
      <c r="A365" s="24"/>
      <c r="D365" s="19"/>
    </row>
    <row r="366">
      <c r="A366" s="24"/>
      <c r="D366" s="19"/>
    </row>
    <row r="367">
      <c r="A367" s="24"/>
      <c r="D367" s="19"/>
    </row>
    <row r="368">
      <c r="A368" s="24"/>
      <c r="D368" s="19"/>
    </row>
    <row r="369">
      <c r="A369" s="24"/>
      <c r="D369" s="19"/>
    </row>
    <row r="370">
      <c r="A370" s="24"/>
      <c r="D370" s="19"/>
    </row>
    <row r="371">
      <c r="A371" s="24"/>
      <c r="D371" s="19"/>
    </row>
    <row r="372">
      <c r="A372" s="24"/>
      <c r="D372" s="19"/>
    </row>
    <row r="373">
      <c r="A373" s="24"/>
      <c r="D373" s="19"/>
    </row>
    <row r="374">
      <c r="A374" s="24"/>
      <c r="D374" s="19"/>
    </row>
    <row r="375">
      <c r="A375" s="24"/>
      <c r="D375" s="19"/>
    </row>
    <row r="376">
      <c r="A376" s="24"/>
      <c r="D376" s="19"/>
    </row>
    <row r="377">
      <c r="A377" s="24"/>
      <c r="D377" s="19"/>
    </row>
    <row r="378">
      <c r="A378" s="24"/>
      <c r="D378" s="19"/>
    </row>
    <row r="379">
      <c r="A379" s="24"/>
      <c r="D379" s="19"/>
    </row>
    <row r="380">
      <c r="A380" s="24"/>
      <c r="D380" s="19"/>
    </row>
    <row r="381">
      <c r="A381" s="24"/>
      <c r="D381" s="19"/>
    </row>
    <row r="382">
      <c r="A382" s="24"/>
      <c r="D382" s="19"/>
    </row>
    <row r="383">
      <c r="A383" s="24"/>
      <c r="D383" s="19"/>
    </row>
    <row r="384">
      <c r="A384" s="24"/>
      <c r="D384" s="19"/>
    </row>
    <row r="385">
      <c r="A385" s="24"/>
      <c r="D385" s="19"/>
    </row>
    <row r="386">
      <c r="A386" s="24"/>
      <c r="D386" s="19"/>
    </row>
    <row r="387">
      <c r="A387" s="24"/>
      <c r="D387" s="19"/>
    </row>
    <row r="388">
      <c r="A388" s="24"/>
      <c r="D388" s="19"/>
    </row>
    <row r="389">
      <c r="A389" s="24"/>
      <c r="D389" s="19"/>
    </row>
    <row r="390">
      <c r="A390" s="24"/>
      <c r="D390" s="19"/>
    </row>
    <row r="391">
      <c r="A391" s="24"/>
      <c r="D391" s="19"/>
    </row>
    <row r="392">
      <c r="A392" s="24"/>
      <c r="D392" s="19"/>
    </row>
    <row r="393">
      <c r="A393" s="24"/>
      <c r="D393" s="19"/>
    </row>
    <row r="394">
      <c r="A394" s="24"/>
      <c r="D394" s="19"/>
    </row>
    <row r="395">
      <c r="A395" s="24"/>
      <c r="D395" s="19"/>
    </row>
    <row r="396">
      <c r="A396" s="24"/>
      <c r="D396" s="19"/>
    </row>
    <row r="397">
      <c r="A397" s="24"/>
      <c r="D397" s="19"/>
    </row>
    <row r="398">
      <c r="A398" s="24"/>
      <c r="D398" s="19"/>
    </row>
    <row r="399">
      <c r="A399" s="24"/>
      <c r="D399" s="19"/>
    </row>
    <row r="400">
      <c r="A400" s="24"/>
      <c r="D400" s="19"/>
    </row>
    <row r="401">
      <c r="A401" s="24"/>
      <c r="D401" s="19"/>
    </row>
    <row r="402">
      <c r="A402" s="24"/>
      <c r="D402" s="19"/>
    </row>
    <row r="403">
      <c r="A403" s="24"/>
      <c r="D403" s="19"/>
    </row>
    <row r="404">
      <c r="A404" s="24"/>
      <c r="D404" s="19"/>
    </row>
    <row r="405">
      <c r="A405" s="24"/>
      <c r="D405" s="19"/>
    </row>
    <row r="406">
      <c r="A406" s="24"/>
      <c r="D406" s="19"/>
    </row>
    <row r="407">
      <c r="A407" s="24"/>
      <c r="D407" s="19"/>
    </row>
    <row r="408">
      <c r="A408" s="24"/>
      <c r="D408" s="19"/>
    </row>
    <row r="409">
      <c r="A409" s="24"/>
      <c r="D409" s="19"/>
    </row>
    <row r="410">
      <c r="A410" s="24"/>
      <c r="D410" s="19"/>
    </row>
    <row r="411">
      <c r="A411" s="24"/>
      <c r="D411" s="19"/>
    </row>
    <row r="412">
      <c r="A412" s="24"/>
      <c r="D412" s="19"/>
    </row>
    <row r="413">
      <c r="A413" s="24"/>
      <c r="D413" s="19"/>
    </row>
    <row r="414">
      <c r="A414" s="24"/>
      <c r="D414" s="19"/>
    </row>
    <row r="415">
      <c r="A415" s="24"/>
      <c r="D415" s="19"/>
    </row>
    <row r="416">
      <c r="A416" s="24"/>
      <c r="D416" s="19"/>
    </row>
    <row r="417">
      <c r="A417" s="24"/>
      <c r="D417" s="19"/>
    </row>
    <row r="418">
      <c r="A418" s="24"/>
      <c r="D418" s="19"/>
    </row>
    <row r="419">
      <c r="A419" s="24"/>
      <c r="D419" s="19"/>
    </row>
    <row r="420">
      <c r="A420" s="24"/>
      <c r="D420" s="19"/>
    </row>
    <row r="421">
      <c r="A421" s="24"/>
      <c r="D421" s="19"/>
    </row>
    <row r="422">
      <c r="A422" s="24"/>
      <c r="D422" s="19"/>
    </row>
    <row r="423">
      <c r="A423" s="24"/>
      <c r="D423" s="19"/>
    </row>
    <row r="424">
      <c r="A424" s="24"/>
      <c r="D424" s="19"/>
    </row>
    <row r="425">
      <c r="A425" s="24"/>
      <c r="D425" s="19"/>
    </row>
    <row r="426">
      <c r="A426" s="24"/>
      <c r="D426" s="19"/>
    </row>
    <row r="427">
      <c r="A427" s="24"/>
      <c r="D427" s="19"/>
    </row>
    <row r="428">
      <c r="A428" s="24"/>
      <c r="D428" s="19"/>
    </row>
    <row r="429">
      <c r="A429" s="24"/>
      <c r="D429" s="19"/>
    </row>
    <row r="430">
      <c r="A430" s="24"/>
      <c r="D430" s="19"/>
    </row>
    <row r="431">
      <c r="A431" s="24"/>
      <c r="D431" s="19"/>
    </row>
    <row r="432">
      <c r="A432" s="24"/>
      <c r="D432" s="19"/>
    </row>
    <row r="433">
      <c r="A433" s="24"/>
      <c r="D433" s="19"/>
    </row>
    <row r="434">
      <c r="A434" s="24"/>
      <c r="D434" s="19"/>
    </row>
    <row r="435">
      <c r="A435" s="24"/>
      <c r="D435" s="19"/>
    </row>
    <row r="436">
      <c r="A436" s="24"/>
      <c r="D436" s="19"/>
    </row>
    <row r="437">
      <c r="A437" s="24"/>
      <c r="D437" s="19"/>
    </row>
    <row r="438">
      <c r="A438" s="24"/>
      <c r="D438" s="19"/>
    </row>
    <row r="439">
      <c r="A439" s="24"/>
      <c r="D439" s="19"/>
    </row>
    <row r="440">
      <c r="A440" s="24"/>
      <c r="D440" s="19"/>
    </row>
    <row r="441">
      <c r="A441" s="24"/>
      <c r="D441" s="19"/>
    </row>
    <row r="442">
      <c r="A442" s="24"/>
      <c r="D442" s="19"/>
    </row>
    <row r="443">
      <c r="A443" s="24"/>
      <c r="D443" s="19"/>
    </row>
    <row r="444">
      <c r="A444" s="24"/>
      <c r="D444" s="19"/>
    </row>
    <row r="445">
      <c r="A445" s="24"/>
      <c r="D445" s="19"/>
    </row>
    <row r="446">
      <c r="A446" s="24"/>
      <c r="D446" s="19"/>
    </row>
    <row r="447">
      <c r="A447" s="24"/>
      <c r="D447" s="19"/>
    </row>
    <row r="448">
      <c r="A448" s="24"/>
      <c r="D448" s="19"/>
    </row>
    <row r="449">
      <c r="A449" s="24"/>
      <c r="D449" s="19"/>
    </row>
    <row r="450">
      <c r="A450" s="24"/>
      <c r="D450" s="19"/>
    </row>
    <row r="451">
      <c r="A451" s="24"/>
      <c r="D451" s="19"/>
    </row>
    <row r="452">
      <c r="A452" s="24"/>
      <c r="D452" s="19"/>
    </row>
    <row r="453">
      <c r="A453" s="24"/>
      <c r="D453" s="19"/>
    </row>
    <row r="454">
      <c r="A454" s="24"/>
      <c r="D454" s="19"/>
    </row>
    <row r="455">
      <c r="A455" s="24"/>
      <c r="D455" s="19"/>
    </row>
    <row r="456">
      <c r="A456" s="24"/>
      <c r="D456" s="19"/>
    </row>
    <row r="457">
      <c r="A457" s="24"/>
      <c r="D457" s="19"/>
    </row>
    <row r="458">
      <c r="A458" s="24"/>
      <c r="D458" s="19"/>
    </row>
    <row r="459">
      <c r="A459" s="24"/>
      <c r="D459" s="19"/>
    </row>
    <row r="460">
      <c r="A460" s="24"/>
      <c r="D460" s="19"/>
    </row>
    <row r="461">
      <c r="A461" s="24"/>
      <c r="D461" s="19"/>
    </row>
    <row r="462">
      <c r="A462" s="24"/>
      <c r="D462" s="19"/>
    </row>
    <row r="463">
      <c r="A463" s="24"/>
      <c r="D463" s="19"/>
    </row>
    <row r="464">
      <c r="A464" s="24"/>
      <c r="D464" s="19"/>
    </row>
    <row r="465">
      <c r="A465" s="24"/>
      <c r="D465" s="19"/>
    </row>
    <row r="466">
      <c r="A466" s="24"/>
      <c r="D466" s="19"/>
    </row>
    <row r="467">
      <c r="A467" s="24"/>
      <c r="D467" s="19"/>
    </row>
    <row r="468">
      <c r="A468" s="24"/>
      <c r="D468" s="19"/>
    </row>
    <row r="469">
      <c r="A469" s="24"/>
      <c r="D469" s="19"/>
    </row>
    <row r="470">
      <c r="A470" s="24"/>
      <c r="D470" s="19"/>
    </row>
    <row r="471">
      <c r="A471" s="24"/>
      <c r="D471" s="19"/>
    </row>
    <row r="472">
      <c r="A472" s="24"/>
      <c r="D472" s="19"/>
    </row>
    <row r="473">
      <c r="A473" s="24"/>
      <c r="D473" s="19"/>
    </row>
    <row r="474">
      <c r="A474" s="24"/>
      <c r="D474" s="19"/>
    </row>
    <row r="475">
      <c r="A475" s="24"/>
      <c r="D475" s="19"/>
    </row>
    <row r="476">
      <c r="A476" s="24"/>
      <c r="D476" s="19"/>
    </row>
    <row r="477">
      <c r="A477" s="24"/>
      <c r="D477" s="19"/>
    </row>
    <row r="478">
      <c r="A478" s="24"/>
      <c r="D478" s="19"/>
    </row>
    <row r="479">
      <c r="A479" s="24"/>
      <c r="D479" s="19"/>
    </row>
    <row r="480">
      <c r="A480" s="24"/>
      <c r="D480" s="19"/>
    </row>
    <row r="481">
      <c r="A481" s="24"/>
      <c r="D481" s="19"/>
    </row>
    <row r="482">
      <c r="A482" s="24"/>
      <c r="D482" s="19"/>
    </row>
    <row r="483">
      <c r="A483" s="24"/>
      <c r="D483" s="19"/>
    </row>
    <row r="484">
      <c r="A484" s="24"/>
      <c r="D484" s="19"/>
    </row>
    <row r="485">
      <c r="A485" s="24"/>
      <c r="D485" s="19"/>
    </row>
    <row r="486">
      <c r="A486" s="24"/>
      <c r="D486" s="19"/>
    </row>
    <row r="487">
      <c r="A487" s="24"/>
      <c r="D487" s="19"/>
    </row>
    <row r="488">
      <c r="A488" s="24"/>
      <c r="D488" s="19"/>
    </row>
    <row r="489">
      <c r="A489" s="24"/>
      <c r="D489" s="19"/>
    </row>
    <row r="490">
      <c r="A490" s="24"/>
      <c r="D490" s="19"/>
    </row>
    <row r="491">
      <c r="A491" s="24"/>
      <c r="D491" s="19"/>
    </row>
    <row r="492">
      <c r="A492" s="24"/>
      <c r="D492" s="19"/>
    </row>
    <row r="493">
      <c r="A493" s="24"/>
      <c r="D493" s="19"/>
    </row>
    <row r="494">
      <c r="A494" s="24"/>
      <c r="D494" s="19"/>
    </row>
    <row r="495">
      <c r="A495" s="24"/>
      <c r="D495" s="19"/>
    </row>
    <row r="496">
      <c r="A496" s="24"/>
      <c r="D496" s="19"/>
    </row>
    <row r="497">
      <c r="A497" s="24"/>
      <c r="D497" s="19"/>
    </row>
    <row r="498">
      <c r="A498" s="24"/>
      <c r="D498" s="19"/>
    </row>
    <row r="499">
      <c r="A499" s="24"/>
      <c r="D499" s="19"/>
    </row>
    <row r="500">
      <c r="A500" s="24"/>
      <c r="D500" s="19"/>
    </row>
    <row r="501">
      <c r="A501" s="24"/>
      <c r="D501" s="19"/>
    </row>
    <row r="502">
      <c r="A502" s="24"/>
      <c r="D502" s="19"/>
    </row>
    <row r="503">
      <c r="A503" s="24"/>
      <c r="D503" s="19"/>
    </row>
    <row r="504">
      <c r="A504" s="24"/>
      <c r="D504" s="19"/>
    </row>
    <row r="505">
      <c r="A505" s="24"/>
      <c r="D505" s="19"/>
    </row>
    <row r="506">
      <c r="A506" s="24"/>
      <c r="D506" s="19"/>
    </row>
    <row r="507">
      <c r="A507" s="24"/>
      <c r="D507" s="19"/>
    </row>
    <row r="508">
      <c r="A508" s="24"/>
      <c r="D508" s="19"/>
    </row>
    <row r="509">
      <c r="A509" s="24"/>
      <c r="D509" s="19"/>
    </row>
    <row r="510">
      <c r="A510" s="24"/>
      <c r="D510" s="19"/>
    </row>
    <row r="511">
      <c r="A511" s="24"/>
      <c r="D511" s="19"/>
    </row>
    <row r="512">
      <c r="A512" s="24"/>
      <c r="D512" s="19"/>
    </row>
    <row r="513">
      <c r="A513" s="24"/>
      <c r="D513" s="19"/>
    </row>
    <row r="514">
      <c r="A514" s="24"/>
      <c r="D514" s="19"/>
    </row>
    <row r="515">
      <c r="A515" s="24"/>
      <c r="D515" s="19"/>
    </row>
    <row r="516">
      <c r="A516" s="24"/>
      <c r="D516" s="19"/>
    </row>
    <row r="517">
      <c r="A517" s="24"/>
      <c r="D517" s="19"/>
    </row>
    <row r="518">
      <c r="A518" s="24"/>
      <c r="D518" s="19"/>
    </row>
    <row r="519">
      <c r="A519" s="24"/>
      <c r="D519" s="19"/>
    </row>
    <row r="520">
      <c r="A520" s="24"/>
      <c r="D520" s="19"/>
    </row>
    <row r="521">
      <c r="A521" s="24"/>
      <c r="D521" s="19"/>
    </row>
    <row r="522">
      <c r="A522" s="24"/>
      <c r="D522" s="19"/>
    </row>
    <row r="523">
      <c r="A523" s="24"/>
      <c r="D523" s="19"/>
    </row>
    <row r="524">
      <c r="A524" s="24"/>
      <c r="D524" s="19"/>
    </row>
    <row r="525">
      <c r="A525" s="24"/>
      <c r="D525" s="19"/>
    </row>
    <row r="526">
      <c r="A526" s="24"/>
      <c r="D526" s="19"/>
    </row>
    <row r="527">
      <c r="A527" s="24"/>
      <c r="D527" s="19"/>
    </row>
    <row r="528">
      <c r="A528" s="24"/>
      <c r="D528" s="19"/>
    </row>
    <row r="529">
      <c r="A529" s="24"/>
      <c r="D529" s="19"/>
    </row>
    <row r="530">
      <c r="A530" s="24"/>
      <c r="D530" s="19"/>
    </row>
    <row r="531">
      <c r="A531" s="24"/>
      <c r="D531" s="19"/>
    </row>
    <row r="532">
      <c r="A532" s="24"/>
      <c r="D532" s="19"/>
    </row>
    <row r="533">
      <c r="A533" s="24"/>
      <c r="D533" s="19"/>
    </row>
    <row r="534">
      <c r="A534" s="24"/>
      <c r="D534" s="19"/>
    </row>
    <row r="535">
      <c r="A535" s="24"/>
      <c r="D535" s="19"/>
    </row>
    <row r="536">
      <c r="A536" s="24"/>
      <c r="D536" s="19"/>
    </row>
    <row r="537">
      <c r="A537" s="24"/>
      <c r="D537" s="19"/>
    </row>
    <row r="538">
      <c r="A538" s="24"/>
      <c r="D538" s="19"/>
    </row>
    <row r="539">
      <c r="A539" s="24"/>
      <c r="D539" s="19"/>
    </row>
    <row r="540">
      <c r="A540" s="24"/>
      <c r="D540" s="19"/>
    </row>
    <row r="541">
      <c r="A541" s="24"/>
      <c r="D541" s="19"/>
    </row>
    <row r="542">
      <c r="A542" s="24"/>
      <c r="D542" s="19"/>
    </row>
    <row r="543">
      <c r="A543" s="24"/>
      <c r="D543" s="19"/>
    </row>
    <row r="544">
      <c r="A544" s="24"/>
      <c r="D544" s="19"/>
    </row>
    <row r="545">
      <c r="A545" s="24"/>
      <c r="D545" s="19"/>
    </row>
    <row r="546">
      <c r="A546" s="24"/>
      <c r="D546" s="19"/>
    </row>
    <row r="547">
      <c r="A547" s="24"/>
      <c r="D547" s="19"/>
    </row>
    <row r="548">
      <c r="A548" s="24"/>
      <c r="D548" s="19"/>
    </row>
    <row r="549">
      <c r="A549" s="24"/>
      <c r="D549" s="19"/>
    </row>
    <row r="550">
      <c r="A550" s="24"/>
      <c r="D550" s="19"/>
    </row>
    <row r="551">
      <c r="A551" s="24"/>
      <c r="D551" s="19"/>
    </row>
    <row r="552">
      <c r="A552" s="24"/>
      <c r="D552" s="19"/>
    </row>
    <row r="553">
      <c r="A553" s="24"/>
      <c r="D553" s="19"/>
    </row>
    <row r="554">
      <c r="A554" s="24"/>
      <c r="D554" s="19"/>
    </row>
    <row r="555">
      <c r="A555" s="24"/>
      <c r="D555" s="19"/>
    </row>
    <row r="556">
      <c r="A556" s="24"/>
      <c r="D556" s="19"/>
    </row>
    <row r="557">
      <c r="A557" s="24"/>
      <c r="D557" s="19"/>
    </row>
    <row r="558">
      <c r="A558" s="24"/>
      <c r="D558" s="19"/>
    </row>
    <row r="559">
      <c r="A559" s="24"/>
      <c r="D559" s="19"/>
    </row>
    <row r="560">
      <c r="A560" s="24"/>
      <c r="D560" s="19"/>
    </row>
    <row r="561">
      <c r="A561" s="24"/>
      <c r="D561" s="19"/>
    </row>
    <row r="562">
      <c r="A562" s="24"/>
      <c r="D562" s="19"/>
    </row>
    <row r="563">
      <c r="A563" s="24"/>
      <c r="D563" s="19"/>
    </row>
    <row r="564">
      <c r="A564" s="24"/>
      <c r="D564" s="19"/>
    </row>
    <row r="565">
      <c r="A565" s="24"/>
      <c r="D565" s="19"/>
    </row>
    <row r="566">
      <c r="A566" s="24"/>
      <c r="D566" s="19"/>
    </row>
    <row r="567">
      <c r="A567" s="24"/>
      <c r="D567" s="19"/>
    </row>
    <row r="568">
      <c r="A568" s="24"/>
      <c r="D568" s="19"/>
    </row>
    <row r="569">
      <c r="A569" s="24"/>
      <c r="D569" s="19"/>
    </row>
    <row r="570">
      <c r="A570" s="24"/>
      <c r="D570" s="19"/>
    </row>
    <row r="571">
      <c r="A571" s="24"/>
      <c r="D571" s="19"/>
    </row>
    <row r="572">
      <c r="A572" s="24"/>
      <c r="D572" s="19"/>
    </row>
    <row r="573">
      <c r="A573" s="24"/>
      <c r="D573" s="19"/>
    </row>
    <row r="574">
      <c r="A574" s="24"/>
      <c r="D574" s="19"/>
    </row>
    <row r="575">
      <c r="A575" s="24"/>
      <c r="D575" s="19"/>
    </row>
    <row r="576">
      <c r="A576" s="24"/>
      <c r="D576" s="19"/>
    </row>
    <row r="577">
      <c r="A577" s="24"/>
      <c r="D577" s="19"/>
    </row>
    <row r="578">
      <c r="A578" s="24"/>
      <c r="D578" s="19"/>
    </row>
    <row r="579">
      <c r="A579" s="24"/>
      <c r="D579" s="19"/>
    </row>
    <row r="580">
      <c r="A580" s="24"/>
      <c r="D580" s="19"/>
    </row>
    <row r="581">
      <c r="A581" s="24"/>
      <c r="D581" s="19"/>
    </row>
    <row r="582">
      <c r="A582" s="24"/>
      <c r="D582" s="19"/>
    </row>
    <row r="583">
      <c r="A583" s="24"/>
      <c r="D583" s="19"/>
    </row>
    <row r="584">
      <c r="A584" s="24"/>
      <c r="D584" s="19"/>
    </row>
    <row r="585">
      <c r="A585" s="24"/>
      <c r="D585" s="19"/>
    </row>
    <row r="586">
      <c r="A586" s="24"/>
      <c r="D586" s="19"/>
    </row>
    <row r="587">
      <c r="A587" s="24"/>
      <c r="D587" s="19"/>
    </row>
    <row r="588">
      <c r="A588" s="24"/>
      <c r="D588" s="19"/>
    </row>
    <row r="589">
      <c r="A589" s="24"/>
      <c r="D589" s="19"/>
    </row>
    <row r="590">
      <c r="A590" s="24"/>
      <c r="D590" s="19"/>
    </row>
    <row r="591">
      <c r="A591" s="24"/>
      <c r="D591" s="19"/>
    </row>
    <row r="592">
      <c r="A592" s="24"/>
      <c r="D592" s="19"/>
    </row>
    <row r="593">
      <c r="A593" s="24"/>
      <c r="D593" s="19"/>
    </row>
    <row r="594">
      <c r="A594" s="24"/>
      <c r="D594" s="19"/>
    </row>
    <row r="595">
      <c r="A595" s="24"/>
      <c r="D595" s="19"/>
    </row>
    <row r="596">
      <c r="A596" s="24"/>
      <c r="D596" s="19"/>
    </row>
    <row r="597">
      <c r="A597" s="24"/>
      <c r="D597" s="19"/>
    </row>
    <row r="598">
      <c r="A598" s="24"/>
      <c r="D598" s="19"/>
    </row>
    <row r="599">
      <c r="A599" s="24"/>
      <c r="D599" s="19"/>
    </row>
    <row r="600">
      <c r="A600" s="24"/>
      <c r="D600" s="19"/>
    </row>
    <row r="601">
      <c r="A601" s="24"/>
      <c r="D601" s="19"/>
    </row>
    <row r="602">
      <c r="A602" s="24"/>
      <c r="D602" s="19"/>
    </row>
    <row r="603">
      <c r="A603" s="24"/>
      <c r="D603" s="19"/>
    </row>
    <row r="604">
      <c r="A604" s="24"/>
      <c r="D604" s="19"/>
    </row>
    <row r="605">
      <c r="A605" s="24"/>
      <c r="D605" s="19"/>
    </row>
    <row r="606">
      <c r="A606" s="24"/>
      <c r="D606" s="19"/>
    </row>
    <row r="607">
      <c r="A607" s="24"/>
      <c r="D607" s="19"/>
    </row>
    <row r="608">
      <c r="A608" s="24"/>
      <c r="D608" s="19"/>
    </row>
    <row r="609">
      <c r="A609" s="24"/>
      <c r="D609" s="19"/>
    </row>
    <row r="610">
      <c r="A610" s="24"/>
      <c r="D610" s="19"/>
    </row>
    <row r="611">
      <c r="A611" s="24"/>
      <c r="D611" s="19"/>
    </row>
    <row r="612">
      <c r="A612" s="24"/>
      <c r="D612" s="19"/>
    </row>
    <row r="613">
      <c r="A613" s="24"/>
      <c r="D613" s="19"/>
    </row>
    <row r="614">
      <c r="A614" s="24"/>
      <c r="D614" s="19"/>
    </row>
    <row r="615">
      <c r="A615" s="24"/>
      <c r="D615" s="19"/>
    </row>
    <row r="616">
      <c r="A616" s="24"/>
      <c r="D616" s="19"/>
    </row>
    <row r="617">
      <c r="A617" s="24"/>
      <c r="D617" s="19"/>
    </row>
    <row r="618">
      <c r="A618" s="24"/>
      <c r="D618" s="19"/>
    </row>
    <row r="619">
      <c r="A619" s="24"/>
      <c r="D619" s="19"/>
    </row>
    <row r="620">
      <c r="A620" s="24"/>
      <c r="D620" s="19"/>
    </row>
    <row r="621">
      <c r="A621" s="24"/>
      <c r="D621" s="19"/>
    </row>
    <row r="622">
      <c r="A622" s="24"/>
      <c r="D622" s="19"/>
    </row>
    <row r="623">
      <c r="A623" s="24"/>
      <c r="D623" s="19"/>
    </row>
    <row r="624">
      <c r="A624" s="24"/>
      <c r="D624" s="19"/>
    </row>
    <row r="625">
      <c r="A625" s="24"/>
      <c r="D625" s="19"/>
    </row>
    <row r="626">
      <c r="A626" s="24"/>
      <c r="D626" s="19"/>
    </row>
    <row r="627">
      <c r="A627" s="24"/>
      <c r="D627" s="19"/>
    </row>
    <row r="628">
      <c r="A628" s="24"/>
      <c r="D628" s="19"/>
    </row>
    <row r="629">
      <c r="A629" s="24"/>
      <c r="D629" s="19"/>
    </row>
    <row r="630">
      <c r="A630" s="24"/>
      <c r="D630" s="19"/>
    </row>
    <row r="631">
      <c r="A631" s="24"/>
      <c r="D631" s="19"/>
    </row>
    <row r="632">
      <c r="A632" s="24"/>
      <c r="D632" s="19"/>
    </row>
    <row r="633">
      <c r="A633" s="24"/>
      <c r="D633" s="19"/>
    </row>
    <row r="634">
      <c r="A634" s="24"/>
      <c r="D634" s="19"/>
    </row>
    <row r="635">
      <c r="A635" s="24"/>
      <c r="D635" s="19"/>
    </row>
    <row r="636">
      <c r="A636" s="24"/>
      <c r="D636" s="19"/>
    </row>
    <row r="637">
      <c r="A637" s="24"/>
      <c r="D637" s="19"/>
    </row>
    <row r="638">
      <c r="A638" s="24"/>
      <c r="D638" s="19"/>
    </row>
    <row r="639">
      <c r="A639" s="24"/>
      <c r="D639" s="19"/>
    </row>
    <row r="640">
      <c r="A640" s="24"/>
      <c r="D640" s="19"/>
    </row>
    <row r="641">
      <c r="A641" s="24"/>
      <c r="D641" s="19"/>
    </row>
    <row r="642">
      <c r="A642" s="24"/>
      <c r="D642" s="19"/>
    </row>
    <row r="643">
      <c r="A643" s="24"/>
      <c r="D643" s="19"/>
    </row>
    <row r="644">
      <c r="A644" s="24"/>
      <c r="D644" s="19"/>
    </row>
    <row r="645">
      <c r="A645" s="24"/>
      <c r="D645" s="19"/>
    </row>
    <row r="646">
      <c r="A646" s="24"/>
      <c r="D646" s="19"/>
    </row>
    <row r="647">
      <c r="A647" s="24"/>
      <c r="D647" s="19"/>
    </row>
    <row r="648">
      <c r="A648" s="24"/>
      <c r="D648" s="19"/>
    </row>
    <row r="649">
      <c r="A649" s="24"/>
      <c r="D649" s="19"/>
    </row>
    <row r="650">
      <c r="A650" s="24"/>
      <c r="D650" s="19"/>
    </row>
    <row r="651">
      <c r="A651" s="24"/>
      <c r="D651" s="19"/>
    </row>
    <row r="652">
      <c r="A652" s="24"/>
      <c r="D652" s="19"/>
    </row>
    <row r="653">
      <c r="A653" s="24"/>
      <c r="D653" s="19"/>
    </row>
    <row r="654">
      <c r="A654" s="24"/>
      <c r="D654" s="19"/>
    </row>
    <row r="655">
      <c r="A655" s="24"/>
      <c r="D655" s="19"/>
    </row>
    <row r="656">
      <c r="A656" s="24"/>
      <c r="D656" s="19"/>
    </row>
    <row r="657">
      <c r="A657" s="24"/>
      <c r="D657" s="19"/>
    </row>
    <row r="658">
      <c r="A658" s="24"/>
      <c r="D658" s="19"/>
    </row>
    <row r="659">
      <c r="A659" s="24"/>
      <c r="D659" s="19"/>
    </row>
    <row r="660">
      <c r="A660" s="24"/>
      <c r="D660" s="19"/>
    </row>
    <row r="661">
      <c r="A661" s="24"/>
      <c r="D661" s="19"/>
    </row>
    <row r="662">
      <c r="A662" s="24"/>
      <c r="D662" s="19"/>
    </row>
    <row r="663">
      <c r="A663" s="24"/>
      <c r="D663" s="19"/>
    </row>
    <row r="664">
      <c r="A664" s="24"/>
      <c r="D664" s="19"/>
    </row>
    <row r="665">
      <c r="A665" s="24"/>
      <c r="D665" s="19"/>
    </row>
    <row r="666">
      <c r="A666" s="24"/>
      <c r="D666" s="19"/>
    </row>
    <row r="667">
      <c r="A667" s="24"/>
      <c r="D667" s="19"/>
    </row>
    <row r="668">
      <c r="A668" s="24"/>
      <c r="D668" s="19"/>
    </row>
    <row r="669">
      <c r="A669" s="24"/>
      <c r="D669" s="19"/>
    </row>
    <row r="670">
      <c r="A670" s="24"/>
      <c r="D670" s="19"/>
    </row>
    <row r="671">
      <c r="A671" s="24"/>
      <c r="D671" s="19"/>
    </row>
    <row r="672">
      <c r="A672" s="24"/>
      <c r="D672" s="19"/>
    </row>
    <row r="673">
      <c r="A673" s="24"/>
      <c r="D673" s="19"/>
    </row>
    <row r="674">
      <c r="A674" s="24"/>
      <c r="D674" s="19"/>
    </row>
    <row r="675">
      <c r="A675" s="24"/>
      <c r="D675" s="19"/>
    </row>
    <row r="676">
      <c r="A676" s="24"/>
      <c r="D676" s="19"/>
    </row>
    <row r="677">
      <c r="A677" s="24"/>
      <c r="D677" s="19"/>
    </row>
    <row r="678">
      <c r="A678" s="24"/>
      <c r="D678" s="19"/>
    </row>
    <row r="679">
      <c r="A679" s="24"/>
      <c r="D679" s="19"/>
    </row>
    <row r="680">
      <c r="A680" s="24"/>
      <c r="D680" s="19"/>
    </row>
    <row r="681">
      <c r="A681" s="24"/>
      <c r="D681" s="19"/>
    </row>
    <row r="682">
      <c r="A682" s="24"/>
      <c r="D682" s="19"/>
    </row>
    <row r="683">
      <c r="A683" s="24"/>
      <c r="D683" s="19"/>
    </row>
    <row r="684">
      <c r="A684" s="24"/>
      <c r="D684" s="19"/>
    </row>
    <row r="685">
      <c r="A685" s="24"/>
      <c r="D685" s="19"/>
    </row>
    <row r="686">
      <c r="A686" s="24"/>
      <c r="D686" s="19"/>
    </row>
    <row r="687">
      <c r="A687" s="24"/>
      <c r="D687" s="19"/>
    </row>
    <row r="688">
      <c r="A688" s="24"/>
      <c r="D688" s="19"/>
    </row>
    <row r="689">
      <c r="A689" s="24"/>
      <c r="D689" s="19"/>
    </row>
    <row r="690">
      <c r="A690" s="24"/>
      <c r="D690" s="19"/>
    </row>
    <row r="691">
      <c r="A691" s="24"/>
      <c r="D691" s="19"/>
    </row>
    <row r="692">
      <c r="A692" s="24"/>
      <c r="D692" s="19"/>
    </row>
    <row r="693">
      <c r="A693" s="24"/>
      <c r="D693" s="19"/>
    </row>
    <row r="694">
      <c r="A694" s="24"/>
      <c r="D694" s="19"/>
    </row>
    <row r="695">
      <c r="A695" s="24"/>
      <c r="D695" s="19"/>
    </row>
    <row r="696">
      <c r="A696" s="24"/>
      <c r="D696" s="19"/>
    </row>
    <row r="697">
      <c r="A697" s="24"/>
      <c r="D697" s="19"/>
    </row>
    <row r="698">
      <c r="A698" s="24"/>
      <c r="D698" s="19"/>
    </row>
    <row r="699">
      <c r="A699" s="24"/>
      <c r="D699" s="19"/>
    </row>
    <row r="700">
      <c r="A700" s="24"/>
      <c r="D700" s="19"/>
    </row>
    <row r="701">
      <c r="A701" s="24"/>
      <c r="D701" s="19"/>
    </row>
    <row r="702">
      <c r="A702" s="24"/>
      <c r="D702" s="19"/>
    </row>
    <row r="703">
      <c r="A703" s="24"/>
      <c r="D703" s="19"/>
    </row>
    <row r="704">
      <c r="A704" s="24"/>
      <c r="D704" s="19"/>
    </row>
    <row r="705">
      <c r="A705" s="24"/>
      <c r="D705" s="19"/>
    </row>
    <row r="706">
      <c r="A706" s="24"/>
      <c r="D706" s="19"/>
    </row>
    <row r="707">
      <c r="A707" s="24"/>
      <c r="D707" s="19"/>
    </row>
    <row r="708">
      <c r="A708" s="24"/>
      <c r="D708" s="19"/>
    </row>
    <row r="709">
      <c r="A709" s="24"/>
      <c r="D709" s="19"/>
    </row>
    <row r="710">
      <c r="A710" s="24"/>
      <c r="D710" s="19"/>
    </row>
    <row r="711">
      <c r="A711" s="24"/>
      <c r="D711" s="19"/>
    </row>
    <row r="712">
      <c r="A712" s="24"/>
      <c r="D712" s="19"/>
    </row>
    <row r="713">
      <c r="A713" s="24"/>
      <c r="D713" s="19"/>
    </row>
    <row r="714">
      <c r="A714" s="24"/>
      <c r="D714" s="19"/>
    </row>
    <row r="715">
      <c r="A715" s="24"/>
      <c r="D715" s="19"/>
    </row>
    <row r="716">
      <c r="A716" s="24"/>
      <c r="D716" s="19"/>
    </row>
    <row r="717">
      <c r="A717" s="24"/>
      <c r="D717" s="19"/>
    </row>
    <row r="718">
      <c r="A718" s="24"/>
      <c r="D718" s="19"/>
    </row>
    <row r="719">
      <c r="A719" s="24"/>
      <c r="D719" s="19"/>
    </row>
    <row r="720">
      <c r="A720" s="24"/>
      <c r="D720" s="19"/>
    </row>
    <row r="721">
      <c r="A721" s="24"/>
      <c r="D721" s="19"/>
    </row>
    <row r="722">
      <c r="A722" s="24"/>
      <c r="D722" s="19"/>
    </row>
    <row r="723">
      <c r="A723" s="24"/>
      <c r="D723" s="19"/>
    </row>
    <row r="724">
      <c r="A724" s="24"/>
      <c r="D724" s="19"/>
    </row>
    <row r="725">
      <c r="A725" s="24"/>
      <c r="D725" s="19"/>
    </row>
    <row r="726">
      <c r="A726" s="24"/>
      <c r="D726" s="19"/>
    </row>
    <row r="727">
      <c r="A727" s="24"/>
      <c r="D727" s="19"/>
    </row>
    <row r="728">
      <c r="A728" s="24"/>
      <c r="D728" s="19"/>
    </row>
    <row r="729">
      <c r="A729" s="24"/>
      <c r="D729" s="19"/>
    </row>
    <row r="730">
      <c r="A730" s="24"/>
      <c r="D730" s="19"/>
    </row>
    <row r="731">
      <c r="A731" s="24"/>
      <c r="D731" s="19"/>
    </row>
    <row r="732">
      <c r="A732" s="24"/>
      <c r="D732" s="19"/>
    </row>
    <row r="733">
      <c r="A733" s="24"/>
      <c r="D733" s="19"/>
    </row>
    <row r="734">
      <c r="A734" s="24"/>
      <c r="D734" s="19"/>
    </row>
    <row r="735">
      <c r="A735" s="24"/>
      <c r="D735" s="19"/>
    </row>
    <row r="736">
      <c r="A736" s="24"/>
      <c r="D736" s="19"/>
    </row>
    <row r="737">
      <c r="A737" s="24"/>
      <c r="D737" s="19"/>
    </row>
    <row r="738">
      <c r="A738" s="24"/>
      <c r="D738" s="19"/>
    </row>
    <row r="739">
      <c r="A739" s="24"/>
      <c r="D739" s="19"/>
    </row>
    <row r="740">
      <c r="A740" s="24"/>
      <c r="D740" s="19"/>
    </row>
    <row r="741">
      <c r="A741" s="24"/>
      <c r="D741" s="19"/>
    </row>
    <row r="742">
      <c r="A742" s="24"/>
      <c r="D742" s="19"/>
    </row>
    <row r="743">
      <c r="A743" s="24"/>
      <c r="D743" s="19"/>
    </row>
    <row r="744">
      <c r="A744" s="24"/>
      <c r="D744" s="19"/>
    </row>
    <row r="745">
      <c r="A745" s="24"/>
      <c r="D745" s="19"/>
    </row>
    <row r="746">
      <c r="A746" s="24"/>
      <c r="D746" s="19"/>
    </row>
    <row r="747">
      <c r="A747" s="24"/>
      <c r="D747" s="19"/>
    </row>
    <row r="748">
      <c r="A748" s="24"/>
      <c r="D748" s="19"/>
    </row>
    <row r="749">
      <c r="A749" s="24"/>
      <c r="D749" s="19"/>
    </row>
    <row r="750">
      <c r="A750" s="24"/>
      <c r="D750" s="19"/>
    </row>
    <row r="751">
      <c r="A751" s="24"/>
      <c r="D751" s="19"/>
    </row>
    <row r="752">
      <c r="A752" s="24"/>
      <c r="D752" s="19"/>
    </row>
    <row r="753">
      <c r="A753" s="24"/>
      <c r="D753" s="19"/>
    </row>
    <row r="754">
      <c r="A754" s="24"/>
      <c r="D754" s="19"/>
    </row>
    <row r="755">
      <c r="A755" s="24"/>
      <c r="D755" s="19"/>
    </row>
    <row r="756">
      <c r="A756" s="24"/>
      <c r="D756" s="19"/>
    </row>
    <row r="757">
      <c r="A757" s="24"/>
      <c r="D757" s="19"/>
    </row>
    <row r="758">
      <c r="A758" s="24"/>
      <c r="D758" s="19"/>
    </row>
    <row r="759">
      <c r="A759" s="24"/>
      <c r="D759" s="19"/>
    </row>
    <row r="760">
      <c r="A760" s="24"/>
      <c r="D760" s="19"/>
    </row>
    <row r="761">
      <c r="A761" s="24"/>
      <c r="D761" s="19"/>
    </row>
    <row r="762">
      <c r="A762" s="24"/>
      <c r="D762" s="19"/>
    </row>
    <row r="763">
      <c r="A763" s="24"/>
      <c r="D763" s="19"/>
    </row>
    <row r="764">
      <c r="A764" s="24"/>
      <c r="D764" s="19"/>
    </row>
    <row r="765">
      <c r="A765" s="24"/>
      <c r="D765" s="19"/>
    </row>
    <row r="766">
      <c r="A766" s="24"/>
      <c r="D766" s="19"/>
    </row>
    <row r="767">
      <c r="A767" s="24"/>
      <c r="D767" s="19"/>
    </row>
    <row r="768">
      <c r="A768" s="24"/>
      <c r="D768" s="19"/>
    </row>
    <row r="769">
      <c r="A769" s="24"/>
      <c r="D769" s="19"/>
    </row>
    <row r="770">
      <c r="A770" s="24"/>
      <c r="D770" s="19"/>
    </row>
    <row r="771">
      <c r="A771" s="24"/>
      <c r="D771" s="19"/>
    </row>
    <row r="772">
      <c r="A772" s="24"/>
      <c r="D772" s="19"/>
    </row>
    <row r="773">
      <c r="A773" s="24"/>
      <c r="D773" s="19"/>
    </row>
    <row r="774">
      <c r="A774" s="24"/>
      <c r="D774" s="19"/>
    </row>
    <row r="775">
      <c r="A775" s="24"/>
      <c r="D775" s="19"/>
    </row>
    <row r="776">
      <c r="A776" s="24"/>
      <c r="D776" s="19"/>
    </row>
    <row r="777">
      <c r="A777" s="24"/>
      <c r="D777" s="19"/>
    </row>
    <row r="778">
      <c r="A778" s="24"/>
      <c r="D778" s="19"/>
    </row>
    <row r="779">
      <c r="A779" s="24"/>
      <c r="D779" s="19"/>
    </row>
    <row r="780">
      <c r="A780" s="24"/>
      <c r="D780" s="19"/>
    </row>
    <row r="781">
      <c r="A781" s="24"/>
      <c r="D781" s="19"/>
    </row>
    <row r="782">
      <c r="A782" s="24"/>
      <c r="D782" s="19"/>
    </row>
    <row r="783">
      <c r="A783" s="24"/>
      <c r="D783" s="19"/>
    </row>
    <row r="784">
      <c r="A784" s="24"/>
      <c r="D784" s="19"/>
    </row>
    <row r="785">
      <c r="A785" s="24"/>
      <c r="D785" s="19"/>
    </row>
    <row r="786">
      <c r="A786" s="24"/>
      <c r="D786" s="19"/>
    </row>
    <row r="787">
      <c r="A787" s="24"/>
      <c r="D787" s="19"/>
    </row>
    <row r="788">
      <c r="A788" s="24"/>
      <c r="D788" s="19"/>
    </row>
    <row r="789">
      <c r="A789" s="24"/>
      <c r="D789" s="19"/>
    </row>
    <row r="790">
      <c r="A790" s="24"/>
      <c r="D790" s="19"/>
    </row>
    <row r="791">
      <c r="A791" s="24"/>
      <c r="D791" s="19"/>
    </row>
    <row r="792">
      <c r="A792" s="24"/>
      <c r="D792" s="19"/>
    </row>
    <row r="793">
      <c r="A793" s="24"/>
      <c r="D793" s="19"/>
    </row>
    <row r="794">
      <c r="A794" s="24"/>
      <c r="D794" s="19"/>
    </row>
    <row r="795">
      <c r="A795" s="24"/>
      <c r="D795" s="19"/>
    </row>
    <row r="796">
      <c r="A796" s="24"/>
      <c r="D796" s="19"/>
    </row>
    <row r="797">
      <c r="A797" s="24"/>
      <c r="D797" s="19"/>
    </row>
    <row r="798">
      <c r="A798" s="24"/>
      <c r="D798" s="19"/>
    </row>
    <row r="799">
      <c r="A799" s="24"/>
      <c r="D799" s="19"/>
    </row>
    <row r="800">
      <c r="A800" s="24"/>
      <c r="D800" s="19"/>
    </row>
    <row r="801">
      <c r="A801" s="24"/>
      <c r="D801" s="19"/>
    </row>
    <row r="802">
      <c r="A802" s="24"/>
      <c r="D802" s="19"/>
    </row>
    <row r="803">
      <c r="A803" s="24"/>
      <c r="D803" s="19"/>
    </row>
    <row r="804">
      <c r="A804" s="24"/>
      <c r="D804" s="19"/>
    </row>
    <row r="805">
      <c r="A805" s="24"/>
      <c r="D805" s="19"/>
    </row>
    <row r="806">
      <c r="A806" s="24"/>
      <c r="D806" s="19"/>
    </row>
    <row r="807">
      <c r="A807" s="24"/>
      <c r="D807" s="19"/>
    </row>
    <row r="808">
      <c r="A808" s="24"/>
      <c r="D808" s="19"/>
    </row>
    <row r="809">
      <c r="A809" s="24"/>
      <c r="D809" s="19"/>
    </row>
    <row r="810">
      <c r="A810" s="24"/>
      <c r="D810" s="19"/>
    </row>
    <row r="811">
      <c r="A811" s="24"/>
      <c r="D811" s="19"/>
    </row>
    <row r="812">
      <c r="A812" s="24"/>
      <c r="D812" s="19"/>
    </row>
    <row r="813">
      <c r="A813" s="24"/>
      <c r="D813" s="19"/>
    </row>
    <row r="814">
      <c r="A814" s="24"/>
      <c r="D814" s="19"/>
    </row>
    <row r="815">
      <c r="A815" s="24"/>
      <c r="D815" s="19"/>
    </row>
    <row r="816">
      <c r="A816" s="24"/>
      <c r="D816" s="19"/>
    </row>
    <row r="817">
      <c r="A817" s="24"/>
      <c r="D817" s="19"/>
    </row>
    <row r="818">
      <c r="A818" s="24"/>
      <c r="D818" s="19"/>
    </row>
    <row r="819">
      <c r="A819" s="24"/>
      <c r="D819" s="19"/>
    </row>
    <row r="820">
      <c r="A820" s="24"/>
      <c r="D820" s="19"/>
    </row>
    <row r="821">
      <c r="A821" s="24"/>
      <c r="D821" s="19"/>
    </row>
    <row r="822">
      <c r="A822" s="24"/>
      <c r="D822" s="19"/>
    </row>
    <row r="823">
      <c r="A823" s="24"/>
      <c r="D823" s="19"/>
    </row>
    <row r="824">
      <c r="A824" s="24"/>
      <c r="D824" s="19"/>
    </row>
    <row r="825">
      <c r="A825" s="24"/>
      <c r="D825" s="19"/>
    </row>
    <row r="826">
      <c r="A826" s="24"/>
      <c r="D826" s="19"/>
    </row>
    <row r="827">
      <c r="A827" s="24"/>
      <c r="D827" s="19"/>
    </row>
    <row r="828">
      <c r="A828" s="24"/>
      <c r="D828" s="19"/>
    </row>
    <row r="829">
      <c r="A829" s="24"/>
      <c r="D829" s="19"/>
    </row>
    <row r="830">
      <c r="A830" s="24"/>
      <c r="D830" s="19"/>
    </row>
    <row r="831">
      <c r="A831" s="24"/>
      <c r="D831" s="19"/>
    </row>
    <row r="832">
      <c r="A832" s="24"/>
      <c r="D832" s="19"/>
    </row>
    <row r="833">
      <c r="A833" s="24"/>
      <c r="D833" s="19"/>
    </row>
    <row r="834">
      <c r="A834" s="24"/>
      <c r="D834" s="19"/>
    </row>
    <row r="835">
      <c r="A835" s="24"/>
      <c r="D835" s="19"/>
    </row>
    <row r="836">
      <c r="A836" s="24"/>
      <c r="D836" s="19"/>
    </row>
    <row r="837">
      <c r="A837" s="24"/>
      <c r="D837" s="19"/>
    </row>
    <row r="838">
      <c r="A838" s="24"/>
      <c r="D838" s="19"/>
    </row>
    <row r="839">
      <c r="A839" s="24"/>
      <c r="D839" s="19"/>
    </row>
    <row r="840">
      <c r="A840" s="24"/>
      <c r="D840" s="19"/>
    </row>
    <row r="841">
      <c r="A841" s="24"/>
      <c r="D841" s="19"/>
    </row>
    <row r="842">
      <c r="A842" s="24"/>
      <c r="D842" s="19"/>
    </row>
    <row r="843">
      <c r="A843" s="24"/>
      <c r="D843" s="19"/>
    </row>
    <row r="844">
      <c r="A844" s="24"/>
      <c r="D844" s="19"/>
    </row>
    <row r="845">
      <c r="A845" s="24"/>
      <c r="D845" s="19"/>
    </row>
    <row r="846">
      <c r="A846" s="24"/>
      <c r="D846" s="19"/>
    </row>
    <row r="847">
      <c r="A847" s="24"/>
      <c r="D847" s="19"/>
    </row>
    <row r="848">
      <c r="A848" s="24"/>
      <c r="D848" s="19"/>
    </row>
    <row r="849">
      <c r="A849" s="24"/>
      <c r="D849" s="19"/>
    </row>
    <row r="850">
      <c r="A850" s="24"/>
      <c r="D850" s="19"/>
    </row>
    <row r="851">
      <c r="A851" s="24"/>
      <c r="D851" s="19"/>
    </row>
    <row r="852">
      <c r="A852" s="24"/>
      <c r="D852" s="19"/>
    </row>
    <row r="853">
      <c r="A853" s="24"/>
      <c r="D853" s="19"/>
    </row>
    <row r="854">
      <c r="A854" s="24"/>
      <c r="D854" s="19"/>
    </row>
    <row r="855">
      <c r="A855" s="24"/>
      <c r="D855" s="19"/>
    </row>
    <row r="856">
      <c r="A856" s="24"/>
      <c r="D856" s="19"/>
    </row>
    <row r="857">
      <c r="A857" s="24"/>
      <c r="D857" s="19"/>
    </row>
    <row r="858">
      <c r="A858" s="24"/>
      <c r="D858" s="19"/>
    </row>
    <row r="859">
      <c r="A859" s="24"/>
      <c r="D859" s="19"/>
    </row>
    <row r="860">
      <c r="A860" s="24"/>
      <c r="D860" s="19"/>
    </row>
    <row r="861">
      <c r="A861" s="24"/>
      <c r="D861" s="19"/>
    </row>
    <row r="862">
      <c r="A862" s="24"/>
      <c r="D862" s="19"/>
    </row>
    <row r="863">
      <c r="A863" s="24"/>
      <c r="D863" s="19"/>
    </row>
    <row r="864">
      <c r="A864" s="24"/>
      <c r="D864" s="19"/>
    </row>
    <row r="865">
      <c r="A865" s="24"/>
      <c r="D865" s="19"/>
    </row>
    <row r="866">
      <c r="A866" s="25"/>
      <c r="D866" s="19"/>
    </row>
    <row r="867">
      <c r="A867" s="25"/>
      <c r="D867" s="19"/>
    </row>
    <row r="868">
      <c r="A868" s="25"/>
      <c r="D868" s="19"/>
    </row>
    <row r="869">
      <c r="A869" s="25"/>
      <c r="D869" s="19"/>
    </row>
    <row r="870">
      <c r="A870" s="25"/>
      <c r="D870" s="19"/>
    </row>
    <row r="871">
      <c r="A871" s="25"/>
      <c r="D871" s="19"/>
    </row>
    <row r="872">
      <c r="A872" s="25"/>
      <c r="D872" s="19"/>
    </row>
    <row r="873">
      <c r="A873" s="25"/>
      <c r="D873" s="19"/>
    </row>
    <row r="874">
      <c r="A874" s="25"/>
      <c r="D874" s="19"/>
    </row>
    <row r="875">
      <c r="A875" s="25"/>
      <c r="D875" s="19"/>
    </row>
    <row r="876">
      <c r="A876" s="25"/>
      <c r="D876" s="19"/>
    </row>
    <row r="877">
      <c r="A877" s="25"/>
      <c r="D877" s="19"/>
    </row>
    <row r="878">
      <c r="A878" s="25"/>
      <c r="D878" s="19"/>
    </row>
    <row r="879">
      <c r="A879" s="25"/>
      <c r="D879" s="19"/>
    </row>
    <row r="880">
      <c r="A880" s="25"/>
      <c r="D880" s="19"/>
    </row>
    <row r="881">
      <c r="A881" s="25"/>
      <c r="D881" s="19"/>
    </row>
    <row r="882">
      <c r="A882" s="25"/>
      <c r="D882" s="19"/>
    </row>
    <row r="883">
      <c r="A883" s="25"/>
      <c r="D883" s="19"/>
    </row>
    <row r="884">
      <c r="A884" s="25"/>
      <c r="D884" s="19"/>
    </row>
    <row r="885">
      <c r="A885" s="25"/>
      <c r="D885" s="19"/>
    </row>
    <row r="886">
      <c r="A886" s="25"/>
      <c r="D886" s="19"/>
    </row>
    <row r="887">
      <c r="A887" s="25"/>
      <c r="D887" s="19"/>
    </row>
    <row r="888">
      <c r="A888" s="25"/>
      <c r="D888" s="19"/>
    </row>
    <row r="889">
      <c r="A889" s="25"/>
      <c r="D889" s="19"/>
    </row>
    <row r="890">
      <c r="A890" s="25"/>
      <c r="D890" s="19"/>
    </row>
    <row r="891">
      <c r="A891" s="25"/>
      <c r="D891" s="19"/>
    </row>
    <row r="892">
      <c r="A892" s="25"/>
      <c r="D892" s="19"/>
    </row>
    <row r="893">
      <c r="A893" s="25"/>
      <c r="D893" s="19"/>
    </row>
    <row r="894">
      <c r="A894" s="25"/>
      <c r="D894" s="19"/>
    </row>
    <row r="895">
      <c r="A895" s="25"/>
      <c r="D895" s="19"/>
    </row>
    <row r="896">
      <c r="A896" s="25"/>
      <c r="D896" s="19"/>
    </row>
    <row r="897">
      <c r="A897" s="25"/>
      <c r="D897" s="19"/>
    </row>
    <row r="898">
      <c r="A898" s="25"/>
      <c r="D898" s="19"/>
    </row>
    <row r="899">
      <c r="A899" s="25"/>
      <c r="D899" s="19"/>
    </row>
    <row r="900">
      <c r="A900" s="25"/>
      <c r="D900" s="19"/>
    </row>
    <row r="901">
      <c r="A901" s="25"/>
      <c r="D901" s="19"/>
    </row>
    <row r="902">
      <c r="A902" s="25"/>
      <c r="D902" s="19"/>
    </row>
    <row r="903">
      <c r="A903" s="25"/>
      <c r="D903" s="19"/>
    </row>
    <row r="904">
      <c r="A904" s="25"/>
      <c r="D904" s="19"/>
    </row>
    <row r="905">
      <c r="A905" s="25"/>
      <c r="D905" s="19"/>
    </row>
    <row r="906">
      <c r="A906" s="25"/>
      <c r="D906" s="19"/>
    </row>
    <row r="907">
      <c r="A907" s="25"/>
      <c r="D907" s="19"/>
    </row>
    <row r="908">
      <c r="A908" s="25"/>
      <c r="D908" s="19"/>
    </row>
    <row r="909">
      <c r="A909" s="25"/>
      <c r="D909" s="19"/>
    </row>
    <row r="910">
      <c r="A910" s="25"/>
      <c r="D910" s="19"/>
    </row>
    <row r="911">
      <c r="A911" s="25"/>
      <c r="D911" s="19"/>
    </row>
    <row r="912">
      <c r="A912" s="25"/>
      <c r="D912" s="19"/>
    </row>
    <row r="913">
      <c r="A913" s="25"/>
      <c r="D913" s="19"/>
    </row>
    <row r="914">
      <c r="A914" s="25"/>
      <c r="D914" s="19"/>
    </row>
    <row r="915">
      <c r="A915" s="25"/>
      <c r="D915" s="19"/>
    </row>
    <row r="916">
      <c r="A916" s="25"/>
      <c r="D916" s="19"/>
    </row>
    <row r="917">
      <c r="A917" s="25"/>
      <c r="D917" s="19"/>
    </row>
    <row r="918">
      <c r="A918" s="25"/>
      <c r="D918" s="19"/>
    </row>
    <row r="919">
      <c r="A919" s="25"/>
      <c r="D919" s="19"/>
    </row>
    <row r="920">
      <c r="A920" s="25"/>
      <c r="D920" s="19"/>
    </row>
    <row r="921">
      <c r="A921" s="25"/>
      <c r="D921" s="19"/>
    </row>
    <row r="922">
      <c r="A922" s="25"/>
      <c r="D922" s="19"/>
    </row>
    <row r="923">
      <c r="A923" s="25"/>
      <c r="D923" s="19"/>
    </row>
    <row r="924">
      <c r="A924" s="25"/>
      <c r="D924" s="19"/>
    </row>
    <row r="925">
      <c r="A925" s="25"/>
      <c r="D925" s="19"/>
    </row>
    <row r="926">
      <c r="A926" s="25"/>
      <c r="D926" s="19"/>
    </row>
    <row r="927">
      <c r="A927" s="25"/>
      <c r="D927" s="19"/>
    </row>
    <row r="928">
      <c r="A928" s="25"/>
      <c r="D928" s="19"/>
    </row>
    <row r="929">
      <c r="A929" s="25"/>
      <c r="D929" s="19"/>
    </row>
    <row r="930">
      <c r="A930" s="25"/>
      <c r="D930" s="19"/>
    </row>
    <row r="931">
      <c r="A931" s="25"/>
      <c r="D931" s="19"/>
    </row>
    <row r="932">
      <c r="A932" s="25"/>
      <c r="D932" s="19"/>
    </row>
    <row r="933">
      <c r="A933" s="25"/>
      <c r="D933" s="19"/>
    </row>
    <row r="934">
      <c r="A934" s="25"/>
      <c r="D934" s="19"/>
    </row>
    <row r="935">
      <c r="A935" s="25"/>
      <c r="D935" s="19"/>
    </row>
    <row r="936">
      <c r="A936" s="25"/>
      <c r="D936" s="19"/>
    </row>
    <row r="937">
      <c r="A937" s="25"/>
      <c r="D937" s="19"/>
    </row>
    <row r="938">
      <c r="A938" s="25"/>
      <c r="D938" s="19"/>
    </row>
    <row r="939">
      <c r="A939" s="25"/>
      <c r="D939" s="19"/>
    </row>
    <row r="940">
      <c r="A940" s="25"/>
      <c r="D940" s="19"/>
    </row>
    <row r="941">
      <c r="A941" s="25"/>
      <c r="D941" s="19"/>
    </row>
    <row r="942">
      <c r="A942" s="25"/>
      <c r="D942" s="19"/>
    </row>
    <row r="943">
      <c r="A943" s="25"/>
      <c r="D943" s="19"/>
    </row>
    <row r="944">
      <c r="A944" s="25"/>
      <c r="D944" s="19"/>
    </row>
    <row r="945">
      <c r="A945" s="25"/>
      <c r="D945" s="19"/>
    </row>
    <row r="946">
      <c r="A946" s="25"/>
      <c r="D946" s="19"/>
    </row>
    <row r="947">
      <c r="A947" s="25"/>
      <c r="D947" s="19"/>
    </row>
    <row r="948">
      <c r="A948" s="25"/>
      <c r="D948" s="19"/>
    </row>
    <row r="949">
      <c r="A949" s="25"/>
      <c r="D949" s="19"/>
    </row>
    <row r="950">
      <c r="A950" s="25"/>
      <c r="D950" s="19"/>
    </row>
    <row r="951">
      <c r="A951" s="25"/>
      <c r="D951" s="19"/>
    </row>
    <row r="952">
      <c r="A952" s="25"/>
      <c r="D952" s="19"/>
    </row>
    <row r="953">
      <c r="A953" s="25"/>
      <c r="D953" s="19"/>
    </row>
    <row r="954">
      <c r="A954" s="25"/>
      <c r="D954" s="19"/>
    </row>
    <row r="955">
      <c r="A955" s="25"/>
      <c r="D955" s="19"/>
    </row>
    <row r="956">
      <c r="A956" s="25"/>
      <c r="D956" s="19"/>
    </row>
    <row r="957">
      <c r="A957" s="25"/>
      <c r="D957" s="19"/>
    </row>
    <row r="958">
      <c r="A958" s="25"/>
      <c r="D958" s="19"/>
    </row>
    <row r="959">
      <c r="A959" s="25"/>
      <c r="D959" s="19"/>
    </row>
    <row r="960">
      <c r="A960" s="25"/>
      <c r="D960" s="19"/>
    </row>
    <row r="961">
      <c r="A961" s="25"/>
      <c r="D961" s="19"/>
    </row>
    <row r="962">
      <c r="A962" s="25"/>
      <c r="D962" s="19"/>
    </row>
    <row r="963">
      <c r="A963" s="25"/>
      <c r="D963" s="19"/>
    </row>
    <row r="964">
      <c r="A964" s="25"/>
      <c r="D964" s="19"/>
    </row>
    <row r="965">
      <c r="A965" s="25"/>
      <c r="D965" s="19"/>
    </row>
    <row r="966">
      <c r="A966" s="25"/>
      <c r="D966" s="19"/>
    </row>
    <row r="967">
      <c r="A967" s="25"/>
      <c r="D967" s="19"/>
    </row>
    <row r="968">
      <c r="A968" s="25"/>
      <c r="D968" s="19"/>
    </row>
    <row r="969">
      <c r="A969" s="25"/>
      <c r="D969" s="19"/>
    </row>
    <row r="970">
      <c r="A970" s="25"/>
      <c r="D970" s="19"/>
    </row>
    <row r="971">
      <c r="A971" s="25"/>
      <c r="D971" s="19"/>
    </row>
    <row r="972">
      <c r="A972" s="25"/>
      <c r="D972" s="19"/>
    </row>
    <row r="973">
      <c r="A973" s="25"/>
      <c r="D973" s="19"/>
    </row>
    <row r="974">
      <c r="A974" s="25"/>
      <c r="D974" s="19"/>
    </row>
    <row r="975">
      <c r="A975" s="25"/>
      <c r="D975" s="19"/>
    </row>
    <row r="976">
      <c r="A976" s="25"/>
      <c r="D976" s="19"/>
    </row>
    <row r="977">
      <c r="A977" s="25"/>
      <c r="D977" s="19"/>
    </row>
    <row r="978">
      <c r="A978" s="25"/>
      <c r="D978" s="19"/>
    </row>
    <row r="979">
      <c r="A979" s="25"/>
      <c r="D979" s="19"/>
    </row>
    <row r="980">
      <c r="A980" s="25"/>
      <c r="D980" s="19"/>
    </row>
    <row r="981">
      <c r="A981" s="25"/>
      <c r="D981" s="19"/>
    </row>
    <row r="982">
      <c r="A982" s="25"/>
      <c r="D982" s="19"/>
    </row>
    <row r="983">
      <c r="A983" s="25"/>
      <c r="D983" s="19"/>
    </row>
    <row r="984">
      <c r="A984" s="25"/>
      <c r="D984" s="19"/>
    </row>
    <row r="985">
      <c r="A985" s="25"/>
      <c r="D985" s="19"/>
    </row>
    <row r="986">
      <c r="A986" s="25"/>
      <c r="D986" s="19"/>
    </row>
    <row r="987">
      <c r="A987" s="25"/>
      <c r="D987" s="19"/>
    </row>
    <row r="988">
      <c r="A988" s="25"/>
      <c r="D988" s="19"/>
    </row>
    <row r="989">
      <c r="A989" s="25"/>
      <c r="D989" s="19"/>
    </row>
    <row r="990">
      <c r="A990" s="25"/>
      <c r="D990" s="19"/>
    </row>
    <row r="991">
      <c r="A991" s="25"/>
      <c r="D991" s="19"/>
    </row>
    <row r="992">
      <c r="A992" s="25"/>
      <c r="D992" s="19"/>
    </row>
    <row r="993">
      <c r="A993" s="25"/>
      <c r="D993" s="19"/>
    </row>
    <row r="994">
      <c r="A994" s="25"/>
      <c r="D994" s="19"/>
    </row>
    <row r="995">
      <c r="A995" s="25"/>
      <c r="D995" s="19"/>
    </row>
    <row r="996">
      <c r="A996" s="25"/>
      <c r="D996" s="19"/>
    </row>
    <row r="997">
      <c r="A997" s="25"/>
      <c r="D997" s="19"/>
    </row>
    <row r="998">
      <c r="A998" s="25"/>
      <c r="D998" s="19"/>
    </row>
    <row r="999">
      <c r="A999" s="25"/>
      <c r="D999" s="19"/>
    </row>
    <row r="1000">
      <c r="A1000" s="25"/>
      <c r="D1000" s="19"/>
    </row>
    <row r="1001">
      <c r="A1001" s="25"/>
      <c r="D1001" s="19"/>
    </row>
    <row r="1002">
      <c r="A1002" s="25"/>
      <c r="D1002" s="19"/>
    </row>
    <row r="1003">
      <c r="A1003" s="25"/>
      <c r="D1003" s="19"/>
    </row>
    <row r="1004">
      <c r="A1004" s="25"/>
      <c r="D1004" s="19"/>
    </row>
    <row r="1005">
      <c r="A1005" s="25"/>
      <c r="D1005" s="19"/>
    </row>
    <row r="1006">
      <c r="A1006" s="25"/>
      <c r="D1006" s="19"/>
    </row>
    <row r="1007">
      <c r="A1007" s="25"/>
      <c r="D1007" s="19"/>
    </row>
    <row r="1008">
      <c r="A1008" s="25"/>
      <c r="D1008" s="19"/>
    </row>
    <row r="1009">
      <c r="A1009" s="25"/>
      <c r="D1009" s="19"/>
    </row>
    <row r="1010">
      <c r="A1010" s="25"/>
      <c r="D1010" s="19"/>
    </row>
    <row r="1011">
      <c r="A1011" s="25"/>
      <c r="D1011" s="19"/>
    </row>
    <row r="1012">
      <c r="A1012" s="25"/>
      <c r="D1012" s="19"/>
    </row>
    <row r="1013">
      <c r="A1013" s="25"/>
      <c r="D1013" s="19"/>
    </row>
    <row r="1014">
      <c r="A1014" s="25"/>
      <c r="D1014" s="19"/>
    </row>
    <row r="1015">
      <c r="A1015" s="25"/>
      <c r="D1015" s="19"/>
    </row>
    <row r="1016">
      <c r="A1016" s="25"/>
      <c r="D1016" s="19"/>
    </row>
    <row r="1017">
      <c r="A1017" s="25"/>
      <c r="D1017" s="19"/>
    </row>
    <row r="1018">
      <c r="A1018" s="25"/>
      <c r="D1018" s="19"/>
    </row>
    <row r="1019">
      <c r="A1019" s="25"/>
      <c r="D1019" s="19"/>
    </row>
    <row r="1020">
      <c r="A1020" s="25"/>
      <c r="D1020" s="19"/>
    </row>
    <row r="1021">
      <c r="A1021" s="25"/>
      <c r="D1021" s="19"/>
    </row>
    <row r="1022">
      <c r="A1022" s="25"/>
      <c r="D1022" s="19"/>
    </row>
    <row r="1023">
      <c r="A1023" s="25"/>
      <c r="D1023" s="19"/>
    </row>
    <row r="1024">
      <c r="A1024" s="25"/>
      <c r="D1024" s="19"/>
    </row>
    <row r="1025">
      <c r="A1025" s="25"/>
      <c r="D1025" s="19"/>
    </row>
    <row r="1026">
      <c r="A1026" s="25"/>
      <c r="D1026" s="19"/>
    </row>
    <row r="1027">
      <c r="A1027" s="25"/>
      <c r="D1027" s="19"/>
    </row>
    <row r="1028">
      <c r="A1028" s="25"/>
      <c r="D1028" s="19"/>
    </row>
    <row r="1029">
      <c r="A1029" s="25"/>
      <c r="D1029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8" max="19" width="7.63"/>
  </cols>
  <sheetData>
    <row r="1">
      <c r="A1" s="48">
        <v>2012.0</v>
      </c>
      <c r="B1" s="49" t="s">
        <v>31</v>
      </c>
      <c r="C1" s="50" t="s">
        <v>32</v>
      </c>
      <c r="D1" s="49" t="s">
        <v>33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34</v>
      </c>
      <c r="B2" s="52">
        <v>2.2195502E7</v>
      </c>
      <c r="C2" s="52">
        <v>107883.0</v>
      </c>
      <c r="D2" s="52">
        <f t="shared" ref="D2:D6" si="1">B2/C2</f>
        <v>205.7367889</v>
      </c>
      <c r="E2" s="51" t="s">
        <v>34</v>
      </c>
    </row>
    <row r="3">
      <c r="A3" s="51" t="s">
        <v>35</v>
      </c>
      <c r="B3" s="52">
        <v>3569688.0</v>
      </c>
      <c r="C3" s="52">
        <v>12820.0</v>
      </c>
      <c r="D3" s="52">
        <f t="shared" si="1"/>
        <v>278.4468019</v>
      </c>
      <c r="E3" s="51" t="s">
        <v>35</v>
      </c>
    </row>
    <row r="4">
      <c r="A4" s="51" t="s">
        <v>36</v>
      </c>
      <c r="B4" s="52">
        <v>1376806.0</v>
      </c>
      <c r="C4" s="52">
        <v>7065.0</v>
      </c>
      <c r="D4" s="52">
        <f t="shared" si="1"/>
        <v>194.8769993</v>
      </c>
      <c r="E4" s="51" t="s">
        <v>36</v>
      </c>
    </row>
    <row r="5">
      <c r="A5" s="51" t="s">
        <v>37</v>
      </c>
      <c r="B5" s="52">
        <v>1090934.0</v>
      </c>
      <c r="C5" s="52">
        <v>8076.0</v>
      </c>
      <c r="D5" s="52">
        <f t="shared" si="1"/>
        <v>135.0834572</v>
      </c>
      <c r="E5" s="51" t="s">
        <v>37</v>
      </c>
    </row>
    <row r="6">
      <c r="A6" s="53" t="s">
        <v>38</v>
      </c>
      <c r="B6" s="52">
        <v>2.823293E7</v>
      </c>
      <c r="C6" s="52">
        <v>135844.0</v>
      </c>
      <c r="D6" s="52">
        <f t="shared" si="1"/>
        <v>207.8334707</v>
      </c>
      <c r="E6" s="54" t="s">
        <v>39</v>
      </c>
    </row>
    <row r="7">
      <c r="A7" s="48">
        <v>2013.0</v>
      </c>
      <c r="B7" s="49" t="s">
        <v>31</v>
      </c>
      <c r="C7" s="50" t="s">
        <v>32</v>
      </c>
      <c r="D7" s="49" t="s">
        <v>33</v>
      </c>
    </row>
    <row r="8">
      <c r="A8" s="51" t="s">
        <v>34</v>
      </c>
      <c r="B8" s="55">
        <v>2.1261424E7</v>
      </c>
      <c r="C8" s="52">
        <v>111667.0</v>
      </c>
      <c r="D8" s="56">
        <f t="shared" ref="D8:D12" si="2">B8/C8</f>
        <v>190.4002436</v>
      </c>
      <c r="E8" s="51" t="s">
        <v>34</v>
      </c>
    </row>
    <row r="9">
      <c r="A9" s="51" t="s">
        <v>35</v>
      </c>
      <c r="B9" s="55">
        <v>3308341.0</v>
      </c>
      <c r="C9" s="52">
        <v>12621.0</v>
      </c>
      <c r="D9" s="56">
        <f t="shared" si="2"/>
        <v>262.1298629</v>
      </c>
      <c r="E9" s="51" t="s">
        <v>35</v>
      </c>
    </row>
    <row r="10">
      <c r="A10" s="51" t="s">
        <v>36</v>
      </c>
      <c r="B10" s="55">
        <v>1368620.0</v>
      </c>
      <c r="C10" s="52">
        <v>7546.0</v>
      </c>
      <c r="D10" s="56">
        <f t="shared" si="2"/>
        <v>181.3702624</v>
      </c>
      <c r="E10" s="51" t="s">
        <v>36</v>
      </c>
    </row>
    <row r="11">
      <c r="A11" s="51" t="s">
        <v>37</v>
      </c>
      <c r="B11" s="55">
        <v>1244961.0</v>
      </c>
      <c r="C11" s="52">
        <v>9464.0</v>
      </c>
      <c r="D11" s="56">
        <f t="shared" si="2"/>
        <v>131.5470203</v>
      </c>
      <c r="E11" s="51" t="s">
        <v>37</v>
      </c>
    </row>
    <row r="12">
      <c r="A12" s="53" t="s">
        <v>38</v>
      </c>
      <c r="B12" s="57">
        <f t="shared" ref="B12:C12" si="3">SUM(B8:B11)</f>
        <v>27183346</v>
      </c>
      <c r="C12" s="57">
        <f t="shared" si="3"/>
        <v>141298</v>
      </c>
      <c r="D12" s="56">
        <f t="shared" si="2"/>
        <v>192.3830911</v>
      </c>
      <c r="E12" s="54" t="s">
        <v>39</v>
      </c>
    </row>
    <row r="13">
      <c r="A13" s="48">
        <v>2014.0</v>
      </c>
      <c r="B13" s="49" t="s">
        <v>31</v>
      </c>
      <c r="C13" s="50" t="s">
        <v>32</v>
      </c>
      <c r="D13" s="49" t="s">
        <v>33</v>
      </c>
    </row>
    <row r="14">
      <c r="A14" s="51" t="s">
        <v>34</v>
      </c>
      <c r="B14" s="52">
        <v>2.2002971E7</v>
      </c>
      <c r="C14" s="55">
        <v>110008.0</v>
      </c>
      <c r="D14" s="56">
        <f t="shared" ref="D14:D18" si="4">B14/C14</f>
        <v>200.0124627</v>
      </c>
      <c r="E14" s="51" t="s">
        <v>34</v>
      </c>
    </row>
    <row r="15">
      <c r="A15" s="51" t="s">
        <v>35</v>
      </c>
      <c r="B15" s="52">
        <v>3785936.0</v>
      </c>
      <c r="C15" s="58">
        <v>12782.0</v>
      </c>
      <c r="D15" s="56">
        <f t="shared" si="4"/>
        <v>296.1927711</v>
      </c>
      <c r="E15" s="51" t="s">
        <v>35</v>
      </c>
    </row>
    <row r="16">
      <c r="A16" s="51" t="s">
        <v>36</v>
      </c>
      <c r="B16" s="52">
        <v>1361580.0</v>
      </c>
      <c r="C16" s="58">
        <v>7353.0</v>
      </c>
      <c r="D16" s="56">
        <f t="shared" si="4"/>
        <v>185.1733986</v>
      </c>
      <c r="E16" s="51" t="s">
        <v>36</v>
      </c>
    </row>
    <row r="17">
      <c r="A17" s="51" t="s">
        <v>37</v>
      </c>
      <c r="B17" s="52">
        <v>1287468.0</v>
      </c>
      <c r="C17" s="58">
        <v>9366.0</v>
      </c>
      <c r="D17" s="56">
        <f t="shared" si="4"/>
        <v>137.4618834</v>
      </c>
      <c r="E17" s="51" t="s">
        <v>37</v>
      </c>
    </row>
    <row r="18">
      <c r="A18" s="53" t="s">
        <v>38</v>
      </c>
      <c r="B18" s="57">
        <f t="shared" ref="B18:C18" si="5">SUM(B14:B17)</f>
        <v>28437955</v>
      </c>
      <c r="C18" s="57">
        <f t="shared" si="5"/>
        <v>139509</v>
      </c>
      <c r="D18" s="56">
        <f t="shared" si="4"/>
        <v>203.8431571</v>
      </c>
      <c r="E18" s="54" t="s">
        <v>39</v>
      </c>
    </row>
    <row r="19">
      <c r="A19" s="48">
        <v>2015.0</v>
      </c>
      <c r="B19" s="49" t="s">
        <v>31</v>
      </c>
      <c r="C19" s="50" t="s">
        <v>32</v>
      </c>
      <c r="D19" s="49" t="s">
        <v>33</v>
      </c>
    </row>
    <row r="20">
      <c r="A20" s="51" t="s">
        <v>34</v>
      </c>
      <c r="B20" s="55">
        <v>2.2142724E7</v>
      </c>
      <c r="C20" s="52">
        <v>110781.0</v>
      </c>
      <c r="D20" s="56">
        <f t="shared" ref="D20:D24" si="6">B20/C20</f>
        <v>199.8783546</v>
      </c>
      <c r="E20" s="51" t="s">
        <v>34</v>
      </c>
    </row>
    <row r="21">
      <c r="A21" s="51" t="s">
        <v>35</v>
      </c>
      <c r="B21" s="55">
        <v>3729992.0</v>
      </c>
      <c r="C21" s="52">
        <v>13050.0</v>
      </c>
      <c r="D21" s="56">
        <f t="shared" si="6"/>
        <v>285.8231418</v>
      </c>
      <c r="E21" s="51" t="s">
        <v>35</v>
      </c>
    </row>
    <row r="22">
      <c r="A22" s="51" t="s">
        <v>36</v>
      </c>
      <c r="B22" s="55">
        <v>1364565.0</v>
      </c>
      <c r="C22" s="52">
        <v>7469.0</v>
      </c>
      <c r="D22" s="56">
        <f t="shared" si="6"/>
        <v>182.6971482</v>
      </c>
      <c r="E22" s="51" t="s">
        <v>36</v>
      </c>
    </row>
    <row r="23">
      <c r="A23" s="51" t="s">
        <v>37</v>
      </c>
      <c r="B23" s="55">
        <v>1178801.0</v>
      </c>
      <c r="C23" s="52">
        <v>9893.0</v>
      </c>
      <c r="D23" s="56">
        <f t="shared" si="6"/>
        <v>119.1550591</v>
      </c>
      <c r="E23" s="51" t="s">
        <v>37</v>
      </c>
    </row>
    <row r="24">
      <c r="A24" s="53" t="s">
        <v>38</v>
      </c>
      <c r="B24" s="52">
        <f t="shared" ref="B24:C24" si="7">SUM(B20:B23)</f>
        <v>28416082</v>
      </c>
      <c r="C24" s="52">
        <f t="shared" si="7"/>
        <v>141193</v>
      </c>
      <c r="D24" s="56">
        <f t="shared" si="6"/>
        <v>201.257017</v>
      </c>
      <c r="E24" s="54" t="s">
        <v>39</v>
      </c>
    </row>
    <row r="25">
      <c r="A25" s="48">
        <v>2016.0</v>
      </c>
      <c r="B25" s="49" t="s">
        <v>31</v>
      </c>
      <c r="C25" s="50" t="s">
        <v>32</v>
      </c>
      <c r="D25" s="49" t="s">
        <v>33</v>
      </c>
    </row>
    <row r="26">
      <c r="A26" s="51" t="s">
        <v>34</v>
      </c>
      <c r="B26" s="52">
        <v>2.2254336E7</v>
      </c>
      <c r="C26" s="52">
        <v>111758.0</v>
      </c>
      <c r="D26" s="52">
        <f t="shared" ref="D26:D30" si="8">B26/C26</f>
        <v>199.1296909</v>
      </c>
      <c r="E26" s="51" t="s">
        <v>34</v>
      </c>
    </row>
    <row r="27">
      <c r="A27" s="51" t="s">
        <v>35</v>
      </c>
      <c r="B27" s="52">
        <v>4080282.0</v>
      </c>
      <c r="C27" s="52">
        <v>13778.0</v>
      </c>
      <c r="D27" s="52">
        <f t="shared" si="8"/>
        <v>296.1447235</v>
      </c>
      <c r="E27" s="51" t="s">
        <v>35</v>
      </c>
    </row>
    <row r="28">
      <c r="A28" s="51" t="s">
        <v>36</v>
      </c>
      <c r="B28" s="52">
        <v>1261801.0</v>
      </c>
      <c r="C28" s="52">
        <v>7208.0</v>
      </c>
      <c r="D28" s="52">
        <f t="shared" si="8"/>
        <v>175.0556326</v>
      </c>
      <c r="E28" s="51" t="s">
        <v>36</v>
      </c>
    </row>
    <row r="29">
      <c r="A29" s="51" t="s">
        <v>37</v>
      </c>
      <c r="B29" s="52">
        <v>1483175.0</v>
      </c>
      <c r="C29" s="52">
        <v>9826.0</v>
      </c>
      <c r="D29" s="52">
        <f t="shared" si="8"/>
        <v>150.9439243</v>
      </c>
      <c r="E29" s="51" t="s">
        <v>37</v>
      </c>
    </row>
    <row r="30">
      <c r="A30" s="53" t="s">
        <v>38</v>
      </c>
      <c r="B30" s="52">
        <f t="shared" ref="B30:C30" si="9">SUM(B26:B29)</f>
        <v>29079594</v>
      </c>
      <c r="C30" s="52">
        <f t="shared" si="9"/>
        <v>142570</v>
      </c>
      <c r="D30" s="52">
        <f t="shared" si="8"/>
        <v>203.9671319</v>
      </c>
      <c r="E30" s="54" t="s">
        <v>39</v>
      </c>
    </row>
    <row r="31">
      <c r="A31" s="48">
        <v>2017.0</v>
      </c>
      <c r="B31" s="49" t="s">
        <v>31</v>
      </c>
      <c r="C31" s="50" t="s">
        <v>32</v>
      </c>
      <c r="D31" s="49" t="s">
        <v>33</v>
      </c>
    </row>
    <row r="32">
      <c r="A32" s="51" t="s">
        <v>34</v>
      </c>
      <c r="B32" s="19">
        <v>2.3647754E7</v>
      </c>
      <c r="C32" s="59">
        <v>108930.0</v>
      </c>
      <c r="D32" s="60">
        <f t="shared" ref="D32:D36" si="10">B32/C32</f>
        <v>217.091288</v>
      </c>
      <c r="E32" s="51" t="s">
        <v>34</v>
      </c>
    </row>
    <row r="33">
      <c r="A33" s="51" t="s">
        <v>35</v>
      </c>
      <c r="B33" s="19">
        <v>4153889.0</v>
      </c>
      <c r="C33" s="61">
        <v>14070.0</v>
      </c>
      <c r="D33" s="60">
        <f t="shared" si="10"/>
        <v>295.2302061</v>
      </c>
      <c r="E33" s="51" t="s">
        <v>35</v>
      </c>
    </row>
    <row r="34">
      <c r="A34" s="51" t="s">
        <v>36</v>
      </c>
      <c r="B34" s="19">
        <v>1500130.0</v>
      </c>
      <c r="C34" s="61">
        <v>7195.0</v>
      </c>
      <c r="D34" s="60">
        <f t="shared" si="10"/>
        <v>208.4961779</v>
      </c>
      <c r="E34" s="51" t="s">
        <v>36</v>
      </c>
    </row>
    <row r="35">
      <c r="A35" s="51" t="s">
        <v>37</v>
      </c>
      <c r="B35" s="19">
        <v>1405853.0</v>
      </c>
      <c r="C35" s="61">
        <v>9948.0</v>
      </c>
      <c r="D35" s="60">
        <f t="shared" si="10"/>
        <v>141.3201649</v>
      </c>
      <c r="E35" s="51" t="s">
        <v>37</v>
      </c>
    </row>
    <row r="36">
      <c r="A36" s="53" t="s">
        <v>38</v>
      </c>
      <c r="B36" s="19">
        <f t="shared" ref="B36:C36" si="11">SUM(B32:B35)</f>
        <v>30707626</v>
      </c>
      <c r="C36" s="19">
        <f t="shared" si="11"/>
        <v>140143</v>
      </c>
      <c r="D36" s="19">
        <f t="shared" si="10"/>
        <v>219.116374</v>
      </c>
      <c r="E36" s="54" t="s">
        <v>39</v>
      </c>
    </row>
    <row r="37">
      <c r="A37" s="48">
        <v>2018.0</v>
      </c>
      <c r="B37" s="49" t="s">
        <v>31</v>
      </c>
      <c r="C37" s="50" t="s">
        <v>32</v>
      </c>
      <c r="D37" s="49" t="s">
        <v>33</v>
      </c>
    </row>
    <row r="38">
      <c r="A38" s="51" t="s">
        <v>34</v>
      </c>
      <c r="B38" s="62">
        <v>2.3507157E7</v>
      </c>
      <c r="C38" s="63">
        <v>104372.0</v>
      </c>
      <c r="D38" s="64">
        <f t="shared" ref="D38:D42" si="12">B38/C38</f>
        <v>225.2247442</v>
      </c>
      <c r="E38" s="51" t="s">
        <v>34</v>
      </c>
    </row>
    <row r="39">
      <c r="A39" s="51" t="s">
        <v>35</v>
      </c>
      <c r="B39" s="62">
        <v>4332896.0</v>
      </c>
      <c r="C39" s="65">
        <v>13118.0</v>
      </c>
      <c r="D39" s="64">
        <f t="shared" si="12"/>
        <v>330.3015704</v>
      </c>
      <c r="E39" s="51" t="s">
        <v>35</v>
      </c>
    </row>
    <row r="40">
      <c r="A40" s="51" t="s">
        <v>36</v>
      </c>
      <c r="B40" s="62">
        <v>1213973.0</v>
      </c>
      <c r="C40" s="65">
        <v>6975.0</v>
      </c>
      <c r="D40" s="64">
        <f t="shared" si="12"/>
        <v>174.0463082</v>
      </c>
      <c r="E40" s="51" t="s">
        <v>36</v>
      </c>
    </row>
    <row r="41">
      <c r="A41" s="51" t="s">
        <v>37</v>
      </c>
      <c r="B41" s="62">
        <v>1526816.0</v>
      </c>
      <c r="C41" s="65">
        <v>9773.0</v>
      </c>
      <c r="D41" s="64">
        <f t="shared" si="12"/>
        <v>156.227975</v>
      </c>
      <c r="E41" s="51" t="s">
        <v>37</v>
      </c>
    </row>
    <row r="42">
      <c r="A42" s="53" t="s">
        <v>38</v>
      </c>
      <c r="B42" s="52">
        <f t="shared" ref="B42:C42" si="13">SUM(B38:B41)</f>
        <v>30580842</v>
      </c>
      <c r="C42" s="52">
        <f t="shared" si="13"/>
        <v>134238</v>
      </c>
      <c r="D42" s="52">
        <f t="shared" si="12"/>
        <v>227.8106199</v>
      </c>
      <c r="E42" s="54" t="s">
        <v>39</v>
      </c>
    </row>
    <row r="43">
      <c r="A43" s="48">
        <v>2019.0</v>
      </c>
      <c r="B43" s="49" t="s">
        <v>31</v>
      </c>
      <c r="C43" s="50" t="s">
        <v>32</v>
      </c>
      <c r="D43" s="49" t="s">
        <v>33</v>
      </c>
    </row>
    <row r="44">
      <c r="A44" s="51" t="s">
        <v>34</v>
      </c>
      <c r="B44" s="62">
        <v>2.388272E7</v>
      </c>
      <c r="C44" s="63">
        <v>101335.0</v>
      </c>
      <c r="D44" s="64">
        <f t="shared" ref="D44:D48" si="14">B44/C44</f>
        <v>235.6808605</v>
      </c>
      <c r="E44" s="51" t="s">
        <v>34</v>
      </c>
    </row>
    <row r="45">
      <c r="A45" s="51" t="s">
        <v>35</v>
      </c>
      <c r="B45" s="62">
        <v>4283595.0</v>
      </c>
      <c r="C45" s="65">
        <v>12922.0</v>
      </c>
      <c r="D45" s="64">
        <f t="shared" si="14"/>
        <v>331.4962854</v>
      </c>
      <c r="E45" s="51" t="s">
        <v>35</v>
      </c>
    </row>
    <row r="46">
      <c r="A46" s="51" t="s">
        <v>36</v>
      </c>
      <c r="B46" s="62">
        <v>1453850.0</v>
      </c>
      <c r="C46" s="65">
        <v>6521.0</v>
      </c>
      <c r="D46" s="64">
        <f t="shared" si="14"/>
        <v>222.9489342</v>
      </c>
      <c r="E46" s="51" t="s">
        <v>36</v>
      </c>
    </row>
    <row r="47">
      <c r="A47" s="51" t="s">
        <v>37</v>
      </c>
      <c r="B47" s="62">
        <v>1284836.0</v>
      </c>
      <c r="C47" s="65">
        <v>9489.0</v>
      </c>
      <c r="D47" s="64">
        <f t="shared" si="14"/>
        <v>135.4026768</v>
      </c>
      <c r="E47" s="51" t="s">
        <v>37</v>
      </c>
    </row>
    <row r="48">
      <c r="A48" s="53" t="s">
        <v>38</v>
      </c>
      <c r="B48" s="52">
        <f t="shared" ref="B48:C48" si="15">SUM(B44:B47)</f>
        <v>30905001</v>
      </c>
      <c r="C48" s="52">
        <f t="shared" si="15"/>
        <v>130267</v>
      </c>
      <c r="D48" s="52">
        <f t="shared" si="14"/>
        <v>237.2435152</v>
      </c>
      <c r="E48" s="54" t="s">
        <v>39</v>
      </c>
    </row>
    <row r="49">
      <c r="A49" s="48">
        <v>2020.0</v>
      </c>
      <c r="B49" s="49" t="s">
        <v>31</v>
      </c>
      <c r="C49" s="50" t="s">
        <v>32</v>
      </c>
      <c r="D49" s="49" t="s">
        <v>33</v>
      </c>
    </row>
    <row r="50">
      <c r="A50" s="51" t="s">
        <v>34</v>
      </c>
      <c r="B50" s="62">
        <v>5515271.0</v>
      </c>
      <c r="C50" s="63">
        <v>26714.0</v>
      </c>
      <c r="D50" s="64">
        <f t="shared" ref="D50:D54" si="16">B50/C50</f>
        <v>206.4562027</v>
      </c>
      <c r="E50" s="51" t="s">
        <v>34</v>
      </c>
    </row>
    <row r="51">
      <c r="A51" s="51" t="s">
        <v>35</v>
      </c>
      <c r="B51" s="62">
        <v>1070061.0</v>
      </c>
      <c r="C51" s="65">
        <v>4769.0</v>
      </c>
      <c r="D51" s="64">
        <f t="shared" si="16"/>
        <v>224.3784861</v>
      </c>
      <c r="E51" s="51" t="s">
        <v>35</v>
      </c>
    </row>
    <row r="52">
      <c r="A52" s="51" t="s">
        <v>36</v>
      </c>
      <c r="B52" s="62">
        <v>110543.0</v>
      </c>
      <c r="C52" s="65">
        <v>2919.0</v>
      </c>
      <c r="D52" s="64">
        <f t="shared" si="16"/>
        <v>37.87016101</v>
      </c>
      <c r="E52" s="51" t="s">
        <v>36</v>
      </c>
    </row>
    <row r="53">
      <c r="A53" s="51" t="s">
        <v>37</v>
      </c>
      <c r="B53" s="62">
        <v>388372.0</v>
      </c>
      <c r="C53" s="65">
        <v>3707.0</v>
      </c>
      <c r="D53" s="64">
        <f t="shared" si="16"/>
        <v>104.7671972</v>
      </c>
      <c r="E53" s="51" t="s">
        <v>37</v>
      </c>
    </row>
    <row r="54">
      <c r="A54" s="53" t="s">
        <v>38</v>
      </c>
      <c r="B54" s="52">
        <f t="shared" ref="B54:C54" si="17">SUM(B50:B53)</f>
        <v>7084247</v>
      </c>
      <c r="C54" s="52">
        <f t="shared" si="17"/>
        <v>38109</v>
      </c>
      <c r="D54" s="52">
        <f t="shared" si="16"/>
        <v>185.8943294</v>
      </c>
      <c r="E54" s="54" t="s">
        <v>39</v>
      </c>
    </row>
    <row r="55">
      <c r="A55" s="48">
        <v>2021.0</v>
      </c>
      <c r="B55" s="49" t="s">
        <v>31</v>
      </c>
      <c r="C55" s="50" t="s">
        <v>32</v>
      </c>
      <c r="D55" s="49" t="s">
        <v>33</v>
      </c>
    </row>
    <row r="56">
      <c r="A56" s="51" t="s">
        <v>34</v>
      </c>
      <c r="B56" s="62">
        <v>6703940.0</v>
      </c>
      <c r="C56" s="63">
        <v>23197.0</v>
      </c>
      <c r="D56" s="66">
        <f t="shared" ref="D56:D60" si="18">B56/C56</f>
        <v>289.0003018</v>
      </c>
      <c r="E56" s="51" t="s">
        <v>34</v>
      </c>
    </row>
    <row r="57">
      <c r="A57" s="51" t="s">
        <v>35</v>
      </c>
      <c r="B57" s="62">
        <v>794934.0</v>
      </c>
      <c r="C57" s="65">
        <v>1970.0</v>
      </c>
      <c r="D57" s="66">
        <f t="shared" si="18"/>
        <v>403.519797</v>
      </c>
      <c r="E57" s="51" t="s">
        <v>35</v>
      </c>
    </row>
    <row r="58">
      <c r="A58" s="51" t="s">
        <v>36</v>
      </c>
      <c r="B58" s="62">
        <v>503159.0</v>
      </c>
      <c r="C58" s="65">
        <v>655.0</v>
      </c>
      <c r="D58" s="67">
        <f t="shared" si="18"/>
        <v>768.1816794</v>
      </c>
      <c r="E58" s="51" t="s">
        <v>36</v>
      </c>
    </row>
    <row r="59">
      <c r="A59" s="51" t="s">
        <v>37</v>
      </c>
      <c r="B59" s="62">
        <v>323198.0</v>
      </c>
      <c r="C59" s="65">
        <v>1370.0</v>
      </c>
      <c r="D59" s="66">
        <f t="shared" si="18"/>
        <v>235.9109489</v>
      </c>
      <c r="E59" s="51" t="s">
        <v>37</v>
      </c>
    </row>
    <row r="60">
      <c r="A60" s="53" t="s">
        <v>38</v>
      </c>
      <c r="B60" s="52">
        <f t="shared" ref="B60:C60" si="19">SUM(B56:B59)</f>
        <v>8325231</v>
      </c>
      <c r="C60" s="52">
        <f t="shared" si="19"/>
        <v>27192</v>
      </c>
      <c r="D60" s="52">
        <f t="shared" si="18"/>
        <v>306.1647176</v>
      </c>
      <c r="E60" s="54" t="s">
        <v>39</v>
      </c>
    </row>
    <row r="62">
      <c r="H62" s="68">
        <v>2012.0</v>
      </c>
      <c r="I62" s="68">
        <v>2013.0</v>
      </c>
      <c r="J62" s="68">
        <v>2014.0</v>
      </c>
      <c r="K62" s="68">
        <v>2015.0</v>
      </c>
      <c r="L62" s="68">
        <v>2016.0</v>
      </c>
      <c r="M62" s="68">
        <v>2017.0</v>
      </c>
      <c r="N62" s="68">
        <v>2018.0</v>
      </c>
      <c r="O62" s="68">
        <v>2019.0</v>
      </c>
      <c r="P62" s="68">
        <v>2020.0</v>
      </c>
      <c r="Q62" s="68">
        <v>2021.0</v>
      </c>
    </row>
    <row r="63">
      <c r="G63" s="51" t="s">
        <v>34</v>
      </c>
      <c r="H63" s="52">
        <v>2.2195502E7</v>
      </c>
      <c r="I63" s="52">
        <v>2.1261424E7</v>
      </c>
      <c r="J63" s="52">
        <v>2.2002971E7</v>
      </c>
      <c r="K63" s="52">
        <v>2.2142724E7</v>
      </c>
      <c r="L63" s="52">
        <v>2.2254336E7</v>
      </c>
      <c r="M63" s="19">
        <v>2.3647754E7</v>
      </c>
      <c r="N63" s="62">
        <v>2.3507157E7</v>
      </c>
      <c r="O63" s="62">
        <v>2.388272E7</v>
      </c>
      <c r="P63" s="62">
        <v>5515271.0</v>
      </c>
      <c r="Q63" s="62">
        <v>6703940.0</v>
      </c>
    </row>
    <row r="64">
      <c r="G64" s="51" t="s">
        <v>35</v>
      </c>
      <c r="H64" s="52">
        <v>3569688.0</v>
      </c>
      <c r="I64" s="52">
        <v>3308341.0</v>
      </c>
      <c r="J64" s="52">
        <v>3785936.0</v>
      </c>
      <c r="K64" s="52">
        <v>3729992.0</v>
      </c>
      <c r="L64" s="52">
        <v>4080282.0</v>
      </c>
      <c r="M64" s="19">
        <v>4153889.0</v>
      </c>
      <c r="N64" s="62">
        <v>4332896.0</v>
      </c>
      <c r="O64" s="62">
        <v>4283595.0</v>
      </c>
      <c r="P64" s="62">
        <v>1070061.0</v>
      </c>
      <c r="Q64" s="62">
        <v>794934.0</v>
      </c>
    </row>
    <row r="65">
      <c r="G65" s="51" t="s">
        <v>36</v>
      </c>
      <c r="H65" s="52">
        <v>1376806.0</v>
      </c>
      <c r="I65" s="52">
        <v>1368620.0</v>
      </c>
      <c r="J65" s="52">
        <v>1361580.0</v>
      </c>
      <c r="K65" s="52">
        <v>1364565.0</v>
      </c>
      <c r="L65" s="52">
        <v>1261801.0</v>
      </c>
      <c r="M65" s="19">
        <v>1500130.0</v>
      </c>
      <c r="N65" s="62">
        <v>1213973.0</v>
      </c>
      <c r="O65" s="62">
        <v>1453850.0</v>
      </c>
      <c r="P65" s="62">
        <v>110543.0</v>
      </c>
      <c r="Q65" s="62">
        <v>503159.0</v>
      </c>
    </row>
    <row r="66">
      <c r="G66" s="51" t="s">
        <v>37</v>
      </c>
      <c r="H66" s="52">
        <v>1090934.0</v>
      </c>
      <c r="I66" s="52">
        <v>1244961.0</v>
      </c>
      <c r="J66" s="52">
        <v>1287468.0</v>
      </c>
      <c r="K66" s="52">
        <v>1178801.0</v>
      </c>
      <c r="L66" s="52">
        <v>1483175.0</v>
      </c>
      <c r="M66" s="19">
        <v>1405853.0</v>
      </c>
      <c r="N66" s="62">
        <v>1526816.0</v>
      </c>
      <c r="O66" s="62">
        <v>1284836.0</v>
      </c>
      <c r="P66" s="62">
        <v>388372.0</v>
      </c>
      <c r="Q66" s="62">
        <v>323198.0</v>
      </c>
    </row>
    <row r="67">
      <c r="G67" s="53" t="s">
        <v>38</v>
      </c>
      <c r="H67" s="52">
        <v>2.823293E7</v>
      </c>
      <c r="I67" s="52">
        <v>2.7183346E7</v>
      </c>
      <c r="J67" s="52">
        <v>2.8437955E7</v>
      </c>
      <c r="K67" s="52">
        <v>2.8416082E7</v>
      </c>
      <c r="L67" s="52">
        <v>2.9079594E7</v>
      </c>
      <c r="M67" s="19">
        <v>3.0707626E7</v>
      </c>
      <c r="N67" s="52">
        <v>3.0580842E7</v>
      </c>
      <c r="O67" s="52">
        <v>3.0905001E7</v>
      </c>
      <c r="P67" s="52">
        <v>7084247.0</v>
      </c>
      <c r="Q67" s="52">
        <v>8325231.0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0" width="7.63"/>
  </cols>
  <sheetData>
    <row r="1">
      <c r="A1" s="69" t="s">
        <v>40</v>
      </c>
      <c r="B1" s="70" t="s">
        <v>41</v>
      </c>
      <c r="C1" s="71" t="s">
        <v>42</v>
      </c>
      <c r="D1" s="72" t="s">
        <v>43</v>
      </c>
      <c r="E1" s="73" t="s">
        <v>44</v>
      </c>
      <c r="F1" s="74" t="s">
        <v>45</v>
      </c>
      <c r="G1" s="75" t="s">
        <v>46</v>
      </c>
      <c r="H1" s="69" t="s">
        <v>40</v>
      </c>
      <c r="I1" s="70" t="s">
        <v>47</v>
      </c>
      <c r="J1" s="71" t="s">
        <v>48</v>
      </c>
      <c r="K1" s="72" t="s">
        <v>49</v>
      </c>
      <c r="L1" s="73" t="s">
        <v>50</v>
      </c>
      <c r="M1" s="74" t="s">
        <v>51</v>
      </c>
      <c r="N1" s="75" t="s">
        <v>52</v>
      </c>
      <c r="O1" s="69" t="s">
        <v>40</v>
      </c>
      <c r="P1" s="70" t="s">
        <v>53</v>
      </c>
      <c r="Q1" s="71" t="s">
        <v>54</v>
      </c>
      <c r="R1" s="72" t="s">
        <v>55</v>
      </c>
      <c r="S1" s="73" t="s">
        <v>56</v>
      </c>
      <c r="T1" s="74" t="s">
        <v>57</v>
      </c>
      <c r="U1" s="75" t="s">
        <v>58</v>
      </c>
      <c r="V1" s="70" t="s">
        <v>59</v>
      </c>
      <c r="W1" s="71" t="s">
        <v>60</v>
      </c>
      <c r="X1" s="72" t="s">
        <v>61</v>
      </c>
      <c r="Y1" s="73" t="s">
        <v>62</v>
      </c>
      <c r="Z1" s="74" t="s">
        <v>63</v>
      </c>
      <c r="AA1" s="75" t="s">
        <v>64</v>
      </c>
      <c r="AB1" s="70" t="s">
        <v>65</v>
      </c>
      <c r="AC1" s="71" t="s">
        <v>66</v>
      </c>
      <c r="AD1" s="72" t="s">
        <v>67</v>
      </c>
      <c r="AE1" s="73" t="s">
        <v>68</v>
      </c>
      <c r="AF1" s="75" t="s">
        <v>69</v>
      </c>
      <c r="AG1" s="74" t="s">
        <v>70</v>
      </c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</row>
    <row r="2">
      <c r="A2" s="78">
        <v>2021.0</v>
      </c>
      <c r="B2" s="79">
        <v>1.7714987279000014E8</v>
      </c>
      <c r="C2" s="79">
        <v>1.2169065526999998E8</v>
      </c>
      <c r="D2" s="79">
        <v>1.0069834904999997E8</v>
      </c>
      <c r="E2" s="79">
        <v>1.7557438099000004E8</v>
      </c>
      <c r="F2" s="79">
        <v>4.4196658029999994E7</v>
      </c>
      <c r="G2" s="79">
        <v>6.555876518999998E7</v>
      </c>
      <c r="H2" s="78">
        <v>2021.0</v>
      </c>
      <c r="I2" s="79">
        <v>1.859165601500002E8</v>
      </c>
      <c r="J2" s="79">
        <v>1.3228275213999997E8</v>
      </c>
      <c r="K2" s="79">
        <v>1.1353429842999999E8</v>
      </c>
      <c r="L2" s="79">
        <v>1.8398875294000012E8</v>
      </c>
      <c r="M2" s="79">
        <v>2.0184375796000004E8</v>
      </c>
      <c r="N2" s="79">
        <v>6.748289958999997E7</v>
      </c>
      <c r="O2" s="78">
        <v>2021.0</v>
      </c>
      <c r="P2" s="80">
        <v>1350766.0</v>
      </c>
      <c r="Q2" s="80">
        <v>68094.0</v>
      </c>
      <c r="R2" s="80">
        <v>26445.0</v>
      </c>
      <c r="S2" s="80">
        <v>27192.0</v>
      </c>
      <c r="T2" s="80">
        <v>159194.0</v>
      </c>
      <c r="U2" s="80">
        <v>44479.0</v>
      </c>
      <c r="V2" s="80">
        <v>2.6732626E7</v>
      </c>
      <c r="W2" s="80">
        <v>6340455.0</v>
      </c>
      <c r="X2" s="80">
        <v>4471669.0</v>
      </c>
      <c r="Y2" s="80">
        <v>8284914.0</v>
      </c>
      <c r="Z2" s="80">
        <v>3311548.0</v>
      </c>
      <c r="AA2" s="80">
        <v>8114812.0</v>
      </c>
      <c r="AB2" s="80">
        <v>73407.0</v>
      </c>
      <c r="AC2" s="80">
        <v>339652.0</v>
      </c>
      <c r="AD2" s="80">
        <v>340060.0</v>
      </c>
      <c r="AE2" s="80">
        <v>40317.0</v>
      </c>
      <c r="AF2" s="80">
        <v>142901.0</v>
      </c>
      <c r="AG2" s="80">
        <v>1.1660651E7</v>
      </c>
      <c r="AH2" s="81"/>
    </row>
    <row r="3">
      <c r="A3" s="78">
        <v>2020.0</v>
      </c>
      <c r="B3" s="79">
        <v>1.895379830300003E8</v>
      </c>
      <c r="C3" s="79">
        <v>9.46499937E7</v>
      </c>
      <c r="D3" s="79">
        <v>4.818866842999998E7</v>
      </c>
      <c r="E3" s="79">
        <v>8.064239589E7</v>
      </c>
      <c r="F3" s="79">
        <v>5.4757939169999994E7</v>
      </c>
      <c r="G3" s="79">
        <v>4.758909652000001E7</v>
      </c>
      <c r="H3" s="78">
        <v>2020.0</v>
      </c>
      <c r="I3" s="79">
        <v>2.1215514966000032E8</v>
      </c>
      <c r="J3" s="79">
        <v>1.1419885227999994E8</v>
      </c>
      <c r="K3" s="79">
        <v>5.461097014000001E7</v>
      </c>
      <c r="L3" s="79">
        <v>2.6913522600000006E8</v>
      </c>
      <c r="M3" s="79">
        <v>2.7386069254999983E8</v>
      </c>
      <c r="N3" s="79">
        <v>9.494382076999998E7</v>
      </c>
      <c r="O3" s="78">
        <v>2020.0</v>
      </c>
      <c r="P3" s="80">
        <v>996009.0</v>
      </c>
      <c r="Q3" s="80">
        <v>46527.0</v>
      </c>
      <c r="R3" s="80">
        <v>13793.0</v>
      </c>
      <c r="S3" s="80">
        <v>38109.0</v>
      </c>
      <c r="T3" s="80">
        <v>188849.0</v>
      </c>
      <c r="U3" s="80">
        <v>30360.0</v>
      </c>
      <c r="V3" s="80">
        <v>3.0305771E7</v>
      </c>
      <c r="W3" s="80">
        <v>6902735.0</v>
      </c>
      <c r="X3" s="80">
        <v>2622977.0</v>
      </c>
      <c r="Y3" s="80">
        <v>7061203.0</v>
      </c>
      <c r="Z3" s="80">
        <v>5137110.0</v>
      </c>
      <c r="AA3" s="80">
        <v>6130236.0</v>
      </c>
      <c r="AB3" s="80">
        <v>65096.0</v>
      </c>
      <c r="AC3" s="80">
        <v>431640.0</v>
      </c>
      <c r="AD3" s="80">
        <v>120706.0</v>
      </c>
      <c r="AE3" s="80">
        <v>23044.0</v>
      </c>
      <c r="AF3" s="80">
        <v>120494.0</v>
      </c>
      <c r="AG3" s="80">
        <v>1.132413E7</v>
      </c>
      <c r="AH3" s="81"/>
    </row>
    <row r="4">
      <c r="A4" s="78">
        <v>2019.0</v>
      </c>
      <c r="B4" s="79">
        <v>6.679117682500017E8</v>
      </c>
      <c r="C4" s="79">
        <v>4.260344879200001E8</v>
      </c>
      <c r="D4" s="79">
        <v>4.4314237602000016E8</v>
      </c>
      <c r="E4" s="79">
        <v>5.015691520100005E8</v>
      </c>
      <c r="F4" s="79">
        <v>2.4800515023999995E8</v>
      </c>
      <c r="G4" s="79">
        <v>1.9614921615999994E8</v>
      </c>
      <c r="H4" s="78">
        <v>2019.0</v>
      </c>
      <c r="I4" s="79">
        <v>7.919899460600002E8</v>
      </c>
      <c r="J4" s="79">
        <v>4.852328485699998E8</v>
      </c>
      <c r="K4" s="79">
        <v>5.163432130499996E8</v>
      </c>
      <c r="L4" s="79">
        <v>1.2049677947000003E9</v>
      </c>
      <c r="M4" s="79">
        <v>1.050744925739999E9</v>
      </c>
      <c r="N4" s="79">
        <v>3.646399787E8</v>
      </c>
      <c r="O4" s="78">
        <v>2019.0</v>
      </c>
      <c r="P4" s="80">
        <v>3245345.0</v>
      </c>
      <c r="Q4" s="80">
        <v>132201.0</v>
      </c>
      <c r="R4" s="80">
        <v>39844.0</v>
      </c>
      <c r="S4" s="80">
        <v>130267.0</v>
      </c>
      <c r="T4" s="80">
        <v>659298.0</v>
      </c>
      <c r="U4" s="80">
        <v>77678.0</v>
      </c>
      <c r="V4" s="80">
        <v>1.04439213E8</v>
      </c>
      <c r="W4" s="80">
        <v>2.3328382E7</v>
      </c>
      <c r="X4" s="80">
        <v>1.532069E7</v>
      </c>
      <c r="Y4" s="80">
        <v>3.0800678E7</v>
      </c>
      <c r="Z4" s="80">
        <v>2.3795126E7</v>
      </c>
      <c r="AA4" s="80">
        <v>2.6359123E7</v>
      </c>
      <c r="AB4" s="80">
        <v>365374.0</v>
      </c>
      <c r="AC4" s="80">
        <v>1180638.0</v>
      </c>
      <c r="AD4" s="80">
        <v>1359564.0</v>
      </c>
      <c r="AE4" s="80">
        <v>104323.0</v>
      </c>
      <c r="AF4" s="80">
        <v>236240.0</v>
      </c>
      <c r="AG4" s="80">
        <v>4.123092E7</v>
      </c>
      <c r="AH4" s="81"/>
    </row>
    <row r="5">
      <c r="A5" s="78">
        <v>2018.0</v>
      </c>
      <c r="B5" s="79">
        <v>5.7949882434E8</v>
      </c>
      <c r="C5" s="79">
        <v>3.9822156897999996E8</v>
      </c>
      <c r="D5" s="79">
        <v>4.2338103314E8</v>
      </c>
      <c r="E5" s="79">
        <v>4.9371992764E8</v>
      </c>
      <c r="F5" s="79">
        <v>2.4661590632E8</v>
      </c>
      <c r="G5" s="79">
        <v>2.0608426704000002E8</v>
      </c>
      <c r="H5" s="78">
        <v>2018.0</v>
      </c>
      <c r="I5" s="79">
        <v>6.8241075308E8</v>
      </c>
      <c r="J5" s="79">
        <v>4.599571533600001E8</v>
      </c>
      <c r="K5" s="79">
        <v>4.9508036632E8</v>
      </c>
      <c r="L5" s="79">
        <v>1.04477659357E9</v>
      </c>
      <c r="M5" s="79">
        <v>1.06761976339E9</v>
      </c>
      <c r="N5" s="79">
        <v>5.4537738347E8</v>
      </c>
      <c r="O5" s="78">
        <v>2018.0</v>
      </c>
      <c r="P5" s="80">
        <v>3164690.0</v>
      </c>
      <c r="Q5" s="80">
        <v>135806.0</v>
      </c>
      <c r="R5" s="80">
        <v>40104.0</v>
      </c>
      <c r="S5" s="80">
        <v>134238.0</v>
      </c>
      <c r="T5" s="80">
        <v>687647.0</v>
      </c>
      <c r="U5" s="80">
        <v>75868.0</v>
      </c>
      <c r="V5" s="80">
        <v>9.1687699E7</v>
      </c>
      <c r="W5" s="80">
        <v>2.2691624E7</v>
      </c>
      <c r="X5" s="80">
        <v>1.4569453E7</v>
      </c>
      <c r="Y5" s="80">
        <v>3.0479965E7</v>
      </c>
      <c r="Z5" s="80">
        <v>2.469847E7</v>
      </c>
      <c r="AA5" s="80">
        <v>2.8463173E7</v>
      </c>
      <c r="AB5" s="80">
        <v>509876.0</v>
      </c>
      <c r="AC5" s="80">
        <v>1212435.0</v>
      </c>
      <c r="AD5" s="80">
        <v>937837.0</v>
      </c>
      <c r="AE5" s="80">
        <v>100877.0</v>
      </c>
      <c r="AF5" s="80">
        <v>344622.0</v>
      </c>
      <c r="AG5" s="80">
        <v>4.3389357E7</v>
      </c>
      <c r="AH5" s="81"/>
    </row>
    <row r="6">
      <c r="A6" s="78">
        <v>2017.0</v>
      </c>
      <c r="B6" s="79">
        <v>6.1941912385E8</v>
      </c>
      <c r="C6" s="82">
        <v>3.9019392439E8</v>
      </c>
      <c r="D6" s="82">
        <v>3.6421440038E8</v>
      </c>
      <c r="E6" s="82">
        <v>4.596678576999999E8</v>
      </c>
      <c r="F6" s="82">
        <v>2.4917270116E8</v>
      </c>
      <c r="G6" s="79">
        <v>1.9949406707999998E8</v>
      </c>
      <c r="H6" s="78">
        <v>2017.0</v>
      </c>
      <c r="I6" s="79">
        <v>7.3288960468E8</v>
      </c>
      <c r="J6" s="82">
        <v>4.4725519104E8</v>
      </c>
      <c r="K6" s="82">
        <v>4.2748138703000003E8</v>
      </c>
      <c r="L6" s="82">
        <v>9.9858239453E8</v>
      </c>
      <c r="M6" s="82">
        <v>1.05345021822E9</v>
      </c>
      <c r="N6" s="79">
        <v>5.649154439200001E8</v>
      </c>
      <c r="O6" s="78">
        <v>2017.0</v>
      </c>
      <c r="P6" s="83">
        <v>3142790.0</v>
      </c>
      <c r="Q6" s="83">
        <v>134971.0</v>
      </c>
      <c r="R6" s="83">
        <v>39709.0</v>
      </c>
      <c r="S6" s="83">
        <v>140143.0</v>
      </c>
      <c r="T6" s="83">
        <v>726082.0</v>
      </c>
      <c r="U6" s="83">
        <v>66106.0</v>
      </c>
      <c r="V6" s="83">
        <v>9.9621416E7</v>
      </c>
      <c r="W6" s="83">
        <v>2.2495794E7</v>
      </c>
      <c r="X6" s="83">
        <v>1.3356929E7</v>
      </c>
      <c r="Y6" s="83">
        <v>3.0590371E7</v>
      </c>
      <c r="Z6" s="83">
        <v>2.525298E7</v>
      </c>
      <c r="AA6" s="83">
        <v>2.8478499E7</v>
      </c>
      <c r="AB6" s="83">
        <v>542213.0</v>
      </c>
      <c r="AC6" s="83">
        <v>1491672.0</v>
      </c>
      <c r="AD6" s="83">
        <v>1621373.0</v>
      </c>
      <c r="AE6" s="83">
        <v>117255.0</v>
      </c>
      <c r="AF6" s="83">
        <v>211712.0</v>
      </c>
      <c r="AG6" s="83">
        <v>4.966062E7</v>
      </c>
      <c r="AH6" s="81"/>
    </row>
    <row r="7">
      <c r="A7" s="78">
        <v>2016.0</v>
      </c>
      <c r="B7" s="79">
        <v>6.950616547999991E8</v>
      </c>
      <c r="C7" s="82">
        <v>4.0591074682E8</v>
      </c>
      <c r="D7" s="82">
        <v>3.3807186751E8</v>
      </c>
      <c r="E7" s="82">
        <v>3.976075204499999E8</v>
      </c>
      <c r="F7" s="82">
        <v>2.6456121688000005E8</v>
      </c>
      <c r="G7" s="79">
        <v>1.7591346992000002E8</v>
      </c>
      <c r="H7" s="78">
        <v>2016.0</v>
      </c>
      <c r="I7" s="79">
        <v>8.10304243819999E8</v>
      </c>
      <c r="J7" s="82">
        <v>4.761201444100001E8</v>
      </c>
      <c r="K7" s="82">
        <v>3.980918245799999E8</v>
      </c>
      <c r="L7" s="82">
        <v>9.124738568000002E8</v>
      </c>
      <c r="M7" s="82">
        <v>1.0699503054800003E9</v>
      </c>
      <c r="N7" s="79">
        <v>5.522377189199998E8</v>
      </c>
      <c r="O7" s="78">
        <v>2016.0</v>
      </c>
      <c r="P7" s="83">
        <v>3226957.0</v>
      </c>
      <c r="Q7" s="83">
        <v>136676.0</v>
      </c>
      <c r="R7" s="83">
        <v>39763.0</v>
      </c>
      <c r="S7" s="83">
        <v>142570.0</v>
      </c>
      <c r="T7" s="83">
        <v>759756.0</v>
      </c>
      <c r="U7" s="83">
        <v>61110.0</v>
      </c>
      <c r="V7" s="83">
        <v>1.13832522E8</v>
      </c>
      <c r="W7" s="83">
        <v>2.2885859E7</v>
      </c>
      <c r="X7" s="83">
        <v>1.3160928E7</v>
      </c>
      <c r="Y7" s="83">
        <v>2.8906784E7</v>
      </c>
      <c r="Z7" s="83">
        <v>2.7017953E7</v>
      </c>
      <c r="AA7" s="83">
        <v>2.6717211E7</v>
      </c>
      <c r="AB7" s="83">
        <v>396055.0</v>
      </c>
      <c r="AC7" s="83">
        <v>1393910.0</v>
      </c>
      <c r="AD7" s="83">
        <v>1795933.0</v>
      </c>
      <c r="AE7" s="83">
        <v>172810.0</v>
      </c>
      <c r="AF7" s="83">
        <v>239639.0</v>
      </c>
      <c r="AG7" s="83">
        <v>5.1252454E7</v>
      </c>
      <c r="AH7" s="81"/>
    </row>
    <row r="8">
      <c r="A8" s="78">
        <v>2015.0</v>
      </c>
      <c r="B8" s="79">
        <v>6.642600448399998E8</v>
      </c>
      <c r="C8" s="82">
        <v>3.6235900697999996E8</v>
      </c>
      <c r="D8" s="82">
        <v>3.438388806500001E8</v>
      </c>
      <c r="E8" s="82">
        <v>3.8704912827E8</v>
      </c>
      <c r="F8" s="82">
        <v>2.7239030589E8</v>
      </c>
      <c r="G8" s="79">
        <v>1.6433080551E8</v>
      </c>
      <c r="H8" s="78">
        <v>2015.0</v>
      </c>
      <c r="I8" s="79">
        <v>7.7023282408E8</v>
      </c>
      <c r="J8" s="82">
        <v>4.2083802896999997E8</v>
      </c>
      <c r="K8" s="82">
        <v>4.067068500600002E8</v>
      </c>
      <c r="L8" s="82">
        <v>9.120880809799997E8</v>
      </c>
      <c r="M8" s="82">
        <v>1.0790815047800004E9</v>
      </c>
      <c r="N8" s="79">
        <v>5.860104446100001E8</v>
      </c>
      <c r="O8" s="78">
        <v>2015.0</v>
      </c>
      <c r="P8" s="83">
        <v>3096351.0</v>
      </c>
      <c r="Q8" s="83">
        <v>137696.0</v>
      </c>
      <c r="R8" s="83">
        <v>39566.0</v>
      </c>
      <c r="S8" s="83">
        <v>141193.0</v>
      </c>
      <c r="T8" s="83">
        <v>769706.0</v>
      </c>
      <c r="U8" s="83">
        <v>57627.0</v>
      </c>
      <c r="V8" s="83">
        <v>1.06734556E8</v>
      </c>
      <c r="W8" s="83">
        <v>2.1995997E7</v>
      </c>
      <c r="X8" s="83">
        <v>1.3340993E7</v>
      </c>
      <c r="Y8" s="83">
        <v>2.8304308E7</v>
      </c>
      <c r="Z8" s="83">
        <v>2.7948539E7</v>
      </c>
      <c r="AA8" s="83">
        <v>2.5911103E7</v>
      </c>
      <c r="AB8" s="83">
        <v>281970.0</v>
      </c>
      <c r="AC8" s="83">
        <v>797217.0</v>
      </c>
      <c r="AD8" s="83">
        <v>1349993.0</v>
      </c>
      <c r="AE8" s="83">
        <v>159474.0</v>
      </c>
      <c r="AF8" s="83">
        <v>303564.0</v>
      </c>
      <c r="AG8" s="83">
        <v>4.7802805E7</v>
      </c>
      <c r="AH8" s="81"/>
    </row>
    <row r="9">
      <c r="A9" s="78">
        <v>2014.0</v>
      </c>
      <c r="B9" s="79">
        <v>6.0006711766E8</v>
      </c>
      <c r="C9" s="82">
        <v>3.5596242065999997E8</v>
      </c>
      <c r="D9" s="82">
        <v>2.7617549301E8</v>
      </c>
      <c r="E9" s="82">
        <v>3.6389128661E8</v>
      </c>
      <c r="F9" s="82">
        <v>2.7840898839E8</v>
      </c>
      <c r="G9" s="79">
        <v>1.5281700217000002E8</v>
      </c>
      <c r="H9" s="78">
        <v>2014.0</v>
      </c>
      <c r="I9" s="79">
        <v>6.906856600400001E8</v>
      </c>
      <c r="J9" s="82">
        <v>4.1260042856E8</v>
      </c>
      <c r="K9" s="82">
        <v>3.2696305439000005E8</v>
      </c>
      <c r="L9" s="82">
        <v>7.3594925134E8</v>
      </c>
      <c r="M9" s="82">
        <v>1.0595052869499996E9</v>
      </c>
      <c r="N9" s="79">
        <v>5.4517373615E8</v>
      </c>
      <c r="O9" s="78">
        <v>2014.0</v>
      </c>
      <c r="P9" s="83">
        <v>3016007.0</v>
      </c>
      <c r="Q9" s="83">
        <v>131205.0</v>
      </c>
      <c r="R9" s="83">
        <v>36727.0</v>
      </c>
      <c r="S9" s="83">
        <v>139509.0</v>
      </c>
      <c r="T9" s="83">
        <v>753973.0</v>
      </c>
      <c r="U9" s="83">
        <v>50568.0</v>
      </c>
      <c r="V9" s="83">
        <v>9.8252309E7</v>
      </c>
      <c r="W9" s="83">
        <v>2.1344818E7</v>
      </c>
      <c r="X9" s="83">
        <v>1.1561111E7</v>
      </c>
      <c r="Y9" s="83">
        <v>2.8197084E7</v>
      </c>
      <c r="Z9" s="83">
        <v>2.9063639E7</v>
      </c>
      <c r="AA9" s="83">
        <v>2.3332388E7</v>
      </c>
      <c r="AB9" s="83">
        <v>52968.0</v>
      </c>
      <c r="AC9" s="83">
        <v>840792.0</v>
      </c>
      <c r="AD9" s="83">
        <v>1392957.0</v>
      </c>
      <c r="AE9" s="83">
        <v>240871.0</v>
      </c>
      <c r="AF9" s="83">
        <v>170970.0</v>
      </c>
      <c r="AG9" s="83">
        <v>4.7658554E7</v>
      </c>
      <c r="AH9" s="81"/>
    </row>
    <row r="10">
      <c r="A10" s="78">
        <v>2013.0</v>
      </c>
      <c r="B10" s="79">
        <v>6.4333827281E8</v>
      </c>
      <c r="C10" s="82">
        <v>3.485649880199999E8</v>
      </c>
      <c r="D10" s="82">
        <v>2.8532886557E8</v>
      </c>
      <c r="E10" s="82">
        <v>3.4735522352E8</v>
      </c>
      <c r="F10" s="82">
        <v>2.8492875513E8</v>
      </c>
      <c r="G10" s="82">
        <v>1.2836932916E8</v>
      </c>
      <c r="H10" s="78">
        <v>2013.0</v>
      </c>
      <c r="I10" s="79">
        <v>7.322990268199998E8</v>
      </c>
      <c r="J10" s="82">
        <v>4.0670650381000006E8</v>
      </c>
      <c r="K10" s="82">
        <v>3.3850042556000006E8</v>
      </c>
      <c r="L10" s="82">
        <v>6.434090097100003E8</v>
      </c>
      <c r="M10" s="82">
        <v>1.0929855323300004E9</v>
      </c>
      <c r="N10" s="82">
        <v>4.5627673375E8</v>
      </c>
      <c r="O10" s="78">
        <v>2013.0</v>
      </c>
      <c r="P10" s="83">
        <v>3014642.0</v>
      </c>
      <c r="Q10" s="83">
        <v>131932.0</v>
      </c>
      <c r="R10" s="83">
        <v>37740.0</v>
      </c>
      <c r="S10" s="83">
        <v>141298.0</v>
      </c>
      <c r="T10" s="83">
        <v>753818.0</v>
      </c>
      <c r="U10" s="83">
        <v>47896.0</v>
      </c>
      <c r="V10" s="83">
        <v>1.0573972E8</v>
      </c>
      <c r="W10" s="83">
        <v>2.1211755E7</v>
      </c>
      <c r="X10" s="83">
        <v>1.1892953E7</v>
      </c>
      <c r="Y10" s="83">
        <v>2.7004663E7</v>
      </c>
      <c r="Z10" s="83">
        <v>2.9877103E7</v>
      </c>
      <c r="AA10" s="83">
        <v>2.0515112E7</v>
      </c>
      <c r="AB10" s="83">
        <v>384713.0</v>
      </c>
      <c r="AC10" s="83">
        <v>938994.0</v>
      </c>
      <c r="AD10" s="83">
        <v>1778202.0</v>
      </c>
      <c r="AE10" s="83">
        <v>178683.0</v>
      </c>
      <c r="AF10" s="83">
        <v>335987.0</v>
      </c>
      <c r="AG10" s="83">
        <v>4.9670648E7</v>
      </c>
      <c r="AH10" s="81"/>
    </row>
    <row r="11">
      <c r="A11" s="78">
        <v>2012.0</v>
      </c>
      <c r="B11" s="79">
        <v>6.3710092932E8</v>
      </c>
      <c r="C11" s="82">
        <v>3.55389094E8</v>
      </c>
      <c r="D11" s="82">
        <v>2.2915992545000002E8</v>
      </c>
      <c r="E11" s="82">
        <v>3.4475064585E8</v>
      </c>
      <c r="F11" s="82">
        <v>3.0538200274E8</v>
      </c>
      <c r="G11" s="82">
        <v>1.2293432192E8</v>
      </c>
      <c r="H11" s="78">
        <v>2012.0</v>
      </c>
      <c r="I11" s="79">
        <v>7.168227857100006E8</v>
      </c>
      <c r="J11" s="82">
        <v>4.1954091596E8</v>
      </c>
      <c r="K11" s="82">
        <v>2.7265966747999996E8</v>
      </c>
      <c r="L11" s="82">
        <v>6.256834542000002E8</v>
      </c>
      <c r="M11" s="82">
        <v>1.17752628853E9</v>
      </c>
      <c r="N11" s="82">
        <v>4.3783285214000005E8</v>
      </c>
      <c r="O11" s="78">
        <v>2012.0</v>
      </c>
      <c r="P11" s="83">
        <v>2983555.0</v>
      </c>
      <c r="Q11" s="83">
        <v>131063.0</v>
      </c>
      <c r="R11" s="83">
        <v>37320.0</v>
      </c>
      <c r="S11" s="83">
        <v>135844.0</v>
      </c>
      <c r="T11" s="83">
        <v>712480.0</v>
      </c>
      <c r="U11" s="83">
        <v>43421.0</v>
      </c>
      <c r="V11" s="83">
        <v>1.00145746E8</v>
      </c>
      <c r="W11" s="83">
        <v>2.1743275E7</v>
      </c>
      <c r="X11" s="83">
        <v>1.0695011E7</v>
      </c>
      <c r="Y11" s="83">
        <v>2.804112E7</v>
      </c>
      <c r="Z11" s="83">
        <v>3.1231867E7</v>
      </c>
      <c r="AA11" s="83">
        <v>2.0424128E7</v>
      </c>
      <c r="AB11" s="83">
        <v>2487362.0</v>
      </c>
      <c r="AC11" s="83">
        <v>909032.0</v>
      </c>
      <c r="AD11" s="83">
        <v>2356400.0</v>
      </c>
      <c r="AE11" s="83">
        <v>191810.0</v>
      </c>
      <c r="AF11" s="83">
        <v>1139991.0</v>
      </c>
      <c r="AG11" s="83">
        <v>5.052093E7</v>
      </c>
      <c r="AH11" s="81"/>
    </row>
    <row r="12">
      <c r="A12" s="78">
        <v>2011.0</v>
      </c>
      <c r="B12" s="79">
        <v>6.972093698700013E8</v>
      </c>
      <c r="C12" s="82">
        <v>3.740681001099999E8</v>
      </c>
      <c r="D12" s="82">
        <v>2.5992138732000008E8</v>
      </c>
      <c r="E12" s="82">
        <v>3.5592326172999996E8</v>
      </c>
      <c r="F12" s="82">
        <v>3.078074208200002E8</v>
      </c>
      <c r="G12" s="82">
        <v>1.2503405803999998E8</v>
      </c>
      <c r="H12" s="78">
        <v>2011.0</v>
      </c>
      <c r="I12" s="79">
        <v>7.514561586400015E8</v>
      </c>
      <c r="J12" s="82">
        <v>4.3838512501999986E8</v>
      </c>
      <c r="K12" s="82">
        <v>2.9986446316E8</v>
      </c>
      <c r="L12" s="82">
        <v>5.799548378099998E8</v>
      </c>
      <c r="M12" s="82">
        <v>1.0323595700799997E9</v>
      </c>
      <c r="N12" s="82">
        <v>3.473144009499994E8</v>
      </c>
      <c r="O12" s="78">
        <v>2011.0</v>
      </c>
      <c r="P12" s="83">
        <v>2975624.0</v>
      </c>
      <c r="Q12" s="83">
        <v>136577.0</v>
      </c>
      <c r="R12" s="83">
        <v>37144.0</v>
      </c>
      <c r="S12" s="83">
        <v>136207.0</v>
      </c>
      <c r="T12" s="83">
        <v>739428.0</v>
      </c>
      <c r="U12" s="83">
        <v>44257.0</v>
      </c>
      <c r="V12" s="83">
        <v>1.1211991E8</v>
      </c>
      <c r="W12" s="83">
        <v>2.2319213E7</v>
      </c>
      <c r="X12" s="83">
        <v>1.1701789E7</v>
      </c>
      <c r="Y12" s="83">
        <v>2.8334475E7</v>
      </c>
      <c r="Z12" s="83">
        <v>3.176248E7</v>
      </c>
      <c r="AA12" s="83">
        <v>2.031933E7</v>
      </c>
      <c r="AB12" s="83">
        <v>2298670.0</v>
      </c>
      <c r="AC12" s="83">
        <v>1157074.0</v>
      </c>
      <c r="AD12" s="83">
        <v>2174417.0</v>
      </c>
      <c r="AE12" s="83">
        <v>509251.0</v>
      </c>
      <c r="AF12" s="83">
        <v>533517.0</v>
      </c>
      <c r="AG12" s="83">
        <v>5.2187892E7</v>
      </c>
      <c r="AH12" s="81"/>
    </row>
    <row r="13">
      <c r="A13" s="78">
        <v>2010.0</v>
      </c>
      <c r="B13" s="79">
        <v>7.727723565499991E8</v>
      </c>
      <c r="C13" s="82">
        <v>3.926573281800002E8</v>
      </c>
      <c r="D13" s="82">
        <v>2.484247543599999E8</v>
      </c>
      <c r="E13" s="82">
        <v>3.4160796764E8</v>
      </c>
      <c r="F13" s="82">
        <v>3.1020516477999985E8</v>
      </c>
      <c r="G13" s="82">
        <v>1.1093933577999993E8</v>
      </c>
      <c r="H13" s="78">
        <v>2010.0</v>
      </c>
      <c r="I13" s="79">
        <v>8.498419079200006E8</v>
      </c>
      <c r="J13" s="82">
        <v>4.5803015339000005E8</v>
      </c>
      <c r="K13" s="82">
        <v>2.9670668546999973E8</v>
      </c>
      <c r="L13" s="82">
        <v>5.755762918600001E8</v>
      </c>
      <c r="M13" s="82">
        <v>1.0987894699799995E9</v>
      </c>
      <c r="N13" s="82">
        <v>2.777321804699999E8</v>
      </c>
      <c r="O13" s="78">
        <v>2010.0</v>
      </c>
      <c r="P13" s="83">
        <v>2558481.0</v>
      </c>
      <c r="Q13" s="83">
        <v>140945.0</v>
      </c>
      <c r="R13" s="83">
        <v>38251.0</v>
      </c>
      <c r="S13" s="83">
        <v>141712.0</v>
      </c>
      <c r="T13" s="83">
        <v>787271.0</v>
      </c>
      <c r="U13" s="83">
        <v>47654.0</v>
      </c>
      <c r="V13" s="83">
        <v>1.20582757E8</v>
      </c>
      <c r="W13" s="83">
        <v>2.2846829E7</v>
      </c>
      <c r="X13" s="83">
        <v>1.1219876E7</v>
      </c>
      <c r="Y13" s="83">
        <v>2.7539049E7</v>
      </c>
      <c r="Z13" s="83">
        <v>3.2439214E7</v>
      </c>
      <c r="AA13" s="83">
        <v>1.981907E7</v>
      </c>
      <c r="AB13" s="83">
        <v>2136615.0</v>
      </c>
      <c r="AC13" s="83">
        <v>1314546.0</v>
      </c>
      <c r="AD13" s="83">
        <v>3435235.0</v>
      </c>
      <c r="AE13" s="83">
        <v>385618.0</v>
      </c>
      <c r="AF13" s="83">
        <v>611662.0</v>
      </c>
      <c r="AG13" s="83">
        <v>5.3299123E7</v>
      </c>
      <c r="AH13" s="81"/>
    </row>
    <row r="14">
      <c r="A14" s="78">
        <v>2009.0</v>
      </c>
      <c r="B14" s="79">
        <v>6.640692946900003E8</v>
      </c>
      <c r="C14" s="82">
        <v>3.793348611499999E8</v>
      </c>
      <c r="D14" s="82">
        <v>2.5769335617000008E8</v>
      </c>
      <c r="E14" s="82">
        <v>3.6155290045000005E8</v>
      </c>
      <c r="F14" s="82">
        <v>3.195225147699999E8</v>
      </c>
      <c r="G14" s="82">
        <v>1.0041227376999998E8</v>
      </c>
      <c r="H14" s="78">
        <v>2009.0</v>
      </c>
      <c r="I14" s="79">
        <v>7.433475011E8</v>
      </c>
      <c r="J14" s="82">
        <v>4.5328836507999986E8</v>
      </c>
      <c r="K14" s="82">
        <v>3.1112158144E8</v>
      </c>
      <c r="L14" s="82">
        <v>6.371139588000002E8</v>
      </c>
      <c r="M14" s="82">
        <v>1.1231906163000004E9</v>
      </c>
      <c r="N14" s="82">
        <v>2.1771395475000003E8</v>
      </c>
      <c r="O14" s="78">
        <v>2009.0</v>
      </c>
      <c r="P14" s="83">
        <v>1785945.0</v>
      </c>
      <c r="Q14" s="83">
        <v>144997.0</v>
      </c>
      <c r="R14" s="83">
        <v>36235.0</v>
      </c>
      <c r="S14" s="83">
        <v>141577.0</v>
      </c>
      <c r="T14" s="83">
        <v>788595.0</v>
      </c>
      <c r="U14" s="83">
        <v>37518.0</v>
      </c>
      <c r="V14" s="83">
        <v>1.09228858E8</v>
      </c>
      <c r="W14" s="83">
        <v>2.2628447E7</v>
      </c>
      <c r="X14" s="83">
        <v>1.1623236E7</v>
      </c>
      <c r="Y14" s="83">
        <v>2.92506E7</v>
      </c>
      <c r="Z14" s="83">
        <v>3.3550091E7</v>
      </c>
      <c r="AA14" s="83">
        <v>1.9214332E7</v>
      </c>
      <c r="AB14" s="83">
        <v>2245762.0</v>
      </c>
      <c r="AC14" s="83">
        <v>1430830.0</v>
      </c>
      <c r="AD14" s="83">
        <v>2636961.0</v>
      </c>
      <c r="AE14" s="83">
        <v>395002.0</v>
      </c>
      <c r="AF14" s="83">
        <v>668080.0</v>
      </c>
      <c r="AG14" s="83">
        <v>4.9119695E7</v>
      </c>
      <c r="AH14" s="81"/>
    </row>
    <row r="15">
      <c r="A15" s="78">
        <v>2008.0</v>
      </c>
      <c r="B15" s="79">
        <v>6.3666038812E8</v>
      </c>
      <c r="C15" s="82">
        <v>3.651442986600001E8</v>
      </c>
      <c r="D15" s="82">
        <v>2.3590838638E8</v>
      </c>
      <c r="E15" s="82">
        <v>3.5564718608E8</v>
      </c>
      <c r="F15" s="82">
        <v>3.2190961198E8</v>
      </c>
      <c r="G15" s="82">
        <v>1.1149586907E8</v>
      </c>
      <c r="H15" s="78">
        <v>2008.0</v>
      </c>
      <c r="I15" s="79">
        <v>6.9861194903E8</v>
      </c>
      <c r="J15" s="82">
        <v>4.443153417799999E8</v>
      </c>
      <c r="K15" s="82">
        <v>2.8876984633000004E8</v>
      </c>
      <c r="L15" s="82">
        <v>5.0048830821999997E8</v>
      </c>
      <c r="M15" s="82">
        <v>1.1759588388600001E9</v>
      </c>
      <c r="N15" s="82">
        <v>1.5269233603E8</v>
      </c>
      <c r="O15" s="78">
        <v>2008.0</v>
      </c>
      <c r="P15" s="83">
        <v>1513907.0</v>
      </c>
      <c r="Q15" s="83">
        <v>156477.0</v>
      </c>
      <c r="R15" s="83">
        <v>36383.0</v>
      </c>
      <c r="S15" s="83">
        <v>143979.0</v>
      </c>
      <c r="T15" s="83">
        <v>821980.0</v>
      </c>
      <c r="U15" s="83">
        <v>42832.0</v>
      </c>
      <c r="V15" s="83">
        <v>1.11017381E8</v>
      </c>
      <c r="W15" s="83">
        <v>2.243543E7</v>
      </c>
      <c r="X15" s="83">
        <v>1.1748274E7</v>
      </c>
      <c r="Y15" s="83">
        <v>2.8384587E7</v>
      </c>
      <c r="Z15" s="83">
        <v>3.442901E7</v>
      </c>
      <c r="AA15" s="83">
        <v>1.8802421E7</v>
      </c>
      <c r="AB15" s="83">
        <v>793513.0</v>
      </c>
      <c r="AC15" s="83">
        <v>2928226.0</v>
      </c>
      <c r="AD15" s="83">
        <v>2814752.0</v>
      </c>
      <c r="AE15" s="83">
        <v>524862.0</v>
      </c>
      <c r="AF15" s="83">
        <v>892358.0</v>
      </c>
      <c r="AG15" s="83">
        <v>5.316075E7</v>
      </c>
      <c r="AH15" s="81"/>
    </row>
    <row r="16">
      <c r="A16" s="78">
        <v>2007.0</v>
      </c>
      <c r="B16" s="82">
        <v>6.696132286399986E8</v>
      </c>
      <c r="C16" s="82">
        <v>3.9608326308999985E8</v>
      </c>
      <c r="D16" s="82">
        <v>2.1884178972999996E8</v>
      </c>
      <c r="E16" s="82">
        <v>3.553366248799999E8</v>
      </c>
      <c r="F16" s="82">
        <v>3.3164401815000015E8</v>
      </c>
      <c r="G16" s="82">
        <v>1.1037017655999994E8</v>
      </c>
      <c r="H16" s="78">
        <v>2007.0</v>
      </c>
      <c r="I16" s="82">
        <v>7.433622802199992E8</v>
      </c>
      <c r="J16" s="82">
        <v>4.9863064723E8</v>
      </c>
      <c r="K16" s="82">
        <v>2.7343229137000024E8</v>
      </c>
      <c r="L16" s="82">
        <v>5.955952510600002E8</v>
      </c>
      <c r="M16" s="82">
        <v>1.227566651270002E9</v>
      </c>
      <c r="N16" s="82">
        <v>2.4175799881000003E8</v>
      </c>
      <c r="O16" s="78">
        <v>2007.0</v>
      </c>
      <c r="P16" s="83">
        <v>1266082.0</v>
      </c>
      <c r="Q16" s="83">
        <v>169226.0</v>
      </c>
      <c r="R16" s="83">
        <v>38175.0</v>
      </c>
      <c r="S16" s="83">
        <v>199984.0</v>
      </c>
      <c r="T16" s="83">
        <v>874552.0</v>
      </c>
      <c r="U16" s="83">
        <v>39897.0</v>
      </c>
      <c r="V16" s="83">
        <v>1.16429995E8</v>
      </c>
      <c r="W16" s="83">
        <v>2.423116E7</v>
      </c>
      <c r="X16" s="83">
        <v>1.166874E7</v>
      </c>
      <c r="Y16" s="83">
        <v>2.7992853E7</v>
      </c>
      <c r="Z16" s="83">
        <v>3.6197401E7</v>
      </c>
      <c r="AA16" s="83">
        <v>1.9036593E7</v>
      </c>
      <c r="AB16" s="82">
        <v>942435.0</v>
      </c>
      <c r="AC16" s="82">
        <v>3443352.0</v>
      </c>
      <c r="AD16" s="82">
        <v>3926055.0</v>
      </c>
      <c r="AE16" s="82">
        <v>2897441.0</v>
      </c>
      <c r="AF16" s="82">
        <v>1065896.0</v>
      </c>
      <c r="AG16" s="82">
        <v>5.632547E7</v>
      </c>
      <c r="AH16" s="81"/>
    </row>
    <row r="17">
      <c r="A17" s="78">
        <v>2006.0</v>
      </c>
      <c r="B17" s="82">
        <v>6.012180008700002E8</v>
      </c>
      <c r="C17" s="82">
        <v>3.583874227000003E8</v>
      </c>
      <c r="D17" s="82">
        <v>1.7739568105E8</v>
      </c>
      <c r="E17" s="82">
        <v>3.526890746100004E8</v>
      </c>
      <c r="F17" s="82">
        <v>2.857074621E8</v>
      </c>
      <c r="G17" s="82">
        <v>9.937246969000006E7</v>
      </c>
      <c r="H17" s="78">
        <v>2006.0</v>
      </c>
      <c r="I17" s="82">
        <v>6.78812668380001E8</v>
      </c>
      <c r="J17" s="82">
        <v>4.6051676752E8</v>
      </c>
      <c r="K17" s="82">
        <v>2.5115560455999988E8</v>
      </c>
      <c r="L17" s="82">
        <v>6.653757146899998E8</v>
      </c>
      <c r="M17" s="82">
        <v>1.1688904072099972E9</v>
      </c>
      <c r="N17" s="82">
        <v>1.3002293204999988E8</v>
      </c>
      <c r="O17" s="78">
        <v>2006.0</v>
      </c>
      <c r="P17" s="83">
        <v>1220229.0</v>
      </c>
      <c r="Q17" s="83">
        <v>168482.0</v>
      </c>
      <c r="R17" s="83">
        <v>34634.0</v>
      </c>
      <c r="S17" s="83">
        <v>199024.0</v>
      </c>
      <c r="T17" s="83">
        <v>854193.0</v>
      </c>
      <c r="U17" s="83">
        <v>33700.0</v>
      </c>
      <c r="V17" s="83">
        <v>1.04979882E8</v>
      </c>
      <c r="W17" s="83">
        <v>2.2506695E7</v>
      </c>
      <c r="X17" s="83">
        <v>9942735.0</v>
      </c>
      <c r="Y17" s="83">
        <v>2.5511116E7</v>
      </c>
      <c r="Z17" s="83">
        <v>3.239106E7</v>
      </c>
      <c r="AA17" s="83">
        <v>1.7582348E7</v>
      </c>
      <c r="AB17" s="84">
        <v>0.0</v>
      </c>
      <c r="AC17" s="84">
        <v>0.0</v>
      </c>
      <c r="AD17" s="84">
        <v>0.0</v>
      </c>
      <c r="AE17" s="84">
        <v>0.0</v>
      </c>
      <c r="AF17" s="84">
        <v>0.0</v>
      </c>
      <c r="AG17" s="84">
        <v>0.0</v>
      </c>
      <c r="AH17" s="81"/>
    </row>
    <row r="18">
      <c r="A18" s="78"/>
      <c r="B18" s="81"/>
      <c r="C18" s="81"/>
      <c r="D18" s="81"/>
      <c r="E18" s="81"/>
      <c r="F18" s="81"/>
      <c r="G18" s="81"/>
      <c r="H18" s="78"/>
      <c r="I18" s="81"/>
      <c r="J18" s="81"/>
      <c r="K18" s="81"/>
      <c r="L18" s="81"/>
      <c r="M18" s="81"/>
      <c r="N18" s="81"/>
      <c r="O18" s="78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>
      <c r="A19" s="78"/>
      <c r="B19" s="81"/>
      <c r="C19" s="81"/>
      <c r="D19" s="81"/>
      <c r="E19" s="81"/>
      <c r="F19" s="81"/>
      <c r="G19" s="81"/>
      <c r="H19" s="78"/>
      <c r="I19" s="81"/>
      <c r="J19" s="81"/>
      <c r="K19" s="81"/>
      <c r="L19" s="81"/>
      <c r="M19" s="81"/>
      <c r="N19" s="81"/>
      <c r="O19" s="78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>
      <c r="A20" s="85" t="s">
        <v>71</v>
      </c>
      <c r="H20" s="78"/>
      <c r="O20" s="78"/>
    </row>
    <row r="21">
      <c r="A21" s="78"/>
      <c r="H21" s="78"/>
      <c r="O21" s="78"/>
    </row>
    <row r="22">
      <c r="A22" s="78"/>
      <c r="H22" s="78"/>
      <c r="O22" s="78"/>
    </row>
    <row r="23">
      <c r="A23" s="78"/>
      <c r="H23" s="78"/>
      <c r="O23" s="78"/>
    </row>
    <row r="24">
      <c r="A24" s="78"/>
      <c r="H24" s="78"/>
      <c r="O24" s="78"/>
    </row>
    <row r="25">
      <c r="A25" s="78"/>
      <c r="H25" s="78"/>
      <c r="O25" s="78"/>
    </row>
    <row r="26">
      <c r="A26" s="86"/>
      <c r="H26" s="86"/>
      <c r="O26" s="86"/>
    </row>
    <row r="27">
      <c r="A27" s="86"/>
      <c r="H27" s="86"/>
      <c r="O27" s="86"/>
    </row>
    <row r="28">
      <c r="A28" s="86"/>
      <c r="H28" s="86"/>
      <c r="O28" s="86"/>
    </row>
    <row r="29">
      <c r="A29" s="86"/>
      <c r="H29" s="86"/>
      <c r="O29" s="86"/>
    </row>
    <row r="30">
      <c r="A30" s="86"/>
      <c r="H30" s="86"/>
      <c r="O30" s="86"/>
    </row>
    <row r="31">
      <c r="A31" s="86"/>
      <c r="H31" s="86"/>
      <c r="O31" s="86"/>
    </row>
    <row r="32">
      <c r="A32" s="86"/>
      <c r="H32" s="86"/>
      <c r="O32" s="86"/>
    </row>
    <row r="33">
      <c r="A33" s="86"/>
      <c r="H33" s="86"/>
      <c r="O33" s="86"/>
    </row>
    <row r="34">
      <c r="A34" s="86"/>
      <c r="H34" s="86"/>
      <c r="O34" s="86"/>
    </row>
    <row r="35">
      <c r="A35" s="86"/>
      <c r="H35" s="86"/>
      <c r="O35" s="86"/>
    </row>
    <row r="36">
      <c r="A36" s="86"/>
      <c r="H36" s="86"/>
      <c r="O36" s="86"/>
    </row>
    <row r="37">
      <c r="A37" s="86"/>
      <c r="H37" s="86"/>
      <c r="O37" s="86"/>
    </row>
    <row r="38">
      <c r="A38" s="86"/>
      <c r="H38" s="86"/>
      <c r="O38" s="86"/>
    </row>
    <row r="39">
      <c r="A39" s="86"/>
      <c r="H39" s="86"/>
      <c r="O39" s="86"/>
    </row>
    <row r="40">
      <c r="A40" s="86"/>
      <c r="H40" s="86"/>
      <c r="O40" s="86"/>
    </row>
    <row r="41">
      <c r="A41" s="86"/>
      <c r="H41" s="86"/>
      <c r="O41" s="86"/>
    </row>
    <row r="42">
      <c r="A42" s="86"/>
      <c r="H42" s="86"/>
      <c r="O42" s="86"/>
    </row>
    <row r="43">
      <c r="A43" s="86"/>
      <c r="H43" s="86"/>
      <c r="O43" s="86"/>
    </row>
    <row r="44">
      <c r="A44" s="86"/>
      <c r="H44" s="86"/>
      <c r="O44" s="86"/>
    </row>
    <row r="45">
      <c r="A45" s="86"/>
      <c r="H45" s="86"/>
      <c r="O45" s="86"/>
    </row>
    <row r="46">
      <c r="A46" s="86"/>
      <c r="H46" s="86"/>
      <c r="O46" s="86"/>
    </row>
    <row r="47">
      <c r="A47" s="86"/>
      <c r="H47" s="86"/>
      <c r="O47" s="86"/>
    </row>
    <row r="48">
      <c r="A48" s="86"/>
      <c r="H48" s="86"/>
      <c r="O48" s="86"/>
    </row>
    <row r="49">
      <c r="A49" s="86"/>
      <c r="H49" s="86"/>
      <c r="O49" s="86"/>
    </row>
    <row r="50">
      <c r="A50" s="86"/>
      <c r="H50" s="86"/>
      <c r="O50" s="86"/>
    </row>
    <row r="51">
      <c r="A51" s="86"/>
      <c r="H51" s="86"/>
      <c r="O51" s="86"/>
    </row>
    <row r="52">
      <c r="A52" s="86"/>
      <c r="H52" s="86"/>
      <c r="O52" s="86"/>
    </row>
    <row r="53">
      <c r="A53" s="86"/>
      <c r="H53" s="86"/>
      <c r="O53" s="86"/>
    </row>
    <row r="54">
      <c r="A54" s="86"/>
      <c r="H54" s="86"/>
      <c r="O54" s="86"/>
    </row>
    <row r="55">
      <c r="A55" s="86"/>
      <c r="H55" s="86"/>
      <c r="O55" s="86"/>
    </row>
    <row r="56">
      <c r="A56" s="86"/>
      <c r="H56" s="86"/>
      <c r="O56" s="86"/>
    </row>
    <row r="57">
      <c r="A57" s="86"/>
      <c r="H57" s="86"/>
      <c r="O57" s="86"/>
    </row>
    <row r="58">
      <c r="A58" s="86"/>
      <c r="H58" s="86"/>
      <c r="O58" s="86"/>
    </row>
    <row r="59">
      <c r="A59" s="86"/>
      <c r="H59" s="86"/>
      <c r="O59" s="86"/>
    </row>
    <row r="60">
      <c r="A60" s="86"/>
      <c r="H60" s="86"/>
      <c r="O60" s="86"/>
    </row>
    <row r="61">
      <c r="A61" s="86"/>
      <c r="H61" s="86"/>
      <c r="O61" s="86"/>
    </row>
    <row r="62">
      <c r="A62" s="86"/>
      <c r="H62" s="86"/>
      <c r="O62" s="86"/>
    </row>
    <row r="63">
      <c r="A63" s="86"/>
      <c r="H63" s="86"/>
      <c r="O63" s="86"/>
    </row>
    <row r="64">
      <c r="A64" s="86"/>
      <c r="H64" s="86"/>
      <c r="O64" s="86"/>
    </row>
    <row r="65">
      <c r="A65" s="86"/>
      <c r="H65" s="86"/>
      <c r="O65" s="86"/>
    </row>
    <row r="66">
      <c r="A66" s="86"/>
      <c r="H66" s="86"/>
      <c r="O66" s="86"/>
    </row>
    <row r="67">
      <c r="A67" s="86"/>
      <c r="H67" s="86"/>
      <c r="O67" s="86"/>
    </row>
    <row r="68">
      <c r="A68" s="86"/>
      <c r="H68" s="86"/>
      <c r="O68" s="86"/>
    </row>
    <row r="69">
      <c r="A69" s="86"/>
      <c r="H69" s="86"/>
      <c r="O69" s="86"/>
    </row>
    <row r="70">
      <c r="A70" s="86"/>
      <c r="H70" s="86"/>
      <c r="O70" s="86"/>
    </row>
    <row r="71">
      <c r="A71" s="86"/>
      <c r="H71" s="86"/>
      <c r="O71" s="86"/>
    </row>
    <row r="72">
      <c r="A72" s="86"/>
      <c r="H72" s="86"/>
      <c r="O72" s="86"/>
    </row>
    <row r="73">
      <c r="A73" s="86"/>
      <c r="H73" s="86"/>
      <c r="O73" s="86"/>
    </row>
    <row r="74">
      <c r="A74" s="86"/>
      <c r="H74" s="86"/>
      <c r="O74" s="86"/>
    </row>
    <row r="75">
      <c r="A75" s="86"/>
      <c r="H75" s="86"/>
      <c r="O75" s="86"/>
    </row>
    <row r="76">
      <c r="A76" s="86"/>
      <c r="H76" s="86"/>
      <c r="O76" s="86"/>
    </row>
    <row r="77">
      <c r="A77" s="86"/>
      <c r="H77" s="86"/>
      <c r="O77" s="86"/>
    </row>
    <row r="78">
      <c r="A78" s="86"/>
      <c r="H78" s="86"/>
      <c r="O78" s="86"/>
    </row>
    <row r="79">
      <c r="A79" s="86"/>
      <c r="H79" s="86"/>
      <c r="O79" s="86"/>
    </row>
    <row r="80">
      <c r="A80" s="86"/>
      <c r="H80" s="86"/>
      <c r="O80" s="86"/>
    </row>
    <row r="81">
      <c r="A81" s="86"/>
      <c r="H81" s="86"/>
      <c r="O81" s="86"/>
    </row>
    <row r="82">
      <c r="A82" s="86"/>
      <c r="H82" s="86"/>
      <c r="O82" s="86"/>
    </row>
    <row r="83">
      <c r="A83" s="86"/>
      <c r="H83" s="86"/>
      <c r="O83" s="86"/>
    </row>
    <row r="84">
      <c r="A84" s="86"/>
      <c r="H84" s="86"/>
      <c r="O84" s="86"/>
    </row>
    <row r="85">
      <c r="A85" s="86"/>
      <c r="H85" s="86"/>
      <c r="O85" s="86"/>
    </row>
    <row r="86">
      <c r="A86" s="86"/>
      <c r="H86" s="86"/>
      <c r="O86" s="86"/>
    </row>
    <row r="87">
      <c r="A87" s="86"/>
      <c r="H87" s="86"/>
      <c r="O87" s="86"/>
    </row>
    <row r="88">
      <c r="A88" s="86"/>
      <c r="H88" s="86"/>
      <c r="O88" s="86"/>
    </row>
    <row r="89">
      <c r="A89" s="86"/>
      <c r="H89" s="86"/>
      <c r="O89" s="86"/>
    </row>
    <row r="90">
      <c r="A90" s="86"/>
      <c r="H90" s="86"/>
      <c r="O90" s="86"/>
    </row>
    <row r="91">
      <c r="A91" s="86"/>
      <c r="H91" s="86"/>
      <c r="O91" s="86"/>
    </row>
    <row r="92">
      <c r="A92" s="86"/>
      <c r="H92" s="86"/>
      <c r="O92" s="86"/>
    </row>
    <row r="93">
      <c r="A93" s="86"/>
      <c r="H93" s="86"/>
      <c r="O93" s="86"/>
    </row>
    <row r="94">
      <c r="A94" s="86"/>
      <c r="H94" s="86"/>
      <c r="O94" s="86"/>
    </row>
    <row r="95">
      <c r="A95" s="86"/>
      <c r="H95" s="86"/>
      <c r="O95" s="86"/>
    </row>
    <row r="96">
      <c r="A96" s="86"/>
      <c r="H96" s="86"/>
      <c r="O96" s="86"/>
    </row>
    <row r="97">
      <c r="A97" s="86"/>
      <c r="H97" s="86"/>
      <c r="O97" s="86"/>
    </row>
    <row r="98">
      <c r="A98" s="86"/>
      <c r="H98" s="86"/>
      <c r="O98" s="86"/>
    </row>
    <row r="99">
      <c r="A99" s="86"/>
      <c r="H99" s="86"/>
      <c r="O99" s="86"/>
    </row>
    <row r="100">
      <c r="A100" s="86"/>
      <c r="H100" s="86"/>
      <c r="O100" s="86"/>
    </row>
    <row r="101">
      <c r="A101" s="86"/>
      <c r="H101" s="86"/>
      <c r="O101" s="86"/>
    </row>
    <row r="102">
      <c r="A102" s="86"/>
      <c r="H102" s="86"/>
      <c r="O102" s="86"/>
    </row>
    <row r="103">
      <c r="A103" s="86"/>
      <c r="H103" s="86"/>
      <c r="O103" s="86"/>
    </row>
    <row r="104">
      <c r="A104" s="86"/>
      <c r="H104" s="86"/>
      <c r="O104" s="86"/>
    </row>
    <row r="105">
      <c r="A105" s="86"/>
      <c r="H105" s="86"/>
      <c r="O105" s="86"/>
    </row>
    <row r="106">
      <c r="A106" s="86"/>
      <c r="H106" s="86"/>
      <c r="O106" s="86"/>
    </row>
    <row r="107">
      <c r="A107" s="86"/>
      <c r="H107" s="86"/>
      <c r="O107" s="86"/>
    </row>
    <row r="108">
      <c r="A108" s="86"/>
      <c r="H108" s="86"/>
      <c r="O108" s="86"/>
    </row>
    <row r="109">
      <c r="A109" s="86"/>
      <c r="H109" s="86"/>
      <c r="O109" s="86"/>
    </row>
    <row r="110">
      <c r="A110" s="86"/>
      <c r="H110" s="86"/>
      <c r="O110" s="86"/>
    </row>
    <row r="111">
      <c r="A111" s="86"/>
      <c r="H111" s="86"/>
      <c r="O111" s="86"/>
    </row>
    <row r="112">
      <c r="A112" s="86"/>
      <c r="H112" s="86"/>
      <c r="O112" s="86"/>
    </row>
    <row r="113">
      <c r="A113" s="86"/>
      <c r="H113" s="86"/>
      <c r="O113" s="86"/>
    </row>
    <row r="114">
      <c r="A114" s="86"/>
      <c r="H114" s="86"/>
      <c r="O114" s="86"/>
    </row>
    <row r="115">
      <c r="A115" s="86"/>
      <c r="H115" s="86"/>
      <c r="O115" s="86"/>
    </row>
    <row r="116">
      <c r="A116" s="86"/>
      <c r="H116" s="86"/>
      <c r="O116" s="86"/>
    </row>
    <row r="117">
      <c r="A117" s="86"/>
      <c r="H117" s="86"/>
      <c r="O117" s="86"/>
    </row>
    <row r="118">
      <c r="A118" s="86"/>
      <c r="H118" s="86"/>
      <c r="O118" s="86"/>
    </row>
    <row r="119">
      <c r="A119" s="86"/>
      <c r="H119" s="86"/>
      <c r="O119" s="86"/>
    </row>
    <row r="120">
      <c r="A120" s="86"/>
      <c r="H120" s="86"/>
      <c r="O120" s="86"/>
    </row>
    <row r="121">
      <c r="A121" s="86"/>
      <c r="H121" s="86"/>
      <c r="O121" s="86"/>
    </row>
    <row r="122">
      <c r="A122" s="86"/>
      <c r="H122" s="86"/>
      <c r="O122" s="86"/>
    </row>
    <row r="123">
      <c r="A123" s="86"/>
      <c r="H123" s="86"/>
      <c r="O123" s="86"/>
    </row>
    <row r="124">
      <c r="A124" s="86"/>
      <c r="H124" s="86"/>
      <c r="O124" s="86"/>
    </row>
    <row r="125">
      <c r="A125" s="86"/>
      <c r="H125" s="86"/>
      <c r="O125" s="86"/>
    </row>
    <row r="126">
      <c r="A126" s="86"/>
      <c r="H126" s="86"/>
      <c r="O126" s="86"/>
    </row>
    <row r="127">
      <c r="A127" s="86"/>
      <c r="H127" s="86"/>
      <c r="O127" s="86"/>
    </row>
    <row r="128">
      <c r="A128" s="86"/>
      <c r="H128" s="86"/>
      <c r="O128" s="86"/>
    </row>
    <row r="129">
      <c r="A129" s="86"/>
      <c r="H129" s="86"/>
      <c r="O129" s="86"/>
    </row>
    <row r="130">
      <c r="A130" s="86"/>
      <c r="H130" s="86"/>
      <c r="O130" s="86"/>
    </row>
    <row r="131">
      <c r="A131" s="86"/>
      <c r="H131" s="86"/>
      <c r="O131" s="86"/>
    </row>
    <row r="132">
      <c r="A132" s="86"/>
      <c r="H132" s="86"/>
      <c r="O132" s="86"/>
    </row>
    <row r="133">
      <c r="A133" s="86"/>
      <c r="H133" s="86"/>
      <c r="O133" s="86"/>
    </row>
    <row r="134">
      <c r="A134" s="86"/>
      <c r="H134" s="86"/>
      <c r="O134" s="86"/>
    </row>
    <row r="135">
      <c r="A135" s="86"/>
      <c r="H135" s="86"/>
      <c r="O135" s="86"/>
    </row>
    <row r="136">
      <c r="A136" s="86"/>
      <c r="H136" s="86"/>
      <c r="O136" s="86"/>
    </row>
    <row r="137">
      <c r="A137" s="86"/>
      <c r="H137" s="86"/>
      <c r="O137" s="86"/>
    </row>
    <row r="138">
      <c r="A138" s="86"/>
      <c r="H138" s="86"/>
      <c r="O138" s="86"/>
    </row>
    <row r="139">
      <c r="A139" s="86"/>
      <c r="H139" s="86"/>
      <c r="O139" s="86"/>
    </row>
    <row r="140">
      <c r="A140" s="86"/>
      <c r="H140" s="86"/>
      <c r="O140" s="86"/>
    </row>
    <row r="141">
      <c r="A141" s="86"/>
      <c r="H141" s="86"/>
      <c r="O141" s="86"/>
    </row>
    <row r="142">
      <c r="A142" s="86"/>
      <c r="H142" s="86"/>
      <c r="O142" s="86"/>
    </row>
    <row r="143">
      <c r="A143" s="86"/>
      <c r="H143" s="86"/>
      <c r="O143" s="86"/>
    </row>
    <row r="144">
      <c r="A144" s="86"/>
      <c r="H144" s="86"/>
      <c r="O144" s="86"/>
    </row>
    <row r="145">
      <c r="A145" s="86"/>
      <c r="H145" s="86"/>
      <c r="O145" s="86"/>
    </row>
    <row r="146">
      <c r="A146" s="86"/>
      <c r="H146" s="86"/>
      <c r="O146" s="86"/>
    </row>
    <row r="147">
      <c r="A147" s="86"/>
      <c r="H147" s="86"/>
      <c r="O147" s="86"/>
    </row>
    <row r="148">
      <c r="A148" s="86"/>
      <c r="H148" s="86"/>
      <c r="O148" s="86"/>
    </row>
    <row r="149">
      <c r="A149" s="86"/>
      <c r="H149" s="86"/>
      <c r="O149" s="86"/>
    </row>
    <row r="150">
      <c r="A150" s="86"/>
      <c r="H150" s="86"/>
      <c r="O150" s="86"/>
    </row>
    <row r="151">
      <c r="A151" s="86"/>
      <c r="H151" s="86"/>
      <c r="O151" s="86"/>
    </row>
    <row r="152">
      <c r="A152" s="86"/>
      <c r="H152" s="86"/>
      <c r="O152" s="86"/>
    </row>
    <row r="153">
      <c r="A153" s="86"/>
      <c r="H153" s="86"/>
      <c r="O153" s="86"/>
    </row>
    <row r="154">
      <c r="A154" s="86"/>
      <c r="H154" s="86"/>
      <c r="O154" s="86"/>
    </row>
    <row r="155">
      <c r="A155" s="86"/>
      <c r="H155" s="86"/>
      <c r="O155" s="86"/>
    </row>
    <row r="156">
      <c r="A156" s="86"/>
      <c r="H156" s="86"/>
      <c r="O156" s="86"/>
    </row>
    <row r="157">
      <c r="A157" s="86"/>
      <c r="H157" s="86"/>
      <c r="O157" s="86"/>
    </row>
    <row r="158">
      <c r="A158" s="86"/>
      <c r="H158" s="86"/>
      <c r="O158" s="86"/>
    </row>
    <row r="159">
      <c r="A159" s="86"/>
      <c r="H159" s="86"/>
      <c r="O159" s="86"/>
    </row>
    <row r="160">
      <c r="A160" s="86"/>
      <c r="H160" s="86"/>
      <c r="O160" s="86"/>
    </row>
    <row r="161">
      <c r="A161" s="86"/>
      <c r="H161" s="86"/>
      <c r="O161" s="86"/>
    </row>
    <row r="162">
      <c r="A162" s="86"/>
      <c r="H162" s="86"/>
      <c r="O162" s="86"/>
    </row>
    <row r="163">
      <c r="A163" s="86"/>
      <c r="H163" s="86"/>
      <c r="O163" s="86"/>
    </row>
    <row r="164">
      <c r="A164" s="86"/>
      <c r="H164" s="86"/>
      <c r="O164" s="86"/>
    </row>
    <row r="165">
      <c r="A165" s="86"/>
      <c r="H165" s="86"/>
      <c r="O165" s="86"/>
    </row>
    <row r="166">
      <c r="A166" s="86"/>
      <c r="H166" s="86"/>
      <c r="O166" s="86"/>
    </row>
    <row r="167">
      <c r="A167" s="86"/>
      <c r="H167" s="86"/>
      <c r="O167" s="86"/>
    </row>
    <row r="168">
      <c r="A168" s="86"/>
      <c r="H168" s="86"/>
      <c r="O168" s="86"/>
    </row>
    <row r="169">
      <c r="A169" s="86"/>
      <c r="H169" s="86"/>
      <c r="O169" s="86"/>
    </row>
    <row r="170">
      <c r="A170" s="86"/>
      <c r="H170" s="86"/>
      <c r="O170" s="86"/>
    </row>
    <row r="171">
      <c r="A171" s="86"/>
      <c r="H171" s="86"/>
      <c r="O171" s="86"/>
    </row>
    <row r="172">
      <c r="A172" s="86"/>
      <c r="H172" s="86"/>
      <c r="O172" s="86"/>
    </row>
    <row r="173">
      <c r="A173" s="86"/>
      <c r="H173" s="86"/>
      <c r="O173" s="86"/>
    </row>
    <row r="174">
      <c r="A174" s="86"/>
      <c r="H174" s="86"/>
      <c r="O174" s="86"/>
    </row>
    <row r="175">
      <c r="A175" s="86"/>
      <c r="H175" s="86"/>
      <c r="O175" s="86"/>
    </row>
    <row r="176">
      <c r="A176" s="86"/>
      <c r="H176" s="86"/>
      <c r="O176" s="86"/>
    </row>
    <row r="177">
      <c r="A177" s="86"/>
      <c r="H177" s="86"/>
      <c r="O177" s="86"/>
    </row>
    <row r="178">
      <c r="A178" s="86"/>
      <c r="H178" s="86"/>
      <c r="O178" s="86"/>
    </row>
    <row r="179">
      <c r="A179" s="86"/>
      <c r="H179" s="86"/>
      <c r="O179" s="86"/>
    </row>
    <row r="180">
      <c r="A180" s="86"/>
      <c r="H180" s="86"/>
      <c r="O180" s="86"/>
    </row>
    <row r="181">
      <c r="A181" s="86"/>
      <c r="H181" s="86"/>
      <c r="O181" s="86"/>
    </row>
    <row r="182">
      <c r="A182" s="86"/>
      <c r="H182" s="86"/>
      <c r="O182" s="86"/>
    </row>
    <row r="183">
      <c r="A183" s="86"/>
      <c r="H183" s="86"/>
      <c r="O183" s="86"/>
    </row>
    <row r="184">
      <c r="A184" s="86"/>
      <c r="H184" s="86"/>
      <c r="O184" s="86"/>
    </row>
    <row r="185">
      <c r="A185" s="86"/>
      <c r="H185" s="86"/>
      <c r="O185" s="86"/>
    </row>
    <row r="186">
      <c r="A186" s="86"/>
      <c r="H186" s="86"/>
      <c r="O186" s="86"/>
    </row>
    <row r="187">
      <c r="A187" s="86"/>
      <c r="H187" s="86"/>
      <c r="O187" s="86"/>
    </row>
    <row r="188">
      <c r="A188" s="86"/>
      <c r="H188" s="86"/>
      <c r="O188" s="86"/>
    </row>
    <row r="189">
      <c r="A189" s="86"/>
      <c r="H189" s="86"/>
      <c r="O189" s="86"/>
    </row>
    <row r="190">
      <c r="A190" s="86"/>
      <c r="H190" s="86"/>
      <c r="O190" s="86"/>
    </row>
    <row r="191">
      <c r="A191" s="86"/>
      <c r="H191" s="86"/>
      <c r="O191" s="86"/>
    </row>
    <row r="192">
      <c r="A192" s="86"/>
      <c r="H192" s="86"/>
      <c r="O192" s="86"/>
    </row>
    <row r="193">
      <c r="A193" s="86"/>
      <c r="H193" s="86"/>
      <c r="O193" s="86"/>
    </row>
    <row r="194">
      <c r="A194" s="86"/>
      <c r="H194" s="86"/>
      <c r="O194" s="86"/>
    </row>
    <row r="195">
      <c r="A195" s="86"/>
      <c r="H195" s="86"/>
      <c r="O195" s="86"/>
    </row>
    <row r="196">
      <c r="A196" s="86"/>
      <c r="H196" s="86"/>
      <c r="O196" s="86"/>
    </row>
    <row r="197">
      <c r="A197" s="86"/>
      <c r="H197" s="86"/>
      <c r="O197" s="86"/>
    </row>
    <row r="198">
      <c r="A198" s="86"/>
      <c r="H198" s="86"/>
      <c r="O198" s="86"/>
    </row>
    <row r="199">
      <c r="A199" s="86"/>
      <c r="H199" s="86"/>
      <c r="O199" s="86"/>
    </row>
    <row r="200">
      <c r="A200" s="86"/>
      <c r="H200" s="86"/>
      <c r="O200" s="86"/>
    </row>
    <row r="201">
      <c r="A201" s="86"/>
      <c r="H201" s="86"/>
      <c r="O201" s="86"/>
    </row>
    <row r="202">
      <c r="A202" s="86"/>
      <c r="H202" s="86"/>
      <c r="O202" s="86"/>
    </row>
    <row r="203">
      <c r="A203" s="86"/>
      <c r="H203" s="86"/>
      <c r="O203" s="86"/>
    </row>
    <row r="204">
      <c r="A204" s="86"/>
      <c r="H204" s="86"/>
      <c r="O204" s="86"/>
    </row>
    <row r="205">
      <c r="A205" s="86"/>
      <c r="H205" s="86"/>
      <c r="O205" s="86"/>
    </row>
    <row r="206">
      <c r="A206" s="86"/>
      <c r="H206" s="86"/>
      <c r="O206" s="86"/>
    </row>
    <row r="207">
      <c r="A207" s="86"/>
      <c r="H207" s="86"/>
      <c r="O207" s="86"/>
    </row>
    <row r="208">
      <c r="A208" s="86"/>
      <c r="H208" s="86"/>
      <c r="O208" s="86"/>
    </row>
    <row r="209">
      <c r="A209" s="86"/>
      <c r="H209" s="86"/>
      <c r="O209" s="86"/>
    </row>
    <row r="210">
      <c r="A210" s="86"/>
      <c r="H210" s="86"/>
      <c r="O210" s="86"/>
    </row>
    <row r="211">
      <c r="A211" s="86"/>
      <c r="H211" s="86"/>
      <c r="O211" s="86"/>
    </row>
    <row r="212">
      <c r="A212" s="86"/>
      <c r="H212" s="86"/>
      <c r="O212" s="86"/>
    </row>
    <row r="213">
      <c r="A213" s="86"/>
      <c r="H213" s="86"/>
      <c r="O213" s="86"/>
    </row>
    <row r="214">
      <c r="A214" s="86"/>
      <c r="H214" s="86"/>
      <c r="O214" s="86"/>
    </row>
    <row r="215">
      <c r="A215" s="86"/>
      <c r="H215" s="86"/>
      <c r="O215" s="86"/>
    </row>
    <row r="216">
      <c r="A216" s="86"/>
      <c r="H216" s="86"/>
      <c r="O216" s="86"/>
    </row>
    <row r="217">
      <c r="A217" s="86"/>
      <c r="H217" s="86"/>
      <c r="O217" s="86"/>
    </row>
    <row r="218">
      <c r="A218" s="86"/>
      <c r="H218" s="86"/>
      <c r="O218" s="86"/>
    </row>
    <row r="219">
      <c r="A219" s="86"/>
      <c r="H219" s="86"/>
      <c r="O219" s="86"/>
    </row>
    <row r="220">
      <c r="A220" s="86"/>
      <c r="H220" s="86"/>
      <c r="O220" s="86"/>
    </row>
    <row r="221">
      <c r="A221" s="86"/>
      <c r="H221" s="86"/>
      <c r="O221" s="86"/>
    </row>
    <row r="222">
      <c r="A222" s="86"/>
      <c r="H222" s="86"/>
      <c r="O222" s="86"/>
    </row>
    <row r="223">
      <c r="A223" s="86"/>
      <c r="H223" s="86"/>
      <c r="O223" s="86"/>
    </row>
    <row r="224">
      <c r="A224" s="86"/>
      <c r="H224" s="86"/>
      <c r="O224" s="86"/>
    </row>
    <row r="225">
      <c r="A225" s="86"/>
      <c r="H225" s="86"/>
      <c r="O225" s="86"/>
    </row>
    <row r="226">
      <c r="A226" s="86"/>
      <c r="H226" s="86"/>
      <c r="O226" s="86"/>
    </row>
    <row r="227">
      <c r="A227" s="86"/>
      <c r="H227" s="86"/>
      <c r="O227" s="86"/>
    </row>
    <row r="228">
      <c r="A228" s="86"/>
      <c r="H228" s="86"/>
      <c r="O228" s="86"/>
    </row>
    <row r="229">
      <c r="A229" s="86"/>
      <c r="H229" s="86"/>
      <c r="O229" s="86"/>
    </row>
    <row r="230">
      <c r="A230" s="86"/>
      <c r="H230" s="86"/>
      <c r="O230" s="86"/>
    </row>
    <row r="231">
      <c r="A231" s="86"/>
      <c r="H231" s="86"/>
      <c r="O231" s="86"/>
    </row>
    <row r="232">
      <c r="A232" s="86"/>
      <c r="H232" s="86"/>
      <c r="O232" s="86"/>
    </row>
    <row r="233">
      <c r="A233" s="86"/>
      <c r="H233" s="86"/>
      <c r="O233" s="86"/>
    </row>
    <row r="234">
      <c r="A234" s="86"/>
      <c r="H234" s="86"/>
      <c r="O234" s="86"/>
    </row>
    <row r="235">
      <c r="A235" s="86"/>
      <c r="H235" s="86"/>
      <c r="O235" s="86"/>
    </row>
    <row r="236">
      <c r="A236" s="86"/>
      <c r="H236" s="86"/>
      <c r="O236" s="86"/>
    </row>
    <row r="237">
      <c r="A237" s="86"/>
      <c r="H237" s="86"/>
      <c r="O237" s="86"/>
    </row>
    <row r="238">
      <c r="A238" s="86"/>
      <c r="H238" s="86"/>
      <c r="O238" s="86"/>
    </row>
    <row r="239">
      <c r="A239" s="86"/>
      <c r="H239" s="86"/>
      <c r="O239" s="86"/>
    </row>
    <row r="240">
      <c r="A240" s="86"/>
      <c r="H240" s="86"/>
      <c r="O240" s="86"/>
    </row>
    <row r="241">
      <c r="A241" s="86"/>
      <c r="H241" s="86"/>
      <c r="O241" s="86"/>
    </row>
    <row r="242">
      <c r="A242" s="86"/>
      <c r="H242" s="86"/>
      <c r="O242" s="86"/>
    </row>
    <row r="243">
      <c r="A243" s="86"/>
      <c r="H243" s="86"/>
      <c r="O243" s="86"/>
    </row>
    <row r="244">
      <c r="A244" s="86"/>
      <c r="H244" s="86"/>
      <c r="O244" s="86"/>
    </row>
    <row r="245">
      <c r="A245" s="86"/>
      <c r="H245" s="86"/>
      <c r="O245" s="86"/>
    </row>
    <row r="246">
      <c r="A246" s="86"/>
      <c r="H246" s="86"/>
      <c r="O246" s="86"/>
    </row>
    <row r="247">
      <c r="A247" s="86"/>
      <c r="H247" s="86"/>
      <c r="O247" s="86"/>
    </row>
    <row r="248">
      <c r="A248" s="86"/>
      <c r="H248" s="86"/>
      <c r="O248" s="86"/>
    </row>
    <row r="249">
      <c r="A249" s="86"/>
      <c r="H249" s="86"/>
      <c r="O249" s="86"/>
    </row>
    <row r="250">
      <c r="A250" s="86"/>
      <c r="H250" s="86"/>
      <c r="O250" s="86"/>
    </row>
    <row r="251">
      <c r="A251" s="86"/>
      <c r="H251" s="86"/>
      <c r="O251" s="86"/>
    </row>
    <row r="252">
      <c r="A252" s="86"/>
      <c r="H252" s="86"/>
      <c r="O252" s="86"/>
    </row>
    <row r="253">
      <c r="A253" s="86"/>
      <c r="H253" s="86"/>
      <c r="O253" s="86"/>
    </row>
    <row r="254">
      <c r="A254" s="86"/>
      <c r="H254" s="86"/>
      <c r="O254" s="86"/>
    </row>
    <row r="255">
      <c r="A255" s="86"/>
      <c r="H255" s="86"/>
      <c r="O255" s="86"/>
    </row>
    <row r="256">
      <c r="A256" s="86"/>
      <c r="H256" s="86"/>
      <c r="O256" s="86"/>
    </row>
    <row r="257">
      <c r="A257" s="86"/>
      <c r="H257" s="86"/>
      <c r="O257" s="86"/>
    </row>
    <row r="258">
      <c r="A258" s="86"/>
      <c r="H258" s="86"/>
      <c r="O258" s="86"/>
    </row>
    <row r="259">
      <c r="A259" s="86"/>
      <c r="H259" s="86"/>
      <c r="O259" s="86"/>
    </row>
    <row r="260">
      <c r="A260" s="86"/>
      <c r="H260" s="86"/>
      <c r="O260" s="86"/>
    </row>
    <row r="261">
      <c r="A261" s="86"/>
      <c r="H261" s="86"/>
      <c r="O261" s="86"/>
    </row>
    <row r="262">
      <c r="A262" s="86"/>
      <c r="H262" s="86"/>
      <c r="O262" s="86"/>
    </row>
    <row r="263">
      <c r="A263" s="86"/>
      <c r="H263" s="86"/>
      <c r="O263" s="86"/>
    </row>
    <row r="264">
      <c r="A264" s="86"/>
      <c r="H264" s="86"/>
      <c r="O264" s="86"/>
    </row>
    <row r="265">
      <c r="A265" s="86"/>
      <c r="H265" s="86"/>
      <c r="O265" s="86"/>
    </row>
    <row r="266">
      <c r="A266" s="86"/>
      <c r="H266" s="86"/>
      <c r="O266" s="86"/>
    </row>
    <row r="267">
      <c r="A267" s="86"/>
      <c r="H267" s="86"/>
      <c r="O267" s="86"/>
    </row>
    <row r="268">
      <c r="A268" s="86"/>
      <c r="H268" s="86"/>
      <c r="O268" s="86"/>
    </row>
    <row r="269">
      <c r="A269" s="86"/>
      <c r="H269" s="86"/>
      <c r="O269" s="86"/>
    </row>
    <row r="270">
      <c r="A270" s="86"/>
      <c r="H270" s="86"/>
      <c r="O270" s="86"/>
    </row>
    <row r="271">
      <c r="A271" s="86"/>
      <c r="H271" s="86"/>
      <c r="O271" s="86"/>
    </row>
    <row r="272">
      <c r="A272" s="86"/>
      <c r="H272" s="86"/>
      <c r="O272" s="86"/>
    </row>
    <row r="273">
      <c r="A273" s="86"/>
      <c r="H273" s="86"/>
      <c r="O273" s="86"/>
    </row>
    <row r="274">
      <c r="A274" s="86"/>
      <c r="H274" s="86"/>
      <c r="O274" s="86"/>
    </row>
    <row r="275">
      <c r="A275" s="86"/>
      <c r="H275" s="86"/>
      <c r="O275" s="86"/>
    </row>
    <row r="276">
      <c r="A276" s="86"/>
      <c r="H276" s="86"/>
      <c r="O276" s="86"/>
    </row>
    <row r="277">
      <c r="A277" s="86"/>
      <c r="H277" s="86"/>
      <c r="O277" s="86"/>
    </row>
    <row r="278">
      <c r="A278" s="86"/>
      <c r="H278" s="86"/>
      <c r="O278" s="86"/>
    </row>
    <row r="279">
      <c r="A279" s="86"/>
      <c r="H279" s="86"/>
      <c r="O279" s="86"/>
    </row>
    <row r="280">
      <c r="A280" s="86"/>
      <c r="H280" s="86"/>
      <c r="O280" s="86"/>
    </row>
    <row r="281">
      <c r="A281" s="86"/>
      <c r="H281" s="86"/>
      <c r="O281" s="86"/>
    </row>
    <row r="282">
      <c r="A282" s="86"/>
      <c r="H282" s="86"/>
      <c r="O282" s="86"/>
    </row>
    <row r="283">
      <c r="A283" s="86"/>
      <c r="H283" s="86"/>
      <c r="O283" s="86"/>
    </row>
    <row r="284">
      <c r="A284" s="86"/>
      <c r="H284" s="86"/>
      <c r="O284" s="86"/>
    </row>
    <row r="285">
      <c r="A285" s="86"/>
      <c r="H285" s="86"/>
      <c r="O285" s="86"/>
    </row>
    <row r="286">
      <c r="A286" s="86"/>
      <c r="H286" s="86"/>
      <c r="O286" s="86"/>
    </row>
    <row r="287">
      <c r="A287" s="86"/>
      <c r="H287" s="86"/>
      <c r="O287" s="86"/>
    </row>
    <row r="288">
      <c r="A288" s="86"/>
      <c r="H288" s="86"/>
      <c r="O288" s="86"/>
    </row>
    <row r="289">
      <c r="A289" s="86"/>
      <c r="H289" s="86"/>
      <c r="O289" s="86"/>
    </row>
    <row r="290">
      <c r="A290" s="86"/>
      <c r="H290" s="86"/>
      <c r="O290" s="86"/>
    </row>
    <row r="291">
      <c r="A291" s="86"/>
      <c r="H291" s="86"/>
      <c r="O291" s="86"/>
    </row>
    <row r="292">
      <c r="A292" s="86"/>
      <c r="H292" s="86"/>
      <c r="O292" s="86"/>
    </row>
    <row r="293">
      <c r="A293" s="86"/>
      <c r="H293" s="86"/>
      <c r="O293" s="86"/>
    </row>
    <row r="294">
      <c r="A294" s="86"/>
      <c r="H294" s="86"/>
      <c r="O294" s="86"/>
    </row>
    <row r="295">
      <c r="A295" s="86"/>
      <c r="H295" s="86"/>
      <c r="O295" s="86"/>
    </row>
    <row r="296">
      <c r="A296" s="86"/>
      <c r="H296" s="86"/>
      <c r="O296" s="86"/>
    </row>
    <row r="297">
      <c r="A297" s="86"/>
      <c r="H297" s="86"/>
      <c r="O297" s="86"/>
    </row>
    <row r="298">
      <c r="A298" s="86"/>
      <c r="H298" s="86"/>
      <c r="O298" s="86"/>
    </row>
    <row r="299">
      <c r="A299" s="86"/>
      <c r="H299" s="86"/>
      <c r="O299" s="86"/>
    </row>
    <row r="300">
      <c r="A300" s="86"/>
      <c r="H300" s="86"/>
      <c r="O300" s="86"/>
    </row>
    <row r="301">
      <c r="A301" s="86"/>
      <c r="H301" s="86"/>
      <c r="O301" s="86"/>
    </row>
    <row r="302">
      <c r="A302" s="86"/>
      <c r="H302" s="86"/>
      <c r="O302" s="86"/>
    </row>
    <row r="303">
      <c r="A303" s="86"/>
      <c r="H303" s="86"/>
      <c r="O303" s="86"/>
    </row>
    <row r="304">
      <c r="A304" s="86"/>
      <c r="H304" s="86"/>
      <c r="O304" s="86"/>
    </row>
    <row r="305">
      <c r="A305" s="86"/>
      <c r="H305" s="86"/>
      <c r="O305" s="86"/>
    </row>
    <row r="306">
      <c r="A306" s="86"/>
      <c r="H306" s="86"/>
      <c r="O306" s="86"/>
    </row>
    <row r="307">
      <c r="A307" s="86"/>
      <c r="H307" s="86"/>
      <c r="O307" s="86"/>
    </row>
    <row r="308">
      <c r="A308" s="86"/>
      <c r="H308" s="86"/>
      <c r="O308" s="86"/>
    </row>
    <row r="309">
      <c r="A309" s="86"/>
      <c r="H309" s="86"/>
      <c r="O309" s="86"/>
    </row>
    <row r="310">
      <c r="A310" s="86"/>
      <c r="H310" s="86"/>
      <c r="O310" s="86"/>
    </row>
    <row r="311">
      <c r="A311" s="86"/>
      <c r="H311" s="86"/>
      <c r="O311" s="86"/>
    </row>
    <row r="312">
      <c r="A312" s="86"/>
      <c r="H312" s="86"/>
      <c r="O312" s="86"/>
    </row>
    <row r="313">
      <c r="A313" s="86"/>
      <c r="H313" s="86"/>
      <c r="O313" s="86"/>
    </row>
    <row r="314">
      <c r="A314" s="86"/>
      <c r="H314" s="86"/>
      <c r="O314" s="86"/>
    </row>
    <row r="315">
      <c r="A315" s="86"/>
      <c r="H315" s="86"/>
      <c r="O315" s="86"/>
    </row>
    <row r="316">
      <c r="A316" s="86"/>
      <c r="H316" s="86"/>
      <c r="O316" s="86"/>
    </row>
    <row r="317">
      <c r="A317" s="86"/>
      <c r="H317" s="86"/>
      <c r="O317" s="86"/>
    </row>
    <row r="318">
      <c r="A318" s="86"/>
      <c r="H318" s="86"/>
      <c r="O318" s="86"/>
    </row>
    <row r="319">
      <c r="A319" s="86"/>
      <c r="H319" s="86"/>
      <c r="O319" s="86"/>
    </row>
    <row r="320">
      <c r="A320" s="86"/>
      <c r="H320" s="86"/>
      <c r="O320" s="86"/>
    </row>
    <row r="321">
      <c r="A321" s="86"/>
      <c r="H321" s="86"/>
      <c r="O321" s="86"/>
    </row>
    <row r="322">
      <c r="A322" s="86"/>
      <c r="H322" s="86"/>
      <c r="O322" s="86"/>
    </row>
    <row r="323">
      <c r="A323" s="86"/>
      <c r="H323" s="86"/>
      <c r="O323" s="86"/>
    </row>
    <row r="324">
      <c r="A324" s="86"/>
      <c r="H324" s="86"/>
      <c r="O324" s="86"/>
    </row>
    <row r="325">
      <c r="A325" s="86"/>
      <c r="H325" s="86"/>
      <c r="O325" s="86"/>
    </row>
    <row r="326">
      <c r="A326" s="86"/>
      <c r="H326" s="86"/>
      <c r="O326" s="86"/>
    </row>
    <row r="327">
      <c r="A327" s="86"/>
      <c r="H327" s="86"/>
      <c r="O327" s="86"/>
    </row>
    <row r="328">
      <c r="A328" s="86"/>
      <c r="H328" s="86"/>
      <c r="O328" s="86"/>
    </row>
    <row r="329">
      <c r="A329" s="86"/>
      <c r="H329" s="86"/>
      <c r="O329" s="86"/>
    </row>
    <row r="330">
      <c r="A330" s="86"/>
      <c r="H330" s="86"/>
      <c r="O330" s="86"/>
    </row>
    <row r="331">
      <c r="A331" s="86"/>
      <c r="H331" s="86"/>
      <c r="O331" s="86"/>
    </row>
    <row r="332">
      <c r="A332" s="86"/>
      <c r="H332" s="86"/>
      <c r="O332" s="86"/>
    </row>
    <row r="333">
      <c r="A333" s="86"/>
      <c r="H333" s="86"/>
      <c r="O333" s="86"/>
    </row>
    <row r="334">
      <c r="A334" s="86"/>
      <c r="H334" s="86"/>
      <c r="O334" s="86"/>
    </row>
    <row r="335">
      <c r="A335" s="86"/>
      <c r="H335" s="86"/>
      <c r="O335" s="86"/>
    </row>
    <row r="336">
      <c r="A336" s="86"/>
      <c r="H336" s="86"/>
      <c r="O336" s="86"/>
    </row>
    <row r="337">
      <c r="A337" s="86"/>
      <c r="H337" s="86"/>
      <c r="O337" s="86"/>
    </row>
    <row r="338">
      <c r="A338" s="86"/>
      <c r="H338" s="86"/>
      <c r="O338" s="86"/>
    </row>
    <row r="339">
      <c r="A339" s="86"/>
      <c r="H339" s="86"/>
      <c r="O339" s="86"/>
    </row>
    <row r="340">
      <c r="A340" s="86"/>
      <c r="H340" s="86"/>
      <c r="O340" s="86"/>
    </row>
    <row r="341">
      <c r="A341" s="86"/>
      <c r="H341" s="86"/>
      <c r="O341" s="86"/>
    </row>
    <row r="342">
      <c r="A342" s="86"/>
      <c r="H342" s="86"/>
      <c r="O342" s="86"/>
    </row>
    <row r="343">
      <c r="A343" s="86"/>
      <c r="H343" s="86"/>
      <c r="O343" s="86"/>
    </row>
    <row r="344">
      <c r="A344" s="86"/>
      <c r="H344" s="86"/>
      <c r="O344" s="86"/>
    </row>
    <row r="345">
      <c r="A345" s="86"/>
      <c r="H345" s="86"/>
      <c r="O345" s="86"/>
    </row>
    <row r="346">
      <c r="A346" s="86"/>
      <c r="H346" s="86"/>
      <c r="O346" s="86"/>
    </row>
    <row r="347">
      <c r="A347" s="86"/>
      <c r="H347" s="86"/>
      <c r="O347" s="86"/>
    </row>
    <row r="348">
      <c r="A348" s="86"/>
      <c r="H348" s="86"/>
      <c r="O348" s="86"/>
    </row>
    <row r="349">
      <c r="A349" s="86"/>
      <c r="H349" s="86"/>
      <c r="O349" s="86"/>
    </row>
    <row r="350">
      <c r="A350" s="86"/>
      <c r="H350" s="86"/>
      <c r="O350" s="86"/>
    </row>
    <row r="351">
      <c r="A351" s="86"/>
      <c r="H351" s="86"/>
      <c r="O351" s="86"/>
    </row>
    <row r="352">
      <c r="A352" s="86"/>
      <c r="H352" s="86"/>
      <c r="O352" s="86"/>
    </row>
    <row r="353">
      <c r="A353" s="86"/>
      <c r="H353" s="86"/>
      <c r="O353" s="86"/>
    </row>
    <row r="354">
      <c r="A354" s="86"/>
      <c r="H354" s="86"/>
      <c r="O354" s="86"/>
    </row>
    <row r="355">
      <c r="A355" s="86"/>
      <c r="H355" s="86"/>
      <c r="O355" s="86"/>
    </row>
    <row r="356">
      <c r="A356" s="86"/>
      <c r="H356" s="86"/>
      <c r="O356" s="86"/>
    </row>
    <row r="357">
      <c r="A357" s="86"/>
      <c r="H357" s="86"/>
      <c r="O357" s="86"/>
    </row>
    <row r="358">
      <c r="A358" s="86"/>
      <c r="H358" s="86"/>
      <c r="O358" s="86"/>
    </row>
    <row r="359">
      <c r="A359" s="86"/>
      <c r="H359" s="86"/>
      <c r="O359" s="86"/>
    </row>
    <row r="360">
      <c r="A360" s="86"/>
      <c r="H360" s="86"/>
      <c r="O360" s="86"/>
    </row>
    <row r="361">
      <c r="A361" s="86"/>
      <c r="H361" s="86"/>
      <c r="O361" s="86"/>
    </row>
    <row r="362">
      <c r="A362" s="86"/>
      <c r="H362" s="86"/>
      <c r="O362" s="86"/>
    </row>
    <row r="363">
      <c r="A363" s="86"/>
      <c r="H363" s="86"/>
      <c r="O363" s="86"/>
    </row>
    <row r="364">
      <c r="A364" s="86"/>
      <c r="H364" s="86"/>
      <c r="O364" s="86"/>
    </row>
    <row r="365">
      <c r="A365" s="86"/>
      <c r="H365" s="86"/>
      <c r="O365" s="86"/>
    </row>
    <row r="366">
      <c r="A366" s="86"/>
      <c r="H366" s="86"/>
      <c r="O366" s="86"/>
    </row>
    <row r="367">
      <c r="A367" s="86"/>
      <c r="H367" s="86"/>
      <c r="O367" s="86"/>
    </row>
    <row r="368">
      <c r="A368" s="86"/>
      <c r="H368" s="86"/>
      <c r="O368" s="86"/>
    </row>
    <row r="369">
      <c r="A369" s="86"/>
      <c r="H369" s="86"/>
      <c r="O369" s="86"/>
    </row>
    <row r="370">
      <c r="A370" s="86"/>
      <c r="H370" s="86"/>
      <c r="O370" s="86"/>
    </row>
    <row r="371">
      <c r="A371" s="86"/>
      <c r="H371" s="86"/>
      <c r="O371" s="86"/>
    </row>
    <row r="372">
      <c r="A372" s="86"/>
      <c r="H372" s="86"/>
      <c r="O372" s="86"/>
    </row>
    <row r="373">
      <c r="A373" s="86"/>
      <c r="H373" s="86"/>
      <c r="O373" s="86"/>
    </row>
    <row r="374">
      <c r="A374" s="86"/>
      <c r="H374" s="86"/>
      <c r="O374" s="86"/>
    </row>
    <row r="375">
      <c r="A375" s="86"/>
      <c r="H375" s="86"/>
      <c r="O375" s="86"/>
    </row>
    <row r="376">
      <c r="A376" s="86"/>
      <c r="H376" s="86"/>
      <c r="O376" s="86"/>
    </row>
    <row r="377">
      <c r="A377" s="86"/>
      <c r="H377" s="86"/>
      <c r="O377" s="86"/>
    </row>
    <row r="378">
      <c r="A378" s="86"/>
      <c r="H378" s="86"/>
      <c r="O378" s="86"/>
    </row>
    <row r="379">
      <c r="A379" s="86"/>
      <c r="H379" s="86"/>
      <c r="O379" s="86"/>
    </row>
    <row r="380">
      <c r="A380" s="86"/>
      <c r="H380" s="86"/>
      <c r="O380" s="86"/>
    </row>
    <row r="381">
      <c r="A381" s="86"/>
      <c r="H381" s="86"/>
      <c r="O381" s="86"/>
    </row>
    <row r="382">
      <c r="A382" s="86"/>
      <c r="H382" s="86"/>
      <c r="O382" s="86"/>
    </row>
    <row r="383">
      <c r="A383" s="86"/>
      <c r="H383" s="86"/>
      <c r="O383" s="86"/>
    </row>
    <row r="384">
      <c r="A384" s="86"/>
      <c r="H384" s="86"/>
      <c r="O384" s="86"/>
    </row>
    <row r="385">
      <c r="A385" s="86"/>
      <c r="H385" s="86"/>
      <c r="O385" s="86"/>
    </row>
    <row r="386">
      <c r="A386" s="86"/>
      <c r="H386" s="86"/>
      <c r="O386" s="86"/>
    </row>
    <row r="387">
      <c r="A387" s="86"/>
      <c r="H387" s="86"/>
      <c r="O387" s="86"/>
    </row>
    <row r="388">
      <c r="A388" s="86"/>
      <c r="H388" s="86"/>
      <c r="O388" s="86"/>
    </row>
    <row r="389">
      <c r="A389" s="86"/>
      <c r="H389" s="86"/>
      <c r="O389" s="86"/>
    </row>
    <row r="390">
      <c r="A390" s="86"/>
      <c r="H390" s="86"/>
      <c r="O390" s="86"/>
    </row>
    <row r="391">
      <c r="A391" s="86"/>
      <c r="H391" s="86"/>
      <c r="O391" s="86"/>
    </row>
    <row r="392">
      <c r="A392" s="86"/>
      <c r="H392" s="86"/>
      <c r="O392" s="86"/>
    </row>
    <row r="393">
      <c r="A393" s="86"/>
      <c r="H393" s="86"/>
      <c r="O393" s="86"/>
    </row>
    <row r="394">
      <c r="A394" s="86"/>
      <c r="H394" s="86"/>
      <c r="O394" s="86"/>
    </row>
    <row r="395">
      <c r="A395" s="86"/>
      <c r="H395" s="86"/>
      <c r="O395" s="86"/>
    </row>
    <row r="396">
      <c r="A396" s="86"/>
      <c r="H396" s="86"/>
      <c r="O396" s="86"/>
    </row>
    <row r="397">
      <c r="A397" s="86"/>
      <c r="H397" s="86"/>
      <c r="O397" s="86"/>
    </row>
    <row r="398">
      <c r="A398" s="86"/>
      <c r="H398" s="86"/>
      <c r="O398" s="86"/>
    </row>
    <row r="399">
      <c r="A399" s="86"/>
      <c r="H399" s="86"/>
      <c r="O399" s="86"/>
    </row>
    <row r="400">
      <c r="A400" s="86"/>
      <c r="H400" s="86"/>
      <c r="O400" s="86"/>
    </row>
    <row r="401">
      <c r="A401" s="86"/>
      <c r="H401" s="86"/>
      <c r="O401" s="86"/>
    </row>
    <row r="402">
      <c r="A402" s="86"/>
      <c r="H402" s="86"/>
      <c r="O402" s="86"/>
    </row>
    <row r="403">
      <c r="A403" s="86"/>
      <c r="H403" s="86"/>
      <c r="O403" s="86"/>
    </row>
    <row r="404">
      <c r="A404" s="86"/>
      <c r="H404" s="86"/>
      <c r="O404" s="86"/>
    </row>
    <row r="405">
      <c r="A405" s="86"/>
      <c r="H405" s="86"/>
      <c r="O405" s="86"/>
    </row>
    <row r="406">
      <c r="A406" s="86"/>
      <c r="H406" s="86"/>
      <c r="O406" s="86"/>
    </row>
    <row r="407">
      <c r="A407" s="86"/>
      <c r="H407" s="86"/>
      <c r="O407" s="86"/>
    </row>
    <row r="408">
      <c r="A408" s="86"/>
      <c r="H408" s="86"/>
      <c r="O408" s="86"/>
    </row>
    <row r="409">
      <c r="A409" s="86"/>
      <c r="H409" s="86"/>
      <c r="O409" s="86"/>
    </row>
    <row r="410">
      <c r="A410" s="86"/>
      <c r="H410" s="86"/>
      <c r="O410" s="86"/>
    </row>
    <row r="411">
      <c r="A411" s="86"/>
      <c r="H411" s="86"/>
      <c r="O411" s="86"/>
    </row>
    <row r="412">
      <c r="A412" s="86"/>
      <c r="H412" s="86"/>
      <c r="O412" s="86"/>
    </row>
    <row r="413">
      <c r="A413" s="86"/>
      <c r="H413" s="86"/>
      <c r="O413" s="86"/>
    </row>
    <row r="414">
      <c r="A414" s="86"/>
      <c r="H414" s="86"/>
      <c r="O414" s="86"/>
    </row>
    <row r="415">
      <c r="A415" s="86"/>
      <c r="H415" s="86"/>
      <c r="O415" s="86"/>
    </row>
    <row r="416">
      <c r="A416" s="86"/>
      <c r="H416" s="86"/>
      <c r="O416" s="86"/>
    </row>
    <row r="417">
      <c r="A417" s="86"/>
      <c r="H417" s="86"/>
      <c r="O417" s="86"/>
    </row>
    <row r="418">
      <c r="A418" s="86"/>
      <c r="H418" s="86"/>
      <c r="O418" s="86"/>
    </row>
    <row r="419">
      <c r="A419" s="86"/>
      <c r="H419" s="86"/>
      <c r="O419" s="86"/>
    </row>
    <row r="420">
      <c r="A420" s="86"/>
      <c r="H420" s="86"/>
      <c r="O420" s="86"/>
    </row>
    <row r="421">
      <c r="A421" s="86"/>
      <c r="H421" s="86"/>
      <c r="O421" s="86"/>
    </row>
    <row r="422">
      <c r="A422" s="86"/>
      <c r="H422" s="86"/>
      <c r="O422" s="86"/>
    </row>
    <row r="423">
      <c r="A423" s="86"/>
      <c r="H423" s="86"/>
      <c r="O423" s="86"/>
    </row>
    <row r="424">
      <c r="A424" s="86"/>
      <c r="H424" s="86"/>
      <c r="O424" s="86"/>
    </row>
    <row r="425">
      <c r="A425" s="86"/>
      <c r="H425" s="86"/>
      <c r="O425" s="86"/>
    </row>
    <row r="426">
      <c r="A426" s="86"/>
      <c r="H426" s="86"/>
      <c r="O426" s="86"/>
    </row>
    <row r="427">
      <c r="A427" s="86"/>
      <c r="H427" s="86"/>
      <c r="O427" s="86"/>
    </row>
    <row r="428">
      <c r="A428" s="86"/>
      <c r="H428" s="86"/>
      <c r="O428" s="86"/>
    </row>
    <row r="429">
      <c r="A429" s="86"/>
      <c r="H429" s="86"/>
      <c r="O429" s="86"/>
    </row>
    <row r="430">
      <c r="A430" s="86"/>
      <c r="H430" s="86"/>
      <c r="O430" s="86"/>
    </row>
    <row r="431">
      <c r="A431" s="86"/>
      <c r="H431" s="86"/>
      <c r="O431" s="86"/>
    </row>
    <row r="432">
      <c r="A432" s="86"/>
      <c r="H432" s="86"/>
      <c r="O432" s="86"/>
    </row>
    <row r="433">
      <c r="A433" s="86"/>
      <c r="H433" s="86"/>
      <c r="O433" s="86"/>
    </row>
    <row r="434">
      <c r="A434" s="86"/>
      <c r="H434" s="86"/>
      <c r="O434" s="86"/>
    </row>
    <row r="435">
      <c r="A435" s="86"/>
      <c r="H435" s="86"/>
      <c r="O435" s="86"/>
    </row>
    <row r="436">
      <c r="A436" s="86"/>
      <c r="H436" s="86"/>
      <c r="O436" s="86"/>
    </row>
    <row r="437">
      <c r="A437" s="86"/>
      <c r="H437" s="86"/>
      <c r="O437" s="86"/>
    </row>
    <row r="438">
      <c r="A438" s="86"/>
      <c r="H438" s="86"/>
      <c r="O438" s="86"/>
    </row>
    <row r="439">
      <c r="A439" s="86"/>
      <c r="H439" s="86"/>
      <c r="O439" s="86"/>
    </row>
    <row r="440">
      <c r="A440" s="86"/>
      <c r="H440" s="86"/>
      <c r="O440" s="86"/>
    </row>
    <row r="441">
      <c r="A441" s="86"/>
      <c r="H441" s="86"/>
      <c r="O441" s="86"/>
    </row>
    <row r="442">
      <c r="A442" s="86"/>
      <c r="H442" s="86"/>
      <c r="O442" s="86"/>
    </row>
    <row r="443">
      <c r="A443" s="86"/>
      <c r="H443" s="86"/>
      <c r="O443" s="86"/>
    </row>
    <row r="444">
      <c r="A444" s="86"/>
      <c r="H444" s="86"/>
      <c r="O444" s="86"/>
    </row>
    <row r="445">
      <c r="A445" s="86"/>
      <c r="H445" s="86"/>
      <c r="O445" s="86"/>
    </row>
    <row r="446">
      <c r="A446" s="86"/>
      <c r="H446" s="86"/>
      <c r="O446" s="86"/>
    </row>
    <row r="447">
      <c r="A447" s="86"/>
      <c r="H447" s="86"/>
      <c r="O447" s="86"/>
    </row>
    <row r="448">
      <c r="A448" s="86"/>
      <c r="H448" s="86"/>
      <c r="O448" s="86"/>
    </row>
    <row r="449">
      <c r="A449" s="86"/>
      <c r="H449" s="86"/>
      <c r="O449" s="86"/>
    </row>
    <row r="450">
      <c r="A450" s="86"/>
      <c r="H450" s="86"/>
      <c r="O450" s="86"/>
    </row>
    <row r="451">
      <c r="A451" s="86"/>
      <c r="H451" s="86"/>
      <c r="O451" s="86"/>
    </row>
    <row r="452">
      <c r="A452" s="86"/>
      <c r="H452" s="86"/>
      <c r="O452" s="86"/>
    </row>
    <row r="453">
      <c r="A453" s="86"/>
      <c r="H453" s="86"/>
      <c r="O453" s="86"/>
    </row>
    <row r="454">
      <c r="A454" s="86"/>
      <c r="H454" s="86"/>
      <c r="O454" s="86"/>
    </row>
    <row r="455">
      <c r="A455" s="86"/>
      <c r="H455" s="86"/>
      <c r="O455" s="86"/>
    </row>
    <row r="456">
      <c r="A456" s="86"/>
      <c r="H456" s="86"/>
      <c r="O456" s="86"/>
    </row>
    <row r="457">
      <c r="A457" s="86"/>
      <c r="H457" s="86"/>
      <c r="O457" s="86"/>
    </row>
    <row r="458">
      <c r="A458" s="86"/>
      <c r="H458" s="86"/>
      <c r="O458" s="86"/>
    </row>
    <row r="459">
      <c r="A459" s="86"/>
      <c r="H459" s="86"/>
      <c r="O459" s="86"/>
    </row>
    <row r="460">
      <c r="A460" s="86"/>
      <c r="H460" s="86"/>
      <c r="O460" s="86"/>
    </row>
    <row r="461">
      <c r="A461" s="86"/>
      <c r="H461" s="86"/>
      <c r="O461" s="86"/>
    </row>
    <row r="462">
      <c r="A462" s="86"/>
      <c r="H462" s="86"/>
      <c r="O462" s="86"/>
    </row>
    <row r="463">
      <c r="A463" s="86"/>
      <c r="H463" s="86"/>
      <c r="O463" s="86"/>
    </row>
    <row r="464">
      <c r="A464" s="86"/>
      <c r="H464" s="86"/>
      <c r="O464" s="86"/>
    </row>
    <row r="465">
      <c r="A465" s="86"/>
      <c r="H465" s="86"/>
      <c r="O465" s="86"/>
    </row>
    <row r="466">
      <c r="A466" s="86"/>
      <c r="H466" s="86"/>
      <c r="O466" s="86"/>
    </row>
    <row r="467">
      <c r="A467" s="86"/>
      <c r="H467" s="86"/>
      <c r="O467" s="86"/>
    </row>
    <row r="468">
      <c r="A468" s="86"/>
      <c r="H468" s="86"/>
      <c r="O468" s="86"/>
    </row>
    <row r="469">
      <c r="A469" s="86"/>
      <c r="H469" s="86"/>
      <c r="O469" s="86"/>
    </row>
    <row r="470">
      <c r="A470" s="86"/>
      <c r="H470" s="86"/>
      <c r="O470" s="86"/>
    </row>
    <row r="471">
      <c r="A471" s="86"/>
      <c r="H471" s="86"/>
      <c r="O471" s="86"/>
    </row>
    <row r="472">
      <c r="A472" s="86"/>
      <c r="H472" s="86"/>
      <c r="O472" s="86"/>
    </row>
    <row r="473">
      <c r="A473" s="86"/>
      <c r="H473" s="86"/>
      <c r="O473" s="86"/>
    </row>
    <row r="474">
      <c r="A474" s="86"/>
      <c r="H474" s="86"/>
      <c r="O474" s="86"/>
    </row>
    <row r="475">
      <c r="A475" s="86"/>
      <c r="H475" s="86"/>
      <c r="O475" s="86"/>
    </row>
    <row r="476">
      <c r="A476" s="86"/>
      <c r="H476" s="86"/>
      <c r="O476" s="86"/>
    </row>
    <row r="477">
      <c r="A477" s="86"/>
      <c r="H477" s="86"/>
      <c r="O477" s="86"/>
    </row>
    <row r="478">
      <c r="A478" s="86"/>
      <c r="H478" s="86"/>
      <c r="O478" s="86"/>
    </row>
    <row r="479">
      <c r="A479" s="86"/>
      <c r="H479" s="86"/>
      <c r="O479" s="86"/>
    </row>
    <row r="480">
      <c r="A480" s="86"/>
      <c r="H480" s="86"/>
      <c r="O480" s="86"/>
    </row>
    <row r="481">
      <c r="A481" s="86"/>
      <c r="H481" s="86"/>
      <c r="O481" s="86"/>
    </row>
    <row r="482">
      <c r="A482" s="86"/>
      <c r="H482" s="86"/>
      <c r="O482" s="86"/>
    </row>
    <row r="483">
      <c r="A483" s="86"/>
      <c r="H483" s="86"/>
      <c r="O483" s="86"/>
    </row>
    <row r="484">
      <c r="A484" s="86"/>
      <c r="H484" s="86"/>
      <c r="O484" s="86"/>
    </row>
    <row r="485">
      <c r="A485" s="86"/>
      <c r="H485" s="86"/>
      <c r="O485" s="86"/>
    </row>
    <row r="486">
      <c r="A486" s="86"/>
      <c r="H486" s="86"/>
      <c r="O486" s="86"/>
    </row>
    <row r="487">
      <c r="A487" s="86"/>
      <c r="H487" s="86"/>
      <c r="O487" s="86"/>
    </row>
    <row r="488">
      <c r="A488" s="86"/>
      <c r="H488" s="86"/>
      <c r="O488" s="86"/>
    </row>
    <row r="489">
      <c r="A489" s="86"/>
      <c r="H489" s="86"/>
      <c r="O489" s="86"/>
    </row>
    <row r="490">
      <c r="A490" s="86"/>
      <c r="H490" s="86"/>
      <c r="O490" s="86"/>
    </row>
    <row r="491">
      <c r="A491" s="86"/>
      <c r="H491" s="86"/>
      <c r="O491" s="86"/>
    </row>
    <row r="492">
      <c r="A492" s="86"/>
      <c r="H492" s="86"/>
      <c r="O492" s="86"/>
    </row>
    <row r="493">
      <c r="A493" s="86"/>
      <c r="H493" s="86"/>
      <c r="O493" s="86"/>
    </row>
    <row r="494">
      <c r="A494" s="86"/>
      <c r="H494" s="86"/>
      <c r="O494" s="86"/>
    </row>
    <row r="495">
      <c r="A495" s="86"/>
      <c r="H495" s="86"/>
      <c r="O495" s="86"/>
    </row>
    <row r="496">
      <c r="A496" s="86"/>
      <c r="H496" s="86"/>
      <c r="O496" s="86"/>
    </row>
    <row r="497">
      <c r="A497" s="86"/>
      <c r="H497" s="86"/>
      <c r="O497" s="86"/>
    </row>
    <row r="498">
      <c r="A498" s="86"/>
      <c r="H498" s="86"/>
      <c r="O498" s="86"/>
    </row>
    <row r="499">
      <c r="A499" s="86"/>
      <c r="H499" s="86"/>
      <c r="O499" s="86"/>
    </row>
    <row r="500">
      <c r="A500" s="86"/>
      <c r="H500" s="86"/>
      <c r="O500" s="86"/>
    </row>
    <row r="501">
      <c r="A501" s="86"/>
      <c r="H501" s="86"/>
      <c r="O501" s="86"/>
    </row>
    <row r="502">
      <c r="A502" s="86"/>
      <c r="H502" s="86"/>
      <c r="O502" s="86"/>
    </row>
    <row r="503">
      <c r="A503" s="86"/>
      <c r="H503" s="86"/>
      <c r="O503" s="86"/>
    </row>
    <row r="504">
      <c r="A504" s="86"/>
      <c r="H504" s="86"/>
      <c r="O504" s="86"/>
    </row>
    <row r="505">
      <c r="A505" s="86"/>
      <c r="H505" s="86"/>
      <c r="O505" s="86"/>
    </row>
    <row r="506">
      <c r="A506" s="86"/>
      <c r="H506" s="86"/>
      <c r="O506" s="86"/>
    </row>
    <row r="507">
      <c r="A507" s="86"/>
      <c r="H507" s="86"/>
      <c r="O507" s="86"/>
    </row>
    <row r="508">
      <c r="A508" s="86"/>
      <c r="H508" s="86"/>
      <c r="O508" s="86"/>
    </row>
    <row r="509">
      <c r="A509" s="86"/>
      <c r="H509" s="86"/>
      <c r="O509" s="86"/>
    </row>
    <row r="510">
      <c r="A510" s="86"/>
      <c r="H510" s="86"/>
      <c r="O510" s="86"/>
    </row>
    <row r="511">
      <c r="A511" s="86"/>
      <c r="H511" s="86"/>
      <c r="O511" s="86"/>
    </row>
    <row r="512">
      <c r="A512" s="86"/>
      <c r="H512" s="86"/>
      <c r="O512" s="86"/>
    </row>
    <row r="513">
      <c r="A513" s="86"/>
      <c r="H513" s="86"/>
      <c r="O513" s="86"/>
    </row>
    <row r="514">
      <c r="A514" s="86"/>
      <c r="H514" s="86"/>
      <c r="O514" s="86"/>
    </row>
    <row r="515">
      <c r="A515" s="86"/>
      <c r="H515" s="86"/>
      <c r="O515" s="86"/>
    </row>
    <row r="516">
      <c r="A516" s="86"/>
      <c r="H516" s="86"/>
      <c r="O516" s="86"/>
    </row>
    <row r="517">
      <c r="A517" s="86"/>
      <c r="H517" s="86"/>
      <c r="O517" s="86"/>
    </row>
    <row r="518">
      <c r="A518" s="86"/>
      <c r="H518" s="86"/>
      <c r="O518" s="86"/>
    </row>
    <row r="519">
      <c r="A519" s="86"/>
      <c r="H519" s="86"/>
      <c r="O519" s="86"/>
    </row>
    <row r="520">
      <c r="A520" s="86"/>
      <c r="H520" s="86"/>
      <c r="O520" s="86"/>
    </row>
    <row r="521">
      <c r="A521" s="86"/>
      <c r="H521" s="86"/>
      <c r="O521" s="86"/>
    </row>
    <row r="522">
      <c r="A522" s="86"/>
      <c r="H522" s="86"/>
      <c r="O522" s="86"/>
    </row>
    <row r="523">
      <c r="A523" s="86"/>
      <c r="H523" s="86"/>
      <c r="O523" s="86"/>
    </row>
    <row r="524">
      <c r="A524" s="86"/>
      <c r="H524" s="86"/>
      <c r="O524" s="86"/>
    </row>
    <row r="525">
      <c r="A525" s="86"/>
      <c r="H525" s="86"/>
      <c r="O525" s="86"/>
    </row>
    <row r="526">
      <c r="A526" s="86"/>
      <c r="H526" s="86"/>
      <c r="O526" s="86"/>
    </row>
    <row r="527">
      <c r="A527" s="86"/>
      <c r="H527" s="86"/>
      <c r="O527" s="86"/>
    </row>
    <row r="528">
      <c r="A528" s="86"/>
      <c r="H528" s="86"/>
      <c r="O528" s="86"/>
    </row>
    <row r="529">
      <c r="A529" s="86"/>
      <c r="H529" s="86"/>
      <c r="O529" s="86"/>
    </row>
    <row r="530">
      <c r="A530" s="86"/>
      <c r="H530" s="86"/>
      <c r="O530" s="86"/>
    </row>
    <row r="531">
      <c r="A531" s="86"/>
      <c r="H531" s="86"/>
      <c r="O531" s="86"/>
    </row>
    <row r="532">
      <c r="A532" s="86"/>
      <c r="H532" s="86"/>
      <c r="O532" s="86"/>
    </row>
    <row r="533">
      <c r="A533" s="86"/>
      <c r="H533" s="86"/>
      <c r="O533" s="86"/>
    </row>
    <row r="534">
      <c r="A534" s="86"/>
      <c r="H534" s="86"/>
      <c r="O534" s="86"/>
    </row>
    <row r="535">
      <c r="A535" s="86"/>
      <c r="H535" s="86"/>
      <c r="O535" s="86"/>
    </row>
    <row r="536">
      <c r="A536" s="86"/>
      <c r="H536" s="86"/>
      <c r="O536" s="86"/>
    </row>
    <row r="537">
      <c r="A537" s="86"/>
      <c r="H537" s="86"/>
      <c r="O537" s="86"/>
    </row>
    <row r="538">
      <c r="A538" s="86"/>
      <c r="H538" s="86"/>
      <c r="O538" s="86"/>
    </row>
    <row r="539">
      <c r="A539" s="86"/>
      <c r="H539" s="86"/>
      <c r="O539" s="86"/>
    </row>
    <row r="540">
      <c r="A540" s="86"/>
      <c r="H540" s="86"/>
      <c r="O540" s="86"/>
    </row>
    <row r="541">
      <c r="A541" s="86"/>
      <c r="H541" s="86"/>
      <c r="O541" s="86"/>
    </row>
    <row r="542">
      <c r="A542" s="86"/>
      <c r="H542" s="86"/>
      <c r="O542" s="86"/>
    </row>
    <row r="543">
      <c r="A543" s="86"/>
      <c r="H543" s="86"/>
      <c r="O543" s="86"/>
    </row>
    <row r="544">
      <c r="A544" s="86"/>
      <c r="H544" s="86"/>
      <c r="O544" s="86"/>
    </row>
    <row r="545">
      <c r="A545" s="86"/>
      <c r="H545" s="86"/>
      <c r="O545" s="86"/>
    </row>
    <row r="546">
      <c r="A546" s="86"/>
      <c r="H546" s="86"/>
      <c r="O546" s="86"/>
    </row>
    <row r="547">
      <c r="A547" s="86"/>
      <c r="H547" s="86"/>
      <c r="O547" s="86"/>
    </row>
    <row r="548">
      <c r="A548" s="86"/>
      <c r="H548" s="86"/>
      <c r="O548" s="86"/>
    </row>
    <row r="549">
      <c r="A549" s="86"/>
      <c r="H549" s="86"/>
      <c r="O549" s="86"/>
    </row>
    <row r="550">
      <c r="A550" s="86"/>
      <c r="H550" s="86"/>
      <c r="O550" s="86"/>
    </row>
    <row r="551">
      <c r="A551" s="86"/>
      <c r="H551" s="86"/>
      <c r="O551" s="86"/>
    </row>
    <row r="552">
      <c r="A552" s="86"/>
      <c r="H552" s="86"/>
      <c r="O552" s="86"/>
    </row>
    <row r="553">
      <c r="A553" s="86"/>
      <c r="H553" s="86"/>
      <c r="O553" s="86"/>
    </row>
    <row r="554">
      <c r="A554" s="86"/>
      <c r="H554" s="86"/>
      <c r="O554" s="86"/>
    </row>
    <row r="555">
      <c r="A555" s="86"/>
      <c r="H555" s="86"/>
      <c r="O555" s="86"/>
    </row>
    <row r="556">
      <c r="A556" s="86"/>
      <c r="H556" s="86"/>
      <c r="O556" s="86"/>
    </row>
    <row r="557">
      <c r="A557" s="86"/>
      <c r="H557" s="86"/>
      <c r="O557" s="86"/>
    </row>
    <row r="558">
      <c r="A558" s="86"/>
      <c r="H558" s="86"/>
      <c r="O558" s="86"/>
    </row>
    <row r="559">
      <c r="A559" s="86"/>
      <c r="H559" s="86"/>
      <c r="O559" s="86"/>
    </row>
    <row r="560">
      <c r="A560" s="86"/>
      <c r="H560" s="86"/>
      <c r="O560" s="86"/>
    </row>
    <row r="561">
      <c r="A561" s="86"/>
      <c r="H561" s="86"/>
      <c r="O561" s="86"/>
    </row>
    <row r="562">
      <c r="A562" s="86"/>
      <c r="H562" s="86"/>
      <c r="O562" s="86"/>
    </row>
    <row r="563">
      <c r="A563" s="86"/>
      <c r="H563" s="86"/>
      <c r="O563" s="86"/>
    </row>
    <row r="564">
      <c r="A564" s="86"/>
      <c r="H564" s="86"/>
      <c r="O564" s="86"/>
    </row>
    <row r="565">
      <c r="A565" s="86"/>
      <c r="H565" s="86"/>
      <c r="O565" s="86"/>
    </row>
    <row r="566">
      <c r="A566" s="86"/>
      <c r="H566" s="86"/>
      <c r="O566" s="86"/>
    </row>
    <row r="567">
      <c r="A567" s="86"/>
      <c r="H567" s="86"/>
      <c r="O567" s="86"/>
    </row>
    <row r="568">
      <c r="A568" s="86"/>
      <c r="H568" s="86"/>
      <c r="O568" s="86"/>
    </row>
    <row r="569">
      <c r="A569" s="86"/>
      <c r="H569" s="86"/>
      <c r="O569" s="86"/>
    </row>
    <row r="570">
      <c r="A570" s="86"/>
      <c r="H570" s="86"/>
      <c r="O570" s="86"/>
    </row>
    <row r="571">
      <c r="A571" s="86"/>
      <c r="H571" s="86"/>
      <c r="O571" s="86"/>
    </row>
    <row r="572">
      <c r="A572" s="86"/>
      <c r="H572" s="86"/>
      <c r="O572" s="86"/>
    </row>
    <row r="573">
      <c r="A573" s="86"/>
      <c r="H573" s="86"/>
      <c r="O573" s="86"/>
    </row>
    <row r="574">
      <c r="A574" s="86"/>
      <c r="H574" s="86"/>
      <c r="O574" s="86"/>
    </row>
    <row r="575">
      <c r="A575" s="86"/>
      <c r="H575" s="86"/>
      <c r="O575" s="86"/>
    </row>
    <row r="576">
      <c r="A576" s="86"/>
      <c r="H576" s="86"/>
      <c r="O576" s="86"/>
    </row>
    <row r="577">
      <c r="A577" s="86"/>
      <c r="H577" s="86"/>
      <c r="O577" s="86"/>
    </row>
    <row r="578">
      <c r="A578" s="86"/>
      <c r="H578" s="86"/>
      <c r="O578" s="86"/>
    </row>
    <row r="579">
      <c r="A579" s="86"/>
      <c r="H579" s="86"/>
      <c r="O579" s="86"/>
    </row>
    <row r="580">
      <c r="A580" s="86"/>
      <c r="H580" s="86"/>
      <c r="O580" s="86"/>
    </row>
    <row r="581">
      <c r="A581" s="86"/>
      <c r="H581" s="86"/>
      <c r="O581" s="86"/>
    </row>
    <row r="582">
      <c r="A582" s="86"/>
      <c r="H582" s="86"/>
      <c r="O582" s="86"/>
    </row>
    <row r="583">
      <c r="A583" s="86"/>
      <c r="H583" s="86"/>
      <c r="O583" s="86"/>
    </row>
    <row r="584">
      <c r="A584" s="86"/>
      <c r="H584" s="86"/>
      <c r="O584" s="86"/>
    </row>
    <row r="585">
      <c r="A585" s="86"/>
      <c r="H585" s="86"/>
      <c r="O585" s="86"/>
    </row>
    <row r="586">
      <c r="A586" s="86"/>
      <c r="H586" s="86"/>
      <c r="O586" s="86"/>
    </row>
    <row r="587">
      <c r="A587" s="86"/>
      <c r="H587" s="86"/>
      <c r="O587" s="86"/>
    </row>
    <row r="588">
      <c r="A588" s="86"/>
      <c r="H588" s="86"/>
      <c r="O588" s="86"/>
    </row>
    <row r="589">
      <c r="A589" s="86"/>
      <c r="H589" s="86"/>
      <c r="O589" s="86"/>
    </row>
    <row r="590">
      <c r="A590" s="86"/>
      <c r="H590" s="86"/>
      <c r="O590" s="86"/>
    </row>
    <row r="591">
      <c r="A591" s="86"/>
      <c r="H591" s="86"/>
      <c r="O591" s="86"/>
    </row>
    <row r="592">
      <c r="A592" s="86"/>
      <c r="H592" s="86"/>
      <c r="O592" s="86"/>
    </row>
    <row r="593">
      <c r="A593" s="86"/>
      <c r="H593" s="86"/>
      <c r="O593" s="86"/>
    </row>
    <row r="594">
      <c r="A594" s="86"/>
      <c r="H594" s="86"/>
      <c r="O594" s="86"/>
    </row>
    <row r="595">
      <c r="A595" s="86"/>
      <c r="H595" s="86"/>
      <c r="O595" s="86"/>
    </row>
    <row r="596">
      <c r="A596" s="86"/>
      <c r="H596" s="86"/>
      <c r="O596" s="86"/>
    </row>
    <row r="597">
      <c r="A597" s="86"/>
      <c r="H597" s="86"/>
      <c r="O597" s="86"/>
    </row>
    <row r="598">
      <c r="A598" s="86"/>
      <c r="H598" s="86"/>
      <c r="O598" s="86"/>
    </row>
    <row r="599">
      <c r="A599" s="86"/>
      <c r="H599" s="86"/>
      <c r="O599" s="86"/>
    </row>
    <row r="600">
      <c r="A600" s="86"/>
      <c r="H600" s="86"/>
      <c r="O600" s="86"/>
    </row>
    <row r="601">
      <c r="A601" s="86"/>
      <c r="H601" s="86"/>
      <c r="O601" s="86"/>
    </row>
    <row r="602">
      <c r="A602" s="86"/>
      <c r="H602" s="86"/>
      <c r="O602" s="86"/>
    </row>
    <row r="603">
      <c r="A603" s="86"/>
      <c r="H603" s="86"/>
      <c r="O603" s="86"/>
    </row>
    <row r="604">
      <c r="A604" s="86"/>
      <c r="H604" s="86"/>
      <c r="O604" s="86"/>
    </row>
    <row r="605">
      <c r="A605" s="86"/>
      <c r="H605" s="86"/>
      <c r="O605" s="86"/>
    </row>
    <row r="606">
      <c r="A606" s="86"/>
      <c r="H606" s="86"/>
      <c r="O606" s="86"/>
    </row>
    <row r="607">
      <c r="A607" s="86"/>
      <c r="H607" s="86"/>
      <c r="O607" s="86"/>
    </row>
    <row r="608">
      <c r="A608" s="86"/>
      <c r="H608" s="86"/>
      <c r="O608" s="86"/>
    </row>
    <row r="609">
      <c r="A609" s="86"/>
      <c r="H609" s="86"/>
      <c r="O609" s="86"/>
    </row>
    <row r="610">
      <c r="A610" s="86"/>
      <c r="H610" s="86"/>
      <c r="O610" s="86"/>
    </row>
    <row r="611">
      <c r="A611" s="86"/>
      <c r="H611" s="86"/>
      <c r="O611" s="86"/>
    </row>
    <row r="612">
      <c r="A612" s="86"/>
      <c r="H612" s="86"/>
      <c r="O612" s="86"/>
    </row>
    <row r="613">
      <c r="A613" s="86"/>
      <c r="H613" s="86"/>
      <c r="O613" s="86"/>
    </row>
    <row r="614">
      <c r="A614" s="86"/>
      <c r="H614" s="86"/>
      <c r="O614" s="86"/>
    </row>
    <row r="615">
      <c r="A615" s="86"/>
      <c r="H615" s="86"/>
      <c r="O615" s="86"/>
    </row>
    <row r="616">
      <c r="A616" s="86"/>
      <c r="H616" s="86"/>
      <c r="O616" s="86"/>
    </row>
    <row r="617">
      <c r="A617" s="86"/>
      <c r="H617" s="86"/>
      <c r="O617" s="86"/>
    </row>
    <row r="618">
      <c r="A618" s="86"/>
      <c r="H618" s="86"/>
      <c r="O618" s="86"/>
    </row>
    <row r="619">
      <c r="A619" s="86"/>
      <c r="H619" s="86"/>
      <c r="O619" s="86"/>
    </row>
    <row r="620">
      <c r="A620" s="86"/>
      <c r="H620" s="86"/>
      <c r="O620" s="86"/>
    </row>
    <row r="621">
      <c r="A621" s="86"/>
      <c r="H621" s="86"/>
      <c r="O621" s="86"/>
    </row>
    <row r="622">
      <c r="A622" s="86"/>
      <c r="H622" s="86"/>
      <c r="O622" s="86"/>
    </row>
    <row r="623">
      <c r="A623" s="86"/>
      <c r="H623" s="86"/>
      <c r="O623" s="86"/>
    </row>
    <row r="624">
      <c r="A624" s="86"/>
      <c r="H624" s="86"/>
      <c r="O624" s="86"/>
    </row>
    <row r="625">
      <c r="A625" s="86"/>
      <c r="H625" s="86"/>
      <c r="O625" s="86"/>
    </row>
    <row r="626">
      <c r="A626" s="86"/>
      <c r="H626" s="86"/>
      <c r="O626" s="86"/>
    </row>
    <row r="627">
      <c r="A627" s="86"/>
      <c r="H627" s="86"/>
      <c r="O627" s="86"/>
    </row>
    <row r="628">
      <c r="A628" s="86"/>
      <c r="H628" s="86"/>
      <c r="O628" s="86"/>
    </row>
    <row r="629">
      <c r="A629" s="86"/>
      <c r="H629" s="86"/>
      <c r="O629" s="86"/>
    </row>
    <row r="630">
      <c r="A630" s="86"/>
      <c r="H630" s="86"/>
      <c r="O630" s="86"/>
    </row>
    <row r="631">
      <c r="A631" s="86"/>
      <c r="H631" s="86"/>
      <c r="O631" s="86"/>
    </row>
    <row r="632">
      <c r="A632" s="86"/>
      <c r="H632" s="86"/>
      <c r="O632" s="86"/>
    </row>
    <row r="633">
      <c r="A633" s="86"/>
      <c r="H633" s="86"/>
      <c r="O633" s="86"/>
    </row>
    <row r="634">
      <c r="A634" s="86"/>
      <c r="H634" s="86"/>
      <c r="O634" s="86"/>
    </row>
    <row r="635">
      <c r="A635" s="86"/>
      <c r="H635" s="86"/>
      <c r="O635" s="86"/>
    </row>
    <row r="636">
      <c r="A636" s="86"/>
      <c r="H636" s="86"/>
      <c r="O636" s="86"/>
    </row>
    <row r="637">
      <c r="A637" s="86"/>
      <c r="H637" s="86"/>
      <c r="O637" s="86"/>
    </row>
    <row r="638">
      <c r="A638" s="86"/>
      <c r="H638" s="86"/>
      <c r="O638" s="86"/>
    </row>
    <row r="639">
      <c r="A639" s="86"/>
      <c r="H639" s="86"/>
      <c r="O639" s="86"/>
    </row>
    <row r="640">
      <c r="A640" s="86"/>
      <c r="H640" s="86"/>
      <c r="O640" s="86"/>
    </row>
    <row r="641">
      <c r="A641" s="86"/>
      <c r="H641" s="86"/>
      <c r="O641" s="86"/>
    </row>
    <row r="642">
      <c r="A642" s="86"/>
      <c r="H642" s="86"/>
      <c r="O642" s="86"/>
    </row>
    <row r="643">
      <c r="A643" s="86"/>
      <c r="H643" s="86"/>
      <c r="O643" s="86"/>
    </row>
    <row r="644">
      <c r="A644" s="86"/>
      <c r="H644" s="86"/>
      <c r="O644" s="86"/>
    </row>
    <row r="645">
      <c r="A645" s="86"/>
      <c r="H645" s="86"/>
      <c r="O645" s="86"/>
    </row>
    <row r="646">
      <c r="A646" s="86"/>
      <c r="H646" s="86"/>
      <c r="O646" s="86"/>
    </row>
    <row r="647">
      <c r="A647" s="86"/>
      <c r="H647" s="86"/>
      <c r="O647" s="86"/>
    </row>
    <row r="648">
      <c r="A648" s="86"/>
      <c r="H648" s="86"/>
      <c r="O648" s="86"/>
    </row>
    <row r="649">
      <c r="A649" s="86"/>
      <c r="H649" s="86"/>
      <c r="O649" s="86"/>
    </row>
    <row r="650">
      <c r="A650" s="86"/>
      <c r="H650" s="86"/>
      <c r="O650" s="86"/>
    </row>
    <row r="651">
      <c r="A651" s="86"/>
      <c r="H651" s="86"/>
      <c r="O651" s="86"/>
    </row>
    <row r="652">
      <c r="A652" s="86"/>
      <c r="H652" s="86"/>
      <c r="O652" s="86"/>
    </row>
    <row r="653">
      <c r="A653" s="86"/>
      <c r="H653" s="86"/>
      <c r="O653" s="86"/>
    </row>
    <row r="654">
      <c r="A654" s="86"/>
      <c r="H654" s="86"/>
      <c r="O654" s="86"/>
    </row>
    <row r="655">
      <c r="A655" s="86"/>
      <c r="H655" s="86"/>
      <c r="O655" s="86"/>
    </row>
    <row r="656">
      <c r="A656" s="86"/>
      <c r="H656" s="86"/>
      <c r="O656" s="86"/>
    </row>
    <row r="657">
      <c r="A657" s="86"/>
      <c r="H657" s="86"/>
      <c r="O657" s="86"/>
    </row>
    <row r="658">
      <c r="A658" s="86"/>
      <c r="H658" s="86"/>
      <c r="O658" s="86"/>
    </row>
    <row r="659">
      <c r="A659" s="86"/>
      <c r="H659" s="86"/>
      <c r="O659" s="86"/>
    </row>
    <row r="660">
      <c r="A660" s="86"/>
      <c r="H660" s="86"/>
      <c r="O660" s="86"/>
    </row>
    <row r="661">
      <c r="A661" s="86"/>
      <c r="H661" s="86"/>
      <c r="O661" s="86"/>
    </row>
    <row r="662">
      <c r="A662" s="86"/>
      <c r="H662" s="86"/>
      <c r="O662" s="86"/>
    </row>
    <row r="663">
      <c r="A663" s="86"/>
      <c r="H663" s="86"/>
      <c r="O663" s="86"/>
    </row>
    <row r="664">
      <c r="A664" s="86"/>
      <c r="H664" s="86"/>
      <c r="O664" s="86"/>
    </row>
    <row r="665">
      <c r="A665" s="86"/>
      <c r="H665" s="86"/>
      <c r="O665" s="86"/>
    </row>
    <row r="666">
      <c r="A666" s="86"/>
      <c r="H666" s="86"/>
      <c r="O666" s="86"/>
    </row>
    <row r="667">
      <c r="A667" s="86"/>
      <c r="H667" s="86"/>
      <c r="O667" s="86"/>
    </row>
    <row r="668">
      <c r="A668" s="86"/>
      <c r="H668" s="86"/>
      <c r="O668" s="86"/>
    </row>
    <row r="669">
      <c r="A669" s="86"/>
      <c r="H669" s="86"/>
      <c r="O669" s="86"/>
    </row>
    <row r="670">
      <c r="A670" s="86"/>
      <c r="H670" s="86"/>
      <c r="O670" s="86"/>
    </row>
    <row r="671">
      <c r="A671" s="86"/>
      <c r="H671" s="86"/>
      <c r="O671" s="86"/>
    </row>
    <row r="672">
      <c r="A672" s="86"/>
      <c r="H672" s="86"/>
      <c r="O672" s="86"/>
    </row>
    <row r="673">
      <c r="A673" s="86"/>
      <c r="H673" s="86"/>
      <c r="O673" s="86"/>
    </row>
    <row r="674">
      <c r="A674" s="86"/>
      <c r="H674" s="86"/>
      <c r="O674" s="86"/>
    </row>
    <row r="675">
      <c r="A675" s="86"/>
      <c r="H675" s="86"/>
      <c r="O675" s="86"/>
    </row>
    <row r="676">
      <c r="A676" s="86"/>
      <c r="H676" s="86"/>
      <c r="O676" s="86"/>
    </row>
    <row r="677">
      <c r="A677" s="86"/>
      <c r="H677" s="86"/>
      <c r="O677" s="86"/>
    </row>
    <row r="678">
      <c r="A678" s="86"/>
      <c r="H678" s="86"/>
      <c r="O678" s="86"/>
    </row>
    <row r="679">
      <c r="A679" s="86"/>
      <c r="H679" s="86"/>
      <c r="O679" s="86"/>
    </row>
    <row r="680">
      <c r="A680" s="86"/>
      <c r="H680" s="86"/>
      <c r="O680" s="86"/>
    </row>
    <row r="681">
      <c r="A681" s="86"/>
      <c r="H681" s="86"/>
      <c r="O681" s="86"/>
    </row>
    <row r="682">
      <c r="A682" s="86"/>
      <c r="H682" s="86"/>
      <c r="O682" s="86"/>
    </row>
    <row r="683">
      <c r="A683" s="86"/>
      <c r="H683" s="86"/>
      <c r="O683" s="86"/>
    </row>
    <row r="684">
      <c r="A684" s="86"/>
      <c r="H684" s="86"/>
      <c r="O684" s="86"/>
    </row>
    <row r="685">
      <c r="A685" s="86"/>
      <c r="H685" s="86"/>
      <c r="O685" s="86"/>
    </row>
    <row r="686">
      <c r="A686" s="86"/>
      <c r="H686" s="86"/>
      <c r="O686" s="86"/>
    </row>
    <row r="687">
      <c r="A687" s="86"/>
      <c r="H687" s="86"/>
      <c r="O687" s="86"/>
    </row>
    <row r="688">
      <c r="A688" s="86"/>
      <c r="H688" s="86"/>
      <c r="O688" s="86"/>
    </row>
    <row r="689">
      <c r="A689" s="86"/>
      <c r="H689" s="86"/>
      <c r="O689" s="86"/>
    </row>
    <row r="690">
      <c r="A690" s="86"/>
      <c r="H690" s="86"/>
      <c r="O690" s="86"/>
    </row>
    <row r="691">
      <c r="A691" s="86"/>
      <c r="H691" s="86"/>
      <c r="O691" s="86"/>
    </row>
    <row r="692">
      <c r="A692" s="86"/>
      <c r="H692" s="86"/>
      <c r="O692" s="86"/>
    </row>
    <row r="693">
      <c r="A693" s="86"/>
      <c r="H693" s="86"/>
      <c r="O693" s="86"/>
    </row>
    <row r="694">
      <c r="A694" s="86"/>
      <c r="H694" s="86"/>
      <c r="O694" s="86"/>
    </row>
    <row r="695">
      <c r="A695" s="86"/>
      <c r="H695" s="86"/>
      <c r="O695" s="86"/>
    </row>
    <row r="696">
      <c r="A696" s="86"/>
      <c r="H696" s="86"/>
      <c r="O696" s="86"/>
    </row>
    <row r="697">
      <c r="A697" s="86"/>
      <c r="H697" s="86"/>
      <c r="O697" s="86"/>
    </row>
    <row r="698">
      <c r="A698" s="86"/>
      <c r="H698" s="86"/>
      <c r="O698" s="86"/>
    </row>
    <row r="699">
      <c r="A699" s="86"/>
      <c r="H699" s="86"/>
      <c r="O699" s="86"/>
    </row>
    <row r="700">
      <c r="A700" s="86"/>
      <c r="H700" s="86"/>
      <c r="O700" s="86"/>
    </row>
    <row r="701">
      <c r="A701" s="86"/>
      <c r="H701" s="86"/>
      <c r="O701" s="86"/>
    </row>
    <row r="702">
      <c r="A702" s="86"/>
      <c r="H702" s="86"/>
      <c r="O702" s="86"/>
    </row>
    <row r="703">
      <c r="A703" s="86"/>
      <c r="H703" s="86"/>
      <c r="O703" s="86"/>
    </row>
    <row r="704">
      <c r="A704" s="86"/>
      <c r="H704" s="86"/>
      <c r="O704" s="86"/>
    </row>
    <row r="705">
      <c r="A705" s="86"/>
      <c r="H705" s="86"/>
      <c r="O705" s="86"/>
    </row>
    <row r="706">
      <c r="A706" s="86"/>
      <c r="H706" s="86"/>
      <c r="O706" s="86"/>
    </row>
    <row r="707">
      <c r="A707" s="86"/>
      <c r="H707" s="86"/>
      <c r="O707" s="86"/>
    </row>
    <row r="708">
      <c r="A708" s="86"/>
      <c r="H708" s="86"/>
      <c r="O708" s="86"/>
    </row>
    <row r="709">
      <c r="A709" s="86"/>
      <c r="H709" s="86"/>
      <c r="O709" s="86"/>
    </row>
    <row r="710">
      <c r="A710" s="86"/>
      <c r="H710" s="86"/>
      <c r="O710" s="86"/>
    </row>
    <row r="711">
      <c r="A711" s="86"/>
      <c r="H711" s="86"/>
      <c r="O711" s="86"/>
    </row>
    <row r="712">
      <c r="A712" s="86"/>
      <c r="H712" s="86"/>
      <c r="O712" s="86"/>
    </row>
    <row r="713">
      <c r="A713" s="86"/>
      <c r="H713" s="86"/>
      <c r="O713" s="86"/>
    </row>
    <row r="714">
      <c r="A714" s="86"/>
      <c r="H714" s="86"/>
      <c r="O714" s="86"/>
    </row>
    <row r="715">
      <c r="A715" s="86"/>
      <c r="H715" s="86"/>
      <c r="O715" s="86"/>
    </row>
    <row r="716">
      <c r="A716" s="86"/>
      <c r="H716" s="86"/>
      <c r="O716" s="86"/>
    </row>
    <row r="717">
      <c r="A717" s="86"/>
      <c r="H717" s="86"/>
      <c r="O717" s="86"/>
    </row>
    <row r="718">
      <c r="A718" s="86"/>
      <c r="H718" s="86"/>
      <c r="O718" s="86"/>
    </row>
    <row r="719">
      <c r="A719" s="86"/>
      <c r="H719" s="86"/>
      <c r="O719" s="86"/>
    </row>
    <row r="720">
      <c r="A720" s="86"/>
      <c r="H720" s="86"/>
      <c r="O720" s="86"/>
    </row>
    <row r="721">
      <c r="A721" s="86"/>
      <c r="H721" s="86"/>
      <c r="O721" s="86"/>
    </row>
    <row r="722">
      <c r="A722" s="86"/>
      <c r="H722" s="86"/>
      <c r="O722" s="86"/>
    </row>
    <row r="723">
      <c r="A723" s="86"/>
      <c r="H723" s="86"/>
      <c r="O723" s="86"/>
    </row>
    <row r="724">
      <c r="A724" s="86"/>
      <c r="H724" s="86"/>
      <c r="O724" s="86"/>
    </row>
    <row r="725">
      <c r="A725" s="86"/>
      <c r="H725" s="86"/>
      <c r="O725" s="86"/>
    </row>
    <row r="726">
      <c r="A726" s="86"/>
      <c r="H726" s="86"/>
      <c r="O726" s="86"/>
    </row>
    <row r="727">
      <c r="A727" s="86"/>
      <c r="H727" s="86"/>
      <c r="O727" s="86"/>
    </row>
    <row r="728">
      <c r="A728" s="86"/>
      <c r="H728" s="86"/>
      <c r="O728" s="86"/>
    </row>
    <row r="729">
      <c r="A729" s="86"/>
      <c r="H729" s="86"/>
      <c r="O729" s="86"/>
    </row>
    <row r="730">
      <c r="A730" s="86"/>
      <c r="H730" s="86"/>
      <c r="O730" s="86"/>
    </row>
    <row r="731">
      <c r="A731" s="86"/>
      <c r="H731" s="86"/>
      <c r="O731" s="86"/>
    </row>
    <row r="732">
      <c r="A732" s="86"/>
      <c r="H732" s="86"/>
      <c r="O732" s="86"/>
    </row>
    <row r="733">
      <c r="A733" s="86"/>
      <c r="H733" s="86"/>
      <c r="O733" s="86"/>
    </row>
    <row r="734">
      <c r="A734" s="86"/>
      <c r="H734" s="86"/>
      <c r="O734" s="86"/>
    </row>
    <row r="735">
      <c r="A735" s="86"/>
      <c r="H735" s="86"/>
      <c r="O735" s="86"/>
    </row>
    <row r="736">
      <c r="A736" s="86"/>
      <c r="H736" s="86"/>
      <c r="O736" s="86"/>
    </row>
    <row r="737">
      <c r="A737" s="86"/>
      <c r="H737" s="86"/>
      <c r="O737" s="86"/>
    </row>
    <row r="738">
      <c r="A738" s="86"/>
      <c r="H738" s="86"/>
      <c r="O738" s="86"/>
    </row>
    <row r="739">
      <c r="A739" s="86"/>
      <c r="H739" s="86"/>
      <c r="O739" s="86"/>
    </row>
    <row r="740">
      <c r="A740" s="86"/>
      <c r="H740" s="86"/>
      <c r="O740" s="86"/>
    </row>
    <row r="741">
      <c r="A741" s="86"/>
      <c r="H741" s="86"/>
      <c r="O741" s="86"/>
    </row>
    <row r="742">
      <c r="A742" s="86"/>
      <c r="H742" s="86"/>
      <c r="O742" s="86"/>
    </row>
    <row r="743">
      <c r="A743" s="86"/>
      <c r="H743" s="86"/>
      <c r="O743" s="86"/>
    </row>
    <row r="744">
      <c r="A744" s="86"/>
      <c r="H744" s="86"/>
      <c r="O744" s="86"/>
    </row>
    <row r="745">
      <c r="A745" s="86"/>
      <c r="H745" s="86"/>
      <c r="O745" s="86"/>
    </row>
    <row r="746">
      <c r="A746" s="86"/>
      <c r="H746" s="86"/>
      <c r="O746" s="86"/>
    </row>
    <row r="747">
      <c r="A747" s="86"/>
      <c r="H747" s="86"/>
      <c r="O747" s="86"/>
    </row>
    <row r="748">
      <c r="A748" s="86"/>
      <c r="H748" s="86"/>
      <c r="O748" s="86"/>
    </row>
    <row r="749">
      <c r="A749" s="86"/>
      <c r="H749" s="86"/>
      <c r="O749" s="86"/>
    </row>
    <row r="750">
      <c r="A750" s="86"/>
      <c r="H750" s="86"/>
      <c r="O750" s="86"/>
    </row>
    <row r="751">
      <c r="A751" s="86"/>
      <c r="H751" s="86"/>
      <c r="O751" s="86"/>
    </row>
    <row r="752">
      <c r="A752" s="86"/>
      <c r="H752" s="86"/>
      <c r="O752" s="86"/>
    </row>
    <row r="753">
      <c r="A753" s="86"/>
      <c r="H753" s="86"/>
      <c r="O753" s="86"/>
    </row>
    <row r="754">
      <c r="A754" s="86"/>
      <c r="H754" s="86"/>
      <c r="O754" s="86"/>
    </row>
    <row r="755">
      <c r="A755" s="86"/>
      <c r="H755" s="86"/>
      <c r="O755" s="86"/>
    </row>
    <row r="756">
      <c r="A756" s="86"/>
      <c r="H756" s="86"/>
      <c r="O756" s="86"/>
    </row>
    <row r="757">
      <c r="A757" s="86"/>
      <c r="H757" s="86"/>
      <c r="O757" s="86"/>
    </row>
    <row r="758">
      <c r="A758" s="86"/>
      <c r="H758" s="86"/>
      <c r="O758" s="86"/>
    </row>
    <row r="759">
      <c r="A759" s="86"/>
      <c r="H759" s="86"/>
      <c r="O759" s="86"/>
    </row>
    <row r="760">
      <c r="A760" s="86"/>
      <c r="H760" s="86"/>
      <c r="O760" s="86"/>
    </row>
    <row r="761">
      <c r="A761" s="86"/>
      <c r="H761" s="86"/>
      <c r="O761" s="86"/>
    </row>
    <row r="762">
      <c r="A762" s="86"/>
      <c r="H762" s="86"/>
      <c r="O762" s="86"/>
    </row>
    <row r="763">
      <c r="A763" s="86"/>
      <c r="H763" s="86"/>
      <c r="O763" s="86"/>
    </row>
    <row r="764">
      <c r="A764" s="86"/>
      <c r="H764" s="86"/>
      <c r="O764" s="86"/>
    </row>
    <row r="765">
      <c r="A765" s="86"/>
      <c r="H765" s="86"/>
      <c r="O765" s="86"/>
    </row>
    <row r="766">
      <c r="A766" s="86"/>
      <c r="H766" s="86"/>
      <c r="O766" s="86"/>
    </row>
    <row r="767">
      <c r="A767" s="86"/>
      <c r="H767" s="86"/>
      <c r="O767" s="86"/>
    </row>
    <row r="768">
      <c r="A768" s="86"/>
      <c r="H768" s="86"/>
      <c r="O768" s="86"/>
    </row>
    <row r="769">
      <c r="A769" s="86"/>
      <c r="H769" s="86"/>
      <c r="O769" s="86"/>
    </row>
    <row r="770">
      <c r="A770" s="86"/>
      <c r="H770" s="86"/>
      <c r="O770" s="86"/>
    </row>
    <row r="771">
      <c r="A771" s="86"/>
      <c r="H771" s="86"/>
      <c r="O771" s="86"/>
    </row>
    <row r="772">
      <c r="A772" s="86"/>
      <c r="H772" s="86"/>
      <c r="O772" s="86"/>
    </row>
    <row r="773">
      <c r="A773" s="86"/>
      <c r="H773" s="86"/>
      <c r="O773" s="86"/>
    </row>
    <row r="774">
      <c r="A774" s="86"/>
      <c r="H774" s="86"/>
      <c r="O774" s="86"/>
    </row>
    <row r="775">
      <c r="A775" s="86"/>
      <c r="H775" s="86"/>
      <c r="O775" s="86"/>
    </row>
    <row r="776">
      <c r="A776" s="86"/>
      <c r="H776" s="86"/>
      <c r="O776" s="86"/>
    </row>
    <row r="777">
      <c r="A777" s="86"/>
      <c r="H777" s="86"/>
      <c r="O777" s="86"/>
    </row>
    <row r="778">
      <c r="A778" s="86"/>
      <c r="H778" s="86"/>
      <c r="O778" s="86"/>
    </row>
    <row r="779">
      <c r="A779" s="86"/>
      <c r="H779" s="86"/>
      <c r="O779" s="86"/>
    </row>
    <row r="780">
      <c r="A780" s="86"/>
      <c r="H780" s="86"/>
      <c r="O780" s="86"/>
    </row>
    <row r="781">
      <c r="A781" s="86"/>
      <c r="H781" s="86"/>
      <c r="O781" s="86"/>
    </row>
    <row r="782">
      <c r="A782" s="86"/>
      <c r="H782" s="86"/>
      <c r="O782" s="86"/>
    </row>
    <row r="783">
      <c r="A783" s="86"/>
      <c r="H783" s="86"/>
      <c r="O783" s="86"/>
    </row>
    <row r="784">
      <c r="A784" s="86"/>
      <c r="H784" s="86"/>
      <c r="O784" s="86"/>
    </row>
    <row r="785">
      <c r="A785" s="86"/>
      <c r="H785" s="86"/>
      <c r="O785" s="86"/>
    </row>
    <row r="786">
      <c r="A786" s="86"/>
      <c r="H786" s="86"/>
      <c r="O786" s="86"/>
    </row>
    <row r="787">
      <c r="A787" s="86"/>
      <c r="H787" s="86"/>
      <c r="O787" s="86"/>
    </row>
    <row r="788">
      <c r="A788" s="86"/>
      <c r="H788" s="86"/>
      <c r="O788" s="86"/>
    </row>
    <row r="789">
      <c r="A789" s="86"/>
      <c r="H789" s="86"/>
      <c r="O789" s="86"/>
    </row>
    <row r="790">
      <c r="A790" s="86"/>
      <c r="H790" s="86"/>
      <c r="O790" s="86"/>
    </row>
    <row r="791">
      <c r="A791" s="86"/>
      <c r="H791" s="86"/>
      <c r="O791" s="86"/>
    </row>
    <row r="792">
      <c r="A792" s="86"/>
      <c r="H792" s="86"/>
      <c r="O792" s="86"/>
    </row>
    <row r="793">
      <c r="A793" s="86"/>
      <c r="H793" s="86"/>
      <c r="O793" s="86"/>
    </row>
    <row r="794">
      <c r="A794" s="86"/>
      <c r="H794" s="86"/>
      <c r="O794" s="86"/>
    </row>
    <row r="795">
      <c r="A795" s="86"/>
      <c r="H795" s="86"/>
      <c r="O795" s="86"/>
    </row>
    <row r="796">
      <c r="A796" s="86"/>
      <c r="H796" s="86"/>
      <c r="O796" s="86"/>
    </row>
    <row r="797">
      <c r="A797" s="86"/>
      <c r="H797" s="86"/>
      <c r="O797" s="86"/>
    </row>
    <row r="798">
      <c r="A798" s="86"/>
      <c r="H798" s="86"/>
      <c r="O798" s="86"/>
    </row>
    <row r="799">
      <c r="A799" s="86"/>
      <c r="H799" s="86"/>
      <c r="O799" s="86"/>
    </row>
    <row r="800">
      <c r="A800" s="86"/>
      <c r="H800" s="86"/>
      <c r="O800" s="86"/>
    </row>
    <row r="801">
      <c r="A801" s="86"/>
      <c r="H801" s="86"/>
      <c r="O801" s="86"/>
    </row>
    <row r="802">
      <c r="A802" s="86"/>
      <c r="H802" s="86"/>
      <c r="O802" s="86"/>
    </row>
    <row r="803">
      <c r="A803" s="86"/>
      <c r="H803" s="86"/>
      <c r="O803" s="86"/>
    </row>
    <row r="804">
      <c r="A804" s="86"/>
      <c r="H804" s="86"/>
      <c r="O804" s="86"/>
    </row>
    <row r="805">
      <c r="A805" s="86"/>
      <c r="H805" s="86"/>
      <c r="O805" s="86"/>
    </row>
    <row r="806">
      <c r="A806" s="86"/>
      <c r="H806" s="86"/>
      <c r="O806" s="86"/>
    </row>
    <row r="807">
      <c r="A807" s="86"/>
      <c r="H807" s="86"/>
      <c r="O807" s="86"/>
    </row>
    <row r="808">
      <c r="A808" s="86"/>
      <c r="H808" s="86"/>
      <c r="O808" s="86"/>
    </row>
    <row r="809">
      <c r="A809" s="86"/>
      <c r="H809" s="86"/>
      <c r="O809" s="86"/>
    </row>
    <row r="810">
      <c r="A810" s="86"/>
      <c r="H810" s="86"/>
      <c r="O810" s="86"/>
    </row>
    <row r="811">
      <c r="A811" s="86"/>
      <c r="H811" s="86"/>
      <c r="O811" s="86"/>
    </row>
    <row r="812">
      <c r="A812" s="86"/>
      <c r="H812" s="86"/>
      <c r="O812" s="86"/>
    </row>
    <row r="813">
      <c r="A813" s="86"/>
      <c r="H813" s="86"/>
      <c r="O813" s="86"/>
    </row>
    <row r="814">
      <c r="A814" s="86"/>
      <c r="H814" s="86"/>
      <c r="O814" s="86"/>
    </row>
    <row r="815">
      <c r="A815" s="86"/>
      <c r="H815" s="86"/>
      <c r="O815" s="86"/>
    </row>
    <row r="816">
      <c r="A816" s="86"/>
      <c r="H816" s="86"/>
      <c r="O816" s="86"/>
    </row>
    <row r="817">
      <c r="A817" s="86"/>
      <c r="H817" s="86"/>
      <c r="O817" s="86"/>
    </row>
    <row r="818">
      <c r="A818" s="86"/>
      <c r="H818" s="86"/>
      <c r="O818" s="86"/>
    </row>
    <row r="819">
      <c r="A819" s="86"/>
      <c r="H819" s="86"/>
      <c r="O819" s="86"/>
    </row>
    <row r="820">
      <c r="A820" s="86"/>
      <c r="H820" s="86"/>
      <c r="O820" s="86"/>
    </row>
    <row r="821">
      <c r="A821" s="86"/>
      <c r="H821" s="86"/>
      <c r="O821" s="86"/>
    </row>
    <row r="822">
      <c r="A822" s="86"/>
      <c r="H822" s="86"/>
      <c r="O822" s="86"/>
    </row>
    <row r="823">
      <c r="A823" s="86"/>
      <c r="H823" s="86"/>
      <c r="O823" s="86"/>
    </row>
    <row r="824">
      <c r="A824" s="86"/>
      <c r="H824" s="86"/>
      <c r="O824" s="86"/>
    </row>
    <row r="825">
      <c r="A825" s="86"/>
      <c r="H825" s="86"/>
      <c r="O825" s="86"/>
    </row>
    <row r="826">
      <c r="A826" s="86"/>
      <c r="H826" s="86"/>
      <c r="O826" s="86"/>
    </row>
    <row r="827">
      <c r="A827" s="86"/>
      <c r="H827" s="86"/>
      <c r="O827" s="86"/>
    </row>
    <row r="828">
      <c r="A828" s="86"/>
      <c r="H828" s="86"/>
      <c r="O828" s="86"/>
    </row>
    <row r="829">
      <c r="A829" s="86"/>
      <c r="H829" s="86"/>
      <c r="O829" s="86"/>
    </row>
    <row r="830">
      <c r="A830" s="86"/>
      <c r="H830" s="86"/>
      <c r="O830" s="86"/>
    </row>
    <row r="831">
      <c r="A831" s="86"/>
      <c r="H831" s="86"/>
      <c r="O831" s="86"/>
    </row>
    <row r="832">
      <c r="A832" s="86"/>
      <c r="H832" s="86"/>
      <c r="O832" s="86"/>
    </row>
    <row r="833">
      <c r="A833" s="86"/>
      <c r="H833" s="86"/>
      <c r="O833" s="86"/>
    </row>
    <row r="834">
      <c r="A834" s="86"/>
      <c r="H834" s="86"/>
      <c r="O834" s="86"/>
    </row>
    <row r="835">
      <c r="A835" s="86"/>
      <c r="H835" s="86"/>
      <c r="O835" s="86"/>
    </row>
    <row r="836">
      <c r="A836" s="86"/>
      <c r="H836" s="86"/>
      <c r="O836" s="86"/>
    </row>
    <row r="837">
      <c r="A837" s="86"/>
      <c r="H837" s="86"/>
      <c r="O837" s="86"/>
    </row>
    <row r="838">
      <c r="A838" s="86"/>
      <c r="H838" s="86"/>
      <c r="O838" s="86"/>
    </row>
    <row r="839">
      <c r="A839" s="86"/>
      <c r="H839" s="86"/>
      <c r="O839" s="86"/>
    </row>
    <row r="840">
      <c r="A840" s="86"/>
      <c r="H840" s="86"/>
      <c r="O840" s="86"/>
    </row>
    <row r="841">
      <c r="A841" s="86"/>
      <c r="H841" s="86"/>
      <c r="O841" s="86"/>
    </row>
    <row r="842">
      <c r="A842" s="86"/>
      <c r="H842" s="86"/>
      <c r="O842" s="86"/>
    </row>
    <row r="843">
      <c r="A843" s="86"/>
      <c r="H843" s="86"/>
      <c r="O843" s="86"/>
    </row>
    <row r="844">
      <c r="A844" s="86"/>
      <c r="H844" s="86"/>
      <c r="O844" s="86"/>
    </row>
    <row r="845">
      <c r="A845" s="86"/>
      <c r="H845" s="86"/>
      <c r="O845" s="86"/>
    </row>
    <row r="846">
      <c r="A846" s="86"/>
      <c r="H846" s="86"/>
      <c r="O846" s="86"/>
    </row>
    <row r="847">
      <c r="A847" s="86"/>
      <c r="H847" s="86"/>
      <c r="O847" s="86"/>
    </row>
    <row r="848">
      <c r="A848" s="86"/>
      <c r="H848" s="86"/>
      <c r="O848" s="86"/>
    </row>
    <row r="849">
      <c r="A849" s="86"/>
      <c r="H849" s="86"/>
      <c r="O849" s="86"/>
    </row>
    <row r="850">
      <c r="A850" s="86"/>
      <c r="H850" s="86"/>
      <c r="O850" s="86"/>
    </row>
    <row r="851">
      <c r="A851" s="86"/>
      <c r="H851" s="86"/>
      <c r="O851" s="86"/>
    </row>
    <row r="852">
      <c r="A852" s="86"/>
      <c r="H852" s="86"/>
      <c r="O852" s="86"/>
    </row>
    <row r="853">
      <c r="A853" s="86"/>
      <c r="H853" s="86"/>
      <c r="O853" s="86"/>
    </row>
    <row r="854">
      <c r="A854" s="86"/>
      <c r="H854" s="86"/>
      <c r="O854" s="86"/>
    </row>
    <row r="855">
      <c r="A855" s="86"/>
      <c r="H855" s="86"/>
      <c r="O855" s="86"/>
    </row>
    <row r="856">
      <c r="A856" s="86"/>
      <c r="H856" s="86"/>
      <c r="O856" s="86"/>
    </row>
    <row r="857">
      <c r="A857" s="86"/>
      <c r="H857" s="86"/>
      <c r="O857" s="86"/>
    </row>
    <row r="858">
      <c r="A858" s="86"/>
      <c r="H858" s="86"/>
      <c r="O858" s="86"/>
    </row>
    <row r="859">
      <c r="A859" s="86"/>
      <c r="H859" s="86"/>
      <c r="O859" s="86"/>
    </row>
    <row r="860">
      <c r="A860" s="86"/>
      <c r="H860" s="86"/>
      <c r="O860" s="86"/>
    </row>
    <row r="861">
      <c r="A861" s="86"/>
      <c r="H861" s="86"/>
      <c r="O861" s="86"/>
    </row>
    <row r="862">
      <c r="A862" s="86"/>
      <c r="H862" s="86"/>
      <c r="O862" s="86"/>
    </row>
    <row r="863">
      <c r="A863" s="86"/>
      <c r="H863" s="86"/>
      <c r="O863" s="86"/>
    </row>
    <row r="864">
      <c r="A864" s="86"/>
      <c r="H864" s="86"/>
      <c r="O864" s="86"/>
    </row>
    <row r="865">
      <c r="A865" s="86"/>
      <c r="H865" s="86"/>
      <c r="O865" s="86"/>
    </row>
    <row r="866">
      <c r="A866" s="86"/>
      <c r="H866" s="86"/>
      <c r="O866" s="86"/>
    </row>
    <row r="867">
      <c r="A867" s="86"/>
      <c r="H867" s="86"/>
      <c r="O867" s="86"/>
    </row>
    <row r="868">
      <c r="A868" s="86"/>
      <c r="H868" s="86"/>
      <c r="O868" s="86"/>
    </row>
    <row r="869">
      <c r="A869" s="86"/>
      <c r="H869" s="86"/>
      <c r="O869" s="86"/>
    </row>
    <row r="870">
      <c r="A870" s="86"/>
      <c r="H870" s="86"/>
      <c r="O870" s="86"/>
    </row>
    <row r="871">
      <c r="A871" s="86"/>
      <c r="H871" s="86"/>
      <c r="O871" s="86"/>
    </row>
    <row r="872">
      <c r="A872" s="86"/>
      <c r="H872" s="86"/>
      <c r="O872" s="86"/>
    </row>
    <row r="873">
      <c r="A873" s="86"/>
      <c r="H873" s="86"/>
      <c r="O873" s="86"/>
    </row>
    <row r="874">
      <c r="A874" s="86"/>
      <c r="H874" s="86"/>
      <c r="O874" s="86"/>
    </row>
    <row r="875">
      <c r="A875" s="86"/>
      <c r="H875" s="86"/>
      <c r="O875" s="86"/>
    </row>
    <row r="876">
      <c r="A876" s="86"/>
      <c r="H876" s="86"/>
      <c r="O876" s="86"/>
    </row>
    <row r="877">
      <c r="A877" s="86"/>
      <c r="H877" s="86"/>
      <c r="O877" s="86"/>
    </row>
    <row r="878">
      <c r="A878" s="86"/>
      <c r="H878" s="86"/>
      <c r="O878" s="86"/>
    </row>
    <row r="879">
      <c r="A879" s="86"/>
      <c r="H879" s="86"/>
      <c r="O879" s="86"/>
    </row>
    <row r="880">
      <c r="A880" s="86"/>
      <c r="H880" s="86"/>
      <c r="O880" s="86"/>
    </row>
    <row r="881">
      <c r="A881" s="86"/>
      <c r="H881" s="86"/>
      <c r="O881" s="86"/>
    </row>
    <row r="882">
      <c r="A882" s="86"/>
      <c r="H882" s="86"/>
      <c r="O882" s="86"/>
    </row>
    <row r="883">
      <c r="A883" s="86"/>
      <c r="H883" s="86"/>
      <c r="O883" s="86"/>
    </row>
    <row r="884">
      <c r="A884" s="86"/>
      <c r="H884" s="86"/>
      <c r="O884" s="86"/>
    </row>
    <row r="885">
      <c r="A885" s="86"/>
      <c r="H885" s="86"/>
      <c r="O885" s="86"/>
    </row>
    <row r="886">
      <c r="A886" s="86"/>
      <c r="H886" s="86"/>
      <c r="O886" s="86"/>
    </row>
    <row r="887">
      <c r="A887" s="86"/>
      <c r="H887" s="86"/>
      <c r="O887" s="86"/>
    </row>
    <row r="888">
      <c r="A888" s="86"/>
      <c r="H888" s="86"/>
      <c r="O888" s="86"/>
    </row>
    <row r="889">
      <c r="A889" s="86"/>
      <c r="H889" s="86"/>
      <c r="O889" s="86"/>
    </row>
    <row r="890">
      <c r="A890" s="86"/>
      <c r="H890" s="86"/>
      <c r="O890" s="86"/>
    </row>
    <row r="891">
      <c r="A891" s="86"/>
      <c r="H891" s="86"/>
      <c r="O891" s="86"/>
    </row>
    <row r="892">
      <c r="A892" s="86"/>
      <c r="H892" s="86"/>
      <c r="O892" s="86"/>
    </row>
    <row r="893">
      <c r="A893" s="86"/>
      <c r="H893" s="86"/>
      <c r="O893" s="86"/>
    </row>
    <row r="894">
      <c r="A894" s="86"/>
      <c r="H894" s="86"/>
      <c r="O894" s="86"/>
    </row>
    <row r="895">
      <c r="A895" s="86"/>
      <c r="H895" s="86"/>
      <c r="O895" s="86"/>
    </row>
    <row r="896">
      <c r="A896" s="86"/>
      <c r="H896" s="86"/>
      <c r="O896" s="86"/>
    </row>
    <row r="897">
      <c r="A897" s="86"/>
      <c r="H897" s="86"/>
      <c r="O897" s="86"/>
    </row>
    <row r="898">
      <c r="A898" s="86"/>
      <c r="H898" s="86"/>
      <c r="O898" s="86"/>
    </row>
    <row r="899">
      <c r="A899" s="86"/>
      <c r="H899" s="86"/>
      <c r="O899" s="86"/>
    </row>
    <row r="900">
      <c r="A900" s="86"/>
      <c r="H900" s="86"/>
      <c r="O900" s="86"/>
    </row>
    <row r="901">
      <c r="A901" s="86"/>
      <c r="H901" s="86"/>
      <c r="O901" s="86"/>
    </row>
    <row r="902">
      <c r="A902" s="86"/>
      <c r="H902" s="86"/>
      <c r="O902" s="86"/>
    </row>
    <row r="903">
      <c r="A903" s="86"/>
      <c r="H903" s="86"/>
      <c r="O903" s="86"/>
    </row>
    <row r="904">
      <c r="A904" s="86"/>
      <c r="H904" s="86"/>
      <c r="O904" s="86"/>
    </row>
    <row r="905">
      <c r="A905" s="86"/>
      <c r="H905" s="86"/>
      <c r="O905" s="86"/>
    </row>
    <row r="906">
      <c r="A906" s="86"/>
      <c r="H906" s="86"/>
      <c r="O906" s="86"/>
    </row>
    <row r="907">
      <c r="A907" s="86"/>
      <c r="H907" s="86"/>
      <c r="O907" s="86"/>
    </row>
    <row r="908">
      <c r="A908" s="86"/>
      <c r="H908" s="86"/>
      <c r="O908" s="86"/>
    </row>
    <row r="909">
      <c r="A909" s="86"/>
      <c r="H909" s="86"/>
      <c r="O909" s="86"/>
    </row>
    <row r="910">
      <c r="A910" s="86"/>
      <c r="H910" s="86"/>
      <c r="O910" s="86"/>
    </row>
    <row r="911">
      <c r="A911" s="86"/>
      <c r="H911" s="86"/>
      <c r="O911" s="86"/>
    </row>
    <row r="912">
      <c r="A912" s="86"/>
      <c r="H912" s="86"/>
      <c r="O912" s="86"/>
    </row>
    <row r="913">
      <c r="A913" s="86"/>
      <c r="H913" s="86"/>
      <c r="O913" s="86"/>
    </row>
    <row r="914">
      <c r="A914" s="86"/>
      <c r="H914" s="86"/>
      <c r="O914" s="86"/>
    </row>
    <row r="915">
      <c r="A915" s="86"/>
      <c r="H915" s="86"/>
      <c r="O915" s="86"/>
    </row>
    <row r="916">
      <c r="A916" s="86"/>
      <c r="H916" s="86"/>
      <c r="O916" s="86"/>
    </row>
    <row r="917">
      <c r="A917" s="86"/>
      <c r="H917" s="86"/>
      <c r="O917" s="86"/>
    </row>
    <row r="918">
      <c r="A918" s="86"/>
      <c r="H918" s="86"/>
      <c r="O918" s="86"/>
    </row>
    <row r="919">
      <c r="A919" s="86"/>
      <c r="H919" s="86"/>
      <c r="O919" s="86"/>
    </row>
    <row r="920">
      <c r="A920" s="86"/>
      <c r="H920" s="86"/>
      <c r="O920" s="86"/>
    </row>
    <row r="921">
      <c r="A921" s="86"/>
      <c r="H921" s="86"/>
      <c r="O921" s="86"/>
    </row>
    <row r="922">
      <c r="A922" s="86"/>
      <c r="H922" s="86"/>
      <c r="O922" s="86"/>
    </row>
    <row r="923">
      <c r="A923" s="86"/>
      <c r="H923" s="86"/>
      <c r="O923" s="86"/>
    </row>
    <row r="924">
      <c r="A924" s="86"/>
      <c r="H924" s="86"/>
      <c r="O924" s="86"/>
    </row>
    <row r="925">
      <c r="A925" s="86"/>
      <c r="H925" s="86"/>
      <c r="O925" s="86"/>
    </row>
    <row r="926">
      <c r="A926" s="86"/>
      <c r="H926" s="86"/>
      <c r="O926" s="86"/>
    </row>
    <row r="927">
      <c r="A927" s="86"/>
      <c r="H927" s="86"/>
      <c r="O927" s="86"/>
    </row>
    <row r="928">
      <c r="A928" s="86"/>
      <c r="H928" s="86"/>
      <c r="O928" s="86"/>
    </row>
    <row r="929">
      <c r="A929" s="86"/>
      <c r="H929" s="86"/>
      <c r="O929" s="86"/>
    </row>
    <row r="930">
      <c r="A930" s="86"/>
      <c r="H930" s="86"/>
      <c r="O930" s="86"/>
    </row>
    <row r="931">
      <c r="A931" s="86"/>
      <c r="H931" s="86"/>
      <c r="O931" s="86"/>
    </row>
    <row r="932">
      <c r="A932" s="86"/>
      <c r="H932" s="86"/>
      <c r="O932" s="86"/>
    </row>
    <row r="933">
      <c r="A933" s="86"/>
      <c r="H933" s="86"/>
      <c r="O933" s="86"/>
    </row>
    <row r="934">
      <c r="A934" s="86"/>
      <c r="H934" s="86"/>
      <c r="O934" s="86"/>
    </row>
    <row r="935">
      <c r="A935" s="86"/>
      <c r="H935" s="86"/>
      <c r="O935" s="86"/>
    </row>
    <row r="936">
      <c r="A936" s="86"/>
      <c r="H936" s="86"/>
      <c r="O936" s="86"/>
    </row>
    <row r="937">
      <c r="A937" s="86"/>
      <c r="H937" s="86"/>
      <c r="O937" s="86"/>
    </row>
    <row r="938">
      <c r="A938" s="86"/>
      <c r="H938" s="86"/>
      <c r="O938" s="86"/>
    </row>
    <row r="939">
      <c r="A939" s="86"/>
      <c r="H939" s="86"/>
      <c r="O939" s="86"/>
    </row>
    <row r="940">
      <c r="A940" s="86"/>
      <c r="H940" s="86"/>
      <c r="O940" s="86"/>
    </row>
    <row r="941">
      <c r="A941" s="86"/>
      <c r="H941" s="86"/>
      <c r="O941" s="86"/>
    </row>
    <row r="942">
      <c r="A942" s="86"/>
      <c r="H942" s="86"/>
      <c r="O942" s="86"/>
    </row>
    <row r="943">
      <c r="A943" s="86"/>
      <c r="H943" s="86"/>
      <c r="O943" s="86"/>
    </row>
    <row r="944">
      <c r="A944" s="86"/>
      <c r="H944" s="86"/>
      <c r="O944" s="86"/>
    </row>
    <row r="945">
      <c r="A945" s="86"/>
      <c r="H945" s="86"/>
      <c r="O945" s="86"/>
    </row>
    <row r="946">
      <c r="A946" s="86"/>
      <c r="H946" s="86"/>
      <c r="O946" s="86"/>
    </row>
    <row r="947">
      <c r="A947" s="86"/>
      <c r="H947" s="86"/>
      <c r="O947" s="86"/>
    </row>
    <row r="948">
      <c r="A948" s="86"/>
      <c r="H948" s="86"/>
      <c r="O948" s="86"/>
    </row>
    <row r="949">
      <c r="A949" s="86"/>
      <c r="H949" s="86"/>
      <c r="O949" s="86"/>
    </row>
    <row r="950">
      <c r="A950" s="86"/>
      <c r="H950" s="86"/>
      <c r="O950" s="86"/>
    </row>
    <row r="951">
      <c r="A951" s="86"/>
      <c r="H951" s="86"/>
      <c r="O951" s="86"/>
    </row>
    <row r="952">
      <c r="A952" s="86"/>
      <c r="H952" s="86"/>
      <c r="O952" s="86"/>
    </row>
    <row r="953">
      <c r="A953" s="86"/>
      <c r="H953" s="86"/>
      <c r="O953" s="86"/>
    </row>
    <row r="954">
      <c r="A954" s="86"/>
      <c r="H954" s="86"/>
      <c r="O954" s="86"/>
    </row>
    <row r="955">
      <c r="A955" s="86"/>
      <c r="H955" s="86"/>
      <c r="O955" s="86"/>
    </row>
    <row r="956">
      <c r="A956" s="86"/>
      <c r="H956" s="86"/>
      <c r="O956" s="86"/>
    </row>
    <row r="957">
      <c r="A957" s="86"/>
      <c r="H957" s="86"/>
      <c r="O957" s="86"/>
    </row>
    <row r="958">
      <c r="A958" s="86"/>
      <c r="H958" s="86"/>
      <c r="O958" s="86"/>
    </row>
    <row r="959">
      <c r="A959" s="86"/>
      <c r="H959" s="86"/>
      <c r="O959" s="86"/>
    </row>
    <row r="960">
      <c r="A960" s="86"/>
      <c r="H960" s="86"/>
      <c r="O960" s="86"/>
    </row>
    <row r="961">
      <c r="A961" s="86"/>
      <c r="H961" s="86"/>
      <c r="O961" s="86"/>
    </row>
    <row r="962">
      <c r="A962" s="86"/>
      <c r="H962" s="86"/>
      <c r="O962" s="86"/>
    </row>
    <row r="963">
      <c r="A963" s="86"/>
      <c r="H963" s="86"/>
      <c r="O963" s="86"/>
    </row>
    <row r="964">
      <c r="A964" s="86"/>
      <c r="H964" s="86"/>
      <c r="O964" s="86"/>
    </row>
    <row r="965">
      <c r="A965" s="86"/>
      <c r="H965" s="86"/>
      <c r="O965" s="86"/>
    </row>
    <row r="966">
      <c r="A966" s="86"/>
      <c r="H966" s="86"/>
      <c r="O966" s="86"/>
    </row>
    <row r="967">
      <c r="A967" s="86"/>
      <c r="H967" s="86"/>
      <c r="O967" s="86"/>
    </row>
    <row r="968">
      <c r="A968" s="86"/>
      <c r="H968" s="86"/>
      <c r="O968" s="86"/>
    </row>
    <row r="969">
      <c r="A969" s="86"/>
      <c r="H969" s="86"/>
      <c r="O969" s="86"/>
    </row>
    <row r="970">
      <c r="A970" s="86"/>
      <c r="H970" s="86"/>
      <c r="O970" s="86"/>
    </row>
    <row r="971">
      <c r="A971" s="86"/>
      <c r="H971" s="86"/>
      <c r="O971" s="86"/>
    </row>
    <row r="972">
      <c r="A972" s="86"/>
      <c r="H972" s="86"/>
      <c r="O972" s="86"/>
    </row>
    <row r="973">
      <c r="A973" s="86"/>
      <c r="H973" s="86"/>
      <c r="O973" s="86"/>
    </row>
    <row r="974">
      <c r="A974" s="86"/>
      <c r="H974" s="86"/>
      <c r="O974" s="86"/>
    </row>
    <row r="975">
      <c r="A975" s="86"/>
      <c r="H975" s="86"/>
      <c r="O975" s="86"/>
    </row>
    <row r="976">
      <c r="A976" s="86"/>
      <c r="H976" s="86"/>
      <c r="O976" s="86"/>
    </row>
    <row r="977">
      <c r="A977" s="86"/>
      <c r="H977" s="86"/>
      <c r="O977" s="86"/>
    </row>
    <row r="978">
      <c r="A978" s="86"/>
      <c r="H978" s="86"/>
      <c r="O978" s="86"/>
    </row>
    <row r="979">
      <c r="A979" s="86"/>
      <c r="H979" s="86"/>
      <c r="O979" s="86"/>
    </row>
    <row r="980">
      <c r="A980" s="86"/>
      <c r="H980" s="86"/>
      <c r="O980" s="86"/>
    </row>
    <row r="981">
      <c r="A981" s="86"/>
      <c r="H981" s="86"/>
      <c r="O981" s="86"/>
    </row>
    <row r="982">
      <c r="A982" s="86"/>
      <c r="H982" s="86"/>
      <c r="O982" s="86"/>
    </row>
    <row r="983">
      <c r="A983" s="86"/>
      <c r="H983" s="86"/>
      <c r="O983" s="86"/>
    </row>
    <row r="984">
      <c r="A984" s="86"/>
      <c r="H984" s="86"/>
      <c r="O984" s="86"/>
    </row>
    <row r="985">
      <c r="A985" s="86"/>
      <c r="H985" s="86"/>
      <c r="O985" s="86"/>
    </row>
    <row r="986">
      <c r="A986" s="86"/>
      <c r="H986" s="86"/>
      <c r="O986" s="86"/>
    </row>
    <row r="987">
      <c r="A987" s="86"/>
      <c r="H987" s="86"/>
      <c r="O987" s="86"/>
    </row>
    <row r="988">
      <c r="A988" s="86"/>
      <c r="H988" s="86"/>
      <c r="O988" s="86"/>
    </row>
    <row r="989">
      <c r="A989" s="86"/>
      <c r="H989" s="86"/>
      <c r="O989" s="86"/>
    </row>
    <row r="990">
      <c r="A990" s="86"/>
      <c r="H990" s="86"/>
      <c r="O990" s="86"/>
    </row>
    <row r="991">
      <c r="A991" s="86"/>
      <c r="H991" s="86"/>
      <c r="O991" s="86"/>
    </row>
    <row r="992">
      <c r="A992" s="86"/>
      <c r="H992" s="86"/>
      <c r="O992" s="86"/>
    </row>
    <row r="993">
      <c r="A993" s="86"/>
      <c r="H993" s="86"/>
      <c r="O993" s="86"/>
    </row>
    <row r="994">
      <c r="A994" s="86"/>
      <c r="H994" s="86"/>
      <c r="O994" s="86"/>
    </row>
    <row r="995">
      <c r="A995" s="86"/>
      <c r="H995" s="86"/>
      <c r="O995" s="86"/>
    </row>
    <row r="996">
      <c r="A996" s="86"/>
      <c r="H996" s="86"/>
      <c r="O996" s="86"/>
    </row>
    <row r="997">
      <c r="A997" s="86"/>
      <c r="H997" s="86"/>
      <c r="O997" s="86"/>
    </row>
    <row r="998">
      <c r="A998" s="86"/>
      <c r="H998" s="86"/>
      <c r="O998" s="86"/>
    </row>
    <row r="999">
      <c r="A999" s="86"/>
      <c r="H999" s="86"/>
      <c r="O999" s="86"/>
    </row>
    <row r="1000">
      <c r="A1000" s="86"/>
      <c r="H1000" s="86"/>
      <c r="O1000" s="8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13"/>
  </cols>
  <sheetData>
    <row r="1">
      <c r="A1" s="87"/>
      <c r="B1" s="88">
        <v>2006.0</v>
      </c>
      <c r="C1" s="88">
        <v>2007.0</v>
      </c>
      <c r="D1" s="88">
        <v>2008.0</v>
      </c>
      <c r="E1" s="88">
        <v>2009.0</v>
      </c>
      <c r="F1" s="88">
        <v>2010.0</v>
      </c>
      <c r="G1" s="88">
        <v>2011.0</v>
      </c>
      <c r="H1" s="88">
        <v>2012.0</v>
      </c>
      <c r="I1" s="88">
        <v>2013.0</v>
      </c>
      <c r="J1" s="88">
        <v>2014.0</v>
      </c>
      <c r="K1" s="88">
        <v>2015.0</v>
      </c>
      <c r="L1" s="88">
        <v>2016.0</v>
      </c>
      <c r="M1" s="88">
        <v>2017.0</v>
      </c>
      <c r="N1" s="88">
        <v>2018.0</v>
      </c>
      <c r="O1" s="88">
        <v>2019.0</v>
      </c>
      <c r="P1" s="89"/>
      <c r="Q1" s="88" t="s">
        <v>72</v>
      </c>
      <c r="R1" s="88" t="s">
        <v>73</v>
      </c>
      <c r="S1" s="88" t="s">
        <v>74</v>
      </c>
      <c r="T1" s="88" t="s">
        <v>75</v>
      </c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</row>
    <row r="2">
      <c r="A2" s="90" t="s">
        <v>34</v>
      </c>
      <c r="B2" s="82">
        <v>1.4499160820700054E9</v>
      </c>
      <c r="C2" s="91">
        <v>1.487531328580005E9</v>
      </c>
      <c r="D2" s="91">
        <v>1.59510663455E9</v>
      </c>
      <c r="E2" s="91">
        <v>1.752433452250002E9</v>
      </c>
      <c r="F2" s="91">
        <v>1.4402714904500003E9</v>
      </c>
      <c r="G2" s="91">
        <v>1.4986822431600015E9</v>
      </c>
      <c r="H2" s="91">
        <v>1.5491460236000013E9</v>
      </c>
      <c r="I2" s="91">
        <v>1.5671745527300012E9</v>
      </c>
      <c r="J2" s="91">
        <v>1.700271678119999E9</v>
      </c>
      <c r="K2" s="91">
        <v>1.983481939040002E9</v>
      </c>
      <c r="L2" s="91">
        <v>2.0910174553899999E9</v>
      </c>
      <c r="M2" s="91">
        <v>2.39783928041E9</v>
      </c>
      <c r="N2" s="92">
        <v>2.37374251291E9</v>
      </c>
      <c r="O2" s="92">
        <v>2.3835688822100015E9</v>
      </c>
      <c r="P2" s="84" t="s">
        <v>34</v>
      </c>
      <c r="Q2" s="93">
        <f t="shared" ref="Q2:Q22" si="1">AVERAGE(B2:O2)</f>
        <v>1805013111</v>
      </c>
      <c r="R2" s="93">
        <f t="shared" ref="R2:R22" si="2">S2-T2</f>
        <v>957567790</v>
      </c>
      <c r="S2" s="93">
        <f t="shared" ref="S2:S22" si="3">MAX(B2:O2)</f>
        <v>2397839280</v>
      </c>
      <c r="T2" s="93">
        <f t="shared" ref="T2:T22" si="4">MIN(B2:O2)</f>
        <v>1440271490</v>
      </c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</row>
    <row r="3">
      <c r="A3" s="90" t="s">
        <v>76</v>
      </c>
      <c r="B3" s="82">
        <v>9.359684381399964E8</v>
      </c>
      <c r="C3" s="91">
        <v>9.756753717100029E8</v>
      </c>
      <c r="D3" s="91">
        <v>9.3368211821E8</v>
      </c>
      <c r="E3" s="91">
        <v>8.847053884399999E8</v>
      </c>
      <c r="F3" s="91">
        <v>8.699635173599998E8</v>
      </c>
      <c r="G3" s="91">
        <v>8.606143351499997E8</v>
      </c>
      <c r="H3" s="91">
        <v>8.868493157500006E8</v>
      </c>
      <c r="I3" s="91">
        <v>8.095368937000005E8</v>
      </c>
      <c r="J3" s="91">
        <v>7.626860057799999E8</v>
      </c>
      <c r="K3" s="91">
        <v>7.649668797199999E8</v>
      </c>
      <c r="L3" s="91">
        <v>7.580607177100004E8</v>
      </c>
      <c r="M3" s="91">
        <v>7.3236708665E8</v>
      </c>
      <c r="N3" s="92">
        <v>7.3023169575E8</v>
      </c>
      <c r="O3" s="92">
        <v>7.234177643899995E8</v>
      </c>
      <c r="P3" s="84" t="s">
        <v>77</v>
      </c>
      <c r="Q3" s="93">
        <f t="shared" si="1"/>
        <v>830623252</v>
      </c>
      <c r="R3" s="93">
        <f t="shared" si="2"/>
        <v>252257607.3</v>
      </c>
      <c r="S3" s="93">
        <f t="shared" si="3"/>
        <v>975675371.7</v>
      </c>
      <c r="T3" s="93">
        <f t="shared" si="4"/>
        <v>723417764.4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</row>
    <row r="4">
      <c r="A4" s="90" t="s">
        <v>78</v>
      </c>
      <c r="B4" s="95">
        <v>6.820749109000007E8</v>
      </c>
      <c r="C4" s="96">
        <v>7.469897942299992E8</v>
      </c>
      <c r="D4" s="97">
        <v>7.3682379027E8</v>
      </c>
      <c r="E4" s="97">
        <v>7.503004870099995E8</v>
      </c>
      <c r="F4" s="97">
        <v>8.7200101602E8</v>
      </c>
      <c r="G4" s="97">
        <v>7.883701943800004E8</v>
      </c>
      <c r="H4" s="97">
        <v>7.212799596200004E8</v>
      </c>
      <c r="I4" s="97">
        <v>7.343323981800001E8</v>
      </c>
      <c r="J4" s="97">
        <v>6.923446962600001E8</v>
      </c>
      <c r="K4" s="97">
        <v>7.724790447100002E8</v>
      </c>
      <c r="L4" s="97">
        <v>8.126855580299993E8</v>
      </c>
      <c r="M4" s="97">
        <v>7.3471691136E8</v>
      </c>
      <c r="N4" s="97">
        <v>6.8429269745E8</v>
      </c>
      <c r="O4" s="97">
        <v>7.936004876800003E8</v>
      </c>
      <c r="P4" s="84" t="s">
        <v>78</v>
      </c>
      <c r="Q4" s="93">
        <f t="shared" si="1"/>
        <v>751592281.9</v>
      </c>
      <c r="R4" s="93">
        <f t="shared" si="2"/>
        <v>189926105.1</v>
      </c>
      <c r="S4" s="93">
        <f t="shared" si="3"/>
        <v>872001016</v>
      </c>
      <c r="T4" s="93">
        <f t="shared" si="4"/>
        <v>682074910.9</v>
      </c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</row>
    <row r="5">
      <c r="A5" s="98" t="s">
        <v>79</v>
      </c>
      <c r="B5" s="95">
        <v>2.2633700530000025E8</v>
      </c>
      <c r="C5" s="96">
        <v>3.384295844800003E8</v>
      </c>
      <c r="D5" s="96">
        <v>2.7074992464E8</v>
      </c>
      <c r="E5" s="96">
        <v>2.3059921177000016E8</v>
      </c>
      <c r="F5" s="96">
        <v>2.9517934564E8</v>
      </c>
      <c r="G5" s="96">
        <v>3.675806670799993E8</v>
      </c>
      <c r="H5" s="96">
        <v>4.4867729488E8</v>
      </c>
      <c r="I5" s="96">
        <v>4.6478143218E8</v>
      </c>
      <c r="J5" s="97">
        <v>5.5453455927E8</v>
      </c>
      <c r="K5" s="97">
        <v>5.9736351858E8</v>
      </c>
      <c r="L5" s="97">
        <v>5.641775533899999E8</v>
      </c>
      <c r="M5" s="97">
        <v>5.9085028405E8</v>
      </c>
      <c r="N5" s="99">
        <v>5.8656427631E8</v>
      </c>
      <c r="O5" s="99">
        <v>3.812667260400001E8</v>
      </c>
      <c r="P5" s="100" t="s">
        <v>79</v>
      </c>
      <c r="Q5" s="93">
        <f t="shared" si="1"/>
        <v>422649384.5</v>
      </c>
      <c r="R5" s="93">
        <f t="shared" si="2"/>
        <v>371026513.3</v>
      </c>
      <c r="S5" s="93">
        <f t="shared" si="3"/>
        <v>597363518.6</v>
      </c>
      <c r="T5" s="93">
        <f t="shared" si="4"/>
        <v>226337005.3</v>
      </c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</row>
    <row r="6">
      <c r="A6" s="90" t="s">
        <v>80</v>
      </c>
      <c r="B6" s="82">
        <v>2.6606642889000008E8</v>
      </c>
      <c r="C6" s="91">
        <v>2.907545461599998E8</v>
      </c>
      <c r="D6" s="91">
        <v>3.026320401E8</v>
      </c>
      <c r="E6" s="91">
        <v>3.2018600340000015E8</v>
      </c>
      <c r="F6" s="91">
        <v>3.118399537399998E8</v>
      </c>
      <c r="G6" s="91">
        <v>3.6107664765000004E8</v>
      </c>
      <c r="H6" s="91">
        <v>3.392039929099997E8</v>
      </c>
      <c r="I6" s="91">
        <v>3.050696055800001E8</v>
      </c>
      <c r="J6" s="91">
        <v>3.126001929100003E8</v>
      </c>
      <c r="K6" s="91">
        <v>3.4763867391000026E8</v>
      </c>
      <c r="L6" s="91">
        <v>3.6051205447999996E8</v>
      </c>
      <c r="M6" s="91">
        <v>3.7621961044E8</v>
      </c>
      <c r="N6" s="92">
        <v>3.8027254743E8</v>
      </c>
      <c r="O6" s="92">
        <v>3.916419677E8</v>
      </c>
      <c r="P6" s="84" t="s">
        <v>80</v>
      </c>
      <c r="Q6" s="93">
        <f t="shared" si="1"/>
        <v>333265304.7</v>
      </c>
      <c r="R6" s="93">
        <f t="shared" si="2"/>
        <v>125575538.8</v>
      </c>
      <c r="S6" s="93">
        <f t="shared" si="3"/>
        <v>391641967.7</v>
      </c>
      <c r="T6" s="93">
        <f t="shared" si="4"/>
        <v>266066428.9</v>
      </c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</row>
    <row r="7">
      <c r="A7" s="90" t="s">
        <v>81</v>
      </c>
      <c r="B7" s="82">
        <v>2.074739778300001E8</v>
      </c>
      <c r="C7" s="91">
        <v>2.2480998845000035E8</v>
      </c>
      <c r="D7" s="91">
        <v>2.4081768142E8</v>
      </c>
      <c r="E7" s="91">
        <v>2.6357026877E8</v>
      </c>
      <c r="F7" s="91">
        <v>2.493426758899998E8</v>
      </c>
      <c r="G7" s="91">
        <v>2.5403142220999998E8</v>
      </c>
      <c r="H7" s="91">
        <v>2.263863687899999E8</v>
      </c>
      <c r="I7" s="91">
        <v>2.935177791699999E8</v>
      </c>
      <c r="J7" s="91">
        <v>2.882214190100001E8</v>
      </c>
      <c r="K7" s="91">
        <v>3.554865461600002E8</v>
      </c>
      <c r="L7" s="91">
        <v>3.478650079800001E8</v>
      </c>
      <c r="M7" s="91">
        <v>3.7977112574E8</v>
      </c>
      <c r="N7" s="92">
        <v>4.4331690399E8</v>
      </c>
      <c r="O7" s="92">
        <v>4.686554025099995E8</v>
      </c>
      <c r="P7" s="84" t="s">
        <v>81</v>
      </c>
      <c r="Q7" s="93">
        <f t="shared" si="1"/>
        <v>303090469.1</v>
      </c>
      <c r="R7" s="93">
        <f t="shared" si="2"/>
        <v>261181424.7</v>
      </c>
      <c r="S7" s="93">
        <f t="shared" si="3"/>
        <v>468655402.5</v>
      </c>
      <c r="T7" s="93">
        <f t="shared" si="4"/>
        <v>207473977.8</v>
      </c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</row>
    <row r="8">
      <c r="A8" s="90" t="s">
        <v>82</v>
      </c>
      <c r="B8" s="82">
        <v>2.6310302453000027E8</v>
      </c>
      <c r="C8" s="91">
        <v>2.862968742599992E8</v>
      </c>
      <c r="D8" s="91">
        <v>2.7638693012E8</v>
      </c>
      <c r="E8" s="91">
        <v>2.6428265282000023E8</v>
      </c>
      <c r="F8" s="91">
        <v>2.718182787599998E8</v>
      </c>
      <c r="G8" s="91">
        <v>2.7703508679999983E8</v>
      </c>
      <c r="H8" s="91">
        <v>3.095083010299996E8</v>
      </c>
      <c r="I8" s="91">
        <v>2.9988276981000006E8</v>
      </c>
      <c r="J8" s="91">
        <v>3.1178471052E8</v>
      </c>
      <c r="K8" s="91">
        <v>3.283636763500003E8</v>
      </c>
      <c r="L8" s="91">
        <v>3.2343563926999986E8</v>
      </c>
      <c r="M8" s="91">
        <v>3.3204532049E8</v>
      </c>
      <c r="N8" s="92">
        <v>3.4741914885E8</v>
      </c>
      <c r="O8" s="92">
        <v>3.365735758199997E8</v>
      </c>
      <c r="P8" s="84" t="s">
        <v>82</v>
      </c>
      <c r="Q8" s="93">
        <f t="shared" si="1"/>
        <v>301995427.8</v>
      </c>
      <c r="R8" s="93">
        <f t="shared" si="2"/>
        <v>84316124.32</v>
      </c>
      <c r="S8" s="93">
        <f t="shared" si="3"/>
        <v>347419148.9</v>
      </c>
      <c r="T8" s="93">
        <f t="shared" si="4"/>
        <v>263103024.5</v>
      </c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</row>
    <row r="9">
      <c r="A9" s="90" t="s">
        <v>35</v>
      </c>
      <c r="B9" s="82">
        <v>2.870306656700003E8</v>
      </c>
      <c r="C9" s="91">
        <v>3.1442593944000083E8</v>
      </c>
      <c r="D9" s="91">
        <v>3.35830154E8</v>
      </c>
      <c r="E9" s="91">
        <v>3.197789211300001E8</v>
      </c>
      <c r="F9" s="91">
        <v>3.121716613400002E8</v>
      </c>
      <c r="G9" s="91">
        <v>3.1534306217E8</v>
      </c>
      <c r="H9" s="91">
        <v>2.8668055296000004E8</v>
      </c>
      <c r="I9" s="91">
        <v>2.4187815417000002E8</v>
      </c>
      <c r="J9" s="91">
        <v>2.528663822200002E8</v>
      </c>
      <c r="K9" s="91">
        <v>2.4051296500000018E8</v>
      </c>
      <c r="L9" s="91">
        <v>2.6976023446999997E8</v>
      </c>
      <c r="M9" s="91">
        <v>2.9642892717E8</v>
      </c>
      <c r="N9" s="92">
        <v>2.8052591826E8</v>
      </c>
      <c r="O9" s="92">
        <v>2.832862857599999E8</v>
      </c>
      <c r="P9" s="84" t="s">
        <v>35</v>
      </c>
      <c r="Q9" s="93">
        <f t="shared" si="1"/>
        <v>288322844.6</v>
      </c>
      <c r="R9" s="93">
        <f t="shared" si="2"/>
        <v>95317189</v>
      </c>
      <c r="S9" s="93">
        <f t="shared" si="3"/>
        <v>335830154</v>
      </c>
      <c r="T9" s="93">
        <f t="shared" si="4"/>
        <v>240512965</v>
      </c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</row>
    <row r="10">
      <c r="A10" s="90" t="s">
        <v>83</v>
      </c>
      <c r="B10" s="82">
        <v>2.298616232000002E8</v>
      </c>
      <c r="C10" s="91">
        <v>2.5007608179999998E8</v>
      </c>
      <c r="D10" s="91">
        <v>2.3008653549E8</v>
      </c>
      <c r="E10" s="91">
        <v>2.4819502455000007E8</v>
      </c>
      <c r="F10" s="91">
        <v>2.3554209133999994E8</v>
      </c>
      <c r="G10" s="91">
        <v>2.346503459599998E8</v>
      </c>
      <c r="H10" s="91">
        <v>2.1401783527999994E8</v>
      </c>
      <c r="I10" s="91">
        <v>2.0771395304000002E8</v>
      </c>
      <c r="J10" s="91">
        <v>2.0571728389999998E8</v>
      </c>
      <c r="K10" s="91">
        <v>2.1410355130000007E8</v>
      </c>
      <c r="L10" s="91">
        <v>2.3835517472999996E8</v>
      </c>
      <c r="M10" s="91">
        <v>2.2729251075E8</v>
      </c>
      <c r="N10" s="92">
        <v>2.3125720152E8</v>
      </c>
      <c r="O10" s="92">
        <v>2.3660445812999973E8</v>
      </c>
      <c r="P10" s="84" t="s">
        <v>83</v>
      </c>
      <c r="Q10" s="93">
        <f t="shared" si="1"/>
        <v>228819547.9</v>
      </c>
      <c r="R10" s="93">
        <f t="shared" si="2"/>
        <v>44358797.9</v>
      </c>
      <c r="S10" s="93">
        <f t="shared" si="3"/>
        <v>250076081.8</v>
      </c>
      <c r="T10" s="93">
        <f t="shared" si="4"/>
        <v>205717283.9</v>
      </c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</row>
    <row r="11">
      <c r="A11" s="90" t="s">
        <v>36</v>
      </c>
      <c r="B11" s="82">
        <v>1.5195707119999975E8</v>
      </c>
      <c r="C11" s="91">
        <v>1.6259682153000003E8</v>
      </c>
      <c r="D11" s="91">
        <v>2.1461965257E8</v>
      </c>
      <c r="E11" s="91">
        <v>1.7808737170000008E8</v>
      </c>
      <c r="F11" s="91">
        <v>1.7330460990000004E8</v>
      </c>
      <c r="G11" s="91">
        <v>1.9458436279000002E8</v>
      </c>
      <c r="H11" s="91">
        <v>1.4042107115000004E8</v>
      </c>
      <c r="I11" s="91">
        <v>1.509719704700001E8</v>
      </c>
      <c r="J11" s="91">
        <v>1.7685160235000008E8</v>
      </c>
      <c r="K11" s="91">
        <v>2.1104773080999994E8</v>
      </c>
      <c r="L11" s="91">
        <v>2.0785953153000006E8</v>
      </c>
      <c r="M11" s="91">
        <v>2.0746671548E8</v>
      </c>
      <c r="N11" s="92">
        <v>1.9791118661E8</v>
      </c>
      <c r="O11" s="92">
        <v>1.6632104016999993E8</v>
      </c>
      <c r="P11" s="84" t="s">
        <v>36</v>
      </c>
      <c r="Q11" s="93">
        <f t="shared" si="1"/>
        <v>181000052.7</v>
      </c>
      <c r="R11" s="93">
        <f t="shared" si="2"/>
        <v>74198581.42</v>
      </c>
      <c r="S11" s="93">
        <f t="shared" si="3"/>
        <v>214619652.6</v>
      </c>
      <c r="T11" s="93">
        <f t="shared" si="4"/>
        <v>140421071.2</v>
      </c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</row>
    <row r="12">
      <c r="A12" s="90" t="s">
        <v>84</v>
      </c>
      <c r="B12" s="82">
        <v>1.1550690499999997E8</v>
      </c>
      <c r="C12" s="91">
        <v>1.2263418964999944E8</v>
      </c>
      <c r="D12" s="96">
        <v>1.1249628608E8</v>
      </c>
      <c r="E12" s="96">
        <v>1.1878221880000004E8</v>
      </c>
      <c r="F12" s="96">
        <v>1.1771732083999993E8</v>
      </c>
      <c r="G12" s="96">
        <v>1.2566118391999997E8</v>
      </c>
      <c r="H12" s="96">
        <v>1.3512037229999983E8</v>
      </c>
      <c r="I12" s="96">
        <v>1.3889285431999984E8</v>
      </c>
      <c r="J12" s="96">
        <v>1.4287284976000008E8</v>
      </c>
      <c r="K12" s="96">
        <v>1.551114088199999E8</v>
      </c>
      <c r="L12" s="96">
        <v>1.6225447535999998E8</v>
      </c>
      <c r="M12" s="96">
        <v>1.7156168906E8</v>
      </c>
      <c r="N12" s="97">
        <v>1.78998209E8</v>
      </c>
      <c r="O12" s="97">
        <v>1.890896840200001E8</v>
      </c>
      <c r="P12" s="84" t="s">
        <v>84</v>
      </c>
      <c r="Q12" s="93">
        <f t="shared" si="1"/>
        <v>141907117.6</v>
      </c>
      <c r="R12" s="93">
        <f t="shared" si="2"/>
        <v>76593397.94</v>
      </c>
      <c r="S12" s="93">
        <f t="shared" si="3"/>
        <v>189089684</v>
      </c>
      <c r="T12" s="93">
        <f t="shared" si="4"/>
        <v>112496286.1</v>
      </c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</row>
    <row r="13">
      <c r="A13" s="90" t="s">
        <v>85</v>
      </c>
      <c r="B13" s="82">
        <v>9.357462761999997E7</v>
      </c>
      <c r="C13" s="91">
        <v>1.0658109778999999E8</v>
      </c>
      <c r="D13" s="91">
        <v>9.603910158E7</v>
      </c>
      <c r="E13" s="91">
        <v>1.0116080142999999E8</v>
      </c>
      <c r="F13" s="91">
        <v>1.0099784396999994E8</v>
      </c>
      <c r="G13" s="91">
        <v>1.0274851182000001E8</v>
      </c>
      <c r="H13" s="91">
        <v>1.0330365708000001E8</v>
      </c>
      <c r="I13" s="91">
        <v>1.0545672865E8</v>
      </c>
      <c r="J13" s="91">
        <v>1.0549228188999999E8</v>
      </c>
      <c r="K13" s="91">
        <v>1.0560565886999999E8</v>
      </c>
      <c r="L13" s="91">
        <v>1.0557625963999997E8</v>
      </c>
      <c r="M13" s="91">
        <v>1.1019111225E8</v>
      </c>
      <c r="N13" s="92">
        <v>1.1494842435E8</v>
      </c>
      <c r="O13" s="92">
        <v>1.2293658924000001E8</v>
      </c>
      <c r="P13" s="84" t="s">
        <v>85</v>
      </c>
      <c r="Q13" s="93">
        <f t="shared" si="1"/>
        <v>105329478.3</v>
      </c>
      <c r="R13" s="93">
        <f t="shared" si="2"/>
        <v>29361961.62</v>
      </c>
      <c r="S13" s="93">
        <f t="shared" si="3"/>
        <v>122936589.2</v>
      </c>
      <c r="T13" s="93">
        <f t="shared" si="4"/>
        <v>93574627.62</v>
      </c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</row>
    <row r="14">
      <c r="A14" s="90" t="s">
        <v>37</v>
      </c>
      <c r="B14" s="91">
        <v>7.23068253E7</v>
      </c>
      <c r="C14" s="91">
        <v>7.23068253E7</v>
      </c>
      <c r="D14" s="91">
        <v>1.023490007E8</v>
      </c>
      <c r="E14" s="91">
        <v>1.181689104799999E8</v>
      </c>
      <c r="F14" s="91">
        <v>1.0686132159E8</v>
      </c>
      <c r="G14" s="91">
        <v>1.0595429460999997E8</v>
      </c>
      <c r="H14" s="91">
        <v>1.1466104141999994E8</v>
      </c>
      <c r="I14" s="91">
        <v>8.483931876000002E7</v>
      </c>
      <c r="J14" s="91">
        <v>6.505544405000002E7</v>
      </c>
      <c r="K14" s="91">
        <v>7.084100205E7</v>
      </c>
      <c r="L14" s="91">
        <v>7.149319008999997E7</v>
      </c>
      <c r="M14" s="91">
        <v>7.503161307E7</v>
      </c>
      <c r="N14" s="92">
        <v>9.072064766E7</v>
      </c>
      <c r="O14" s="92">
        <v>8.552341825000015E7</v>
      </c>
      <c r="P14" s="84" t="s">
        <v>37</v>
      </c>
      <c r="Q14" s="93">
        <f t="shared" si="1"/>
        <v>88293775.24</v>
      </c>
      <c r="R14" s="93">
        <f t="shared" si="2"/>
        <v>53113466.43</v>
      </c>
      <c r="S14" s="93">
        <f t="shared" si="3"/>
        <v>118168910.5</v>
      </c>
      <c r="T14" s="93">
        <f t="shared" si="4"/>
        <v>65055444.05</v>
      </c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</row>
    <row r="15">
      <c r="A15" s="90" t="s">
        <v>86</v>
      </c>
      <c r="B15" s="82">
        <v>5.348604331000007E7</v>
      </c>
      <c r="C15" s="91">
        <v>5.7700282989999995E7</v>
      </c>
      <c r="D15" s="91">
        <v>5.487886303E7</v>
      </c>
      <c r="E15" s="91">
        <v>5.548389638000002E7</v>
      </c>
      <c r="F15" s="91">
        <v>5.483905701999998E7</v>
      </c>
      <c r="G15" s="91">
        <v>5.746278767000001E7</v>
      </c>
      <c r="H15" s="91">
        <v>5.393320742000002E7</v>
      </c>
      <c r="I15" s="91">
        <v>5.542117916999999E7</v>
      </c>
      <c r="J15" s="91">
        <v>4.711596147E7</v>
      </c>
      <c r="K15" s="91">
        <v>5.524464953000002E7</v>
      </c>
      <c r="L15" s="91">
        <v>5.5144182510000005E7</v>
      </c>
      <c r="M15" s="91">
        <v>5.312441331E7</v>
      </c>
      <c r="N15" s="92">
        <v>5.754518952E7</v>
      </c>
      <c r="O15" s="92">
        <v>5.486107243000002E7</v>
      </c>
      <c r="P15" s="84" t="s">
        <v>86</v>
      </c>
      <c r="Q15" s="93">
        <f t="shared" si="1"/>
        <v>54731484.7</v>
      </c>
      <c r="R15" s="93">
        <f t="shared" si="2"/>
        <v>10584321.52</v>
      </c>
      <c r="S15" s="93">
        <f t="shared" si="3"/>
        <v>57700282.99</v>
      </c>
      <c r="T15" s="93">
        <f t="shared" si="4"/>
        <v>47115961.47</v>
      </c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</row>
    <row r="16">
      <c r="A16" s="90" t="s">
        <v>87</v>
      </c>
      <c r="B16" s="82">
        <v>7.696434806999996E7</v>
      </c>
      <c r="C16" s="91">
        <v>7.472962774999996E7</v>
      </c>
      <c r="D16" s="91">
        <v>6.099180303E7</v>
      </c>
      <c r="E16" s="91">
        <v>4.1202931320000045E7</v>
      </c>
      <c r="F16" s="91">
        <v>4.186611996E7</v>
      </c>
      <c r="G16" s="91">
        <v>3.54979786E7</v>
      </c>
      <c r="H16" s="91">
        <v>3.0350727239999995E7</v>
      </c>
      <c r="I16" s="91">
        <v>2.6295957670000013E7</v>
      </c>
      <c r="J16" s="91">
        <v>2.9237131489999987E7</v>
      </c>
      <c r="K16" s="91">
        <v>3.3229354189999998E7</v>
      </c>
      <c r="L16" s="91">
        <v>4.407669928000001E7</v>
      </c>
      <c r="M16" s="91">
        <v>3.490366064E7</v>
      </c>
      <c r="N16" s="92">
        <v>3.802730863E7</v>
      </c>
      <c r="O16" s="92">
        <v>3.458464565000003E7</v>
      </c>
      <c r="P16" s="84" t="s">
        <v>87</v>
      </c>
      <c r="Q16" s="93">
        <f t="shared" si="1"/>
        <v>42997020.97</v>
      </c>
      <c r="R16" s="93">
        <f t="shared" si="2"/>
        <v>50668390.4</v>
      </c>
      <c r="S16" s="93">
        <f t="shared" si="3"/>
        <v>76964348.07</v>
      </c>
      <c r="T16" s="93">
        <f t="shared" si="4"/>
        <v>26295957.67</v>
      </c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</row>
    <row r="17">
      <c r="A17" s="90" t="s">
        <v>88</v>
      </c>
      <c r="B17" s="82">
        <v>2.392125305E7</v>
      </c>
      <c r="C17" s="91">
        <v>3.988594547000001E7</v>
      </c>
      <c r="D17" s="91">
        <v>3.919491572E7</v>
      </c>
      <c r="E17" s="91">
        <v>4.700612179999998E7</v>
      </c>
      <c r="F17" s="91">
        <v>5.220489539999998E7</v>
      </c>
      <c r="G17" s="91">
        <v>4.677049925000002E7</v>
      </c>
      <c r="H17" s="91">
        <v>3.450155768999999E7</v>
      </c>
      <c r="I17" s="91">
        <v>3.48247343E7</v>
      </c>
      <c r="J17" s="91">
        <v>3.559806978000001E7</v>
      </c>
      <c r="K17" s="91">
        <v>2.9905014080000002E7</v>
      </c>
      <c r="L17" s="91">
        <v>5.567911623999998E7</v>
      </c>
      <c r="M17" s="91">
        <v>3.921592331E7</v>
      </c>
      <c r="N17" s="92">
        <v>4.286348571E7</v>
      </c>
      <c r="O17" s="92">
        <v>5.6587677689999975E7</v>
      </c>
      <c r="P17" s="84" t="s">
        <v>88</v>
      </c>
      <c r="Q17" s="93">
        <f t="shared" si="1"/>
        <v>41297086.39</v>
      </c>
      <c r="R17" s="93">
        <f t="shared" si="2"/>
        <v>32666424.64</v>
      </c>
      <c r="S17" s="93">
        <f t="shared" si="3"/>
        <v>56587677.69</v>
      </c>
      <c r="T17" s="93">
        <f t="shared" si="4"/>
        <v>23921253.05</v>
      </c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</row>
    <row r="18">
      <c r="A18" s="90" t="s">
        <v>89</v>
      </c>
      <c r="B18" s="82">
        <v>2.9398429530000012E7</v>
      </c>
      <c r="C18" s="91">
        <v>3.696353732000001E7</v>
      </c>
      <c r="D18" s="91">
        <v>3.223121124E7</v>
      </c>
      <c r="E18" s="91">
        <v>3.497078019999998E7</v>
      </c>
      <c r="F18" s="91">
        <v>3.833494584E7</v>
      </c>
      <c r="G18" s="91">
        <v>3.753598783000001E7</v>
      </c>
      <c r="H18" s="91">
        <v>3.713548583E7</v>
      </c>
      <c r="I18" s="91">
        <v>3.5733705160000004E7</v>
      </c>
      <c r="J18" s="91">
        <v>3.822429877E7</v>
      </c>
      <c r="K18" s="91">
        <v>3.6773005609999985E7</v>
      </c>
      <c r="L18" s="91">
        <v>3.922945218E7</v>
      </c>
      <c r="M18" s="91">
        <v>3.933296462E7</v>
      </c>
      <c r="N18" s="92">
        <v>3.549723054E7</v>
      </c>
      <c r="O18" s="92">
        <v>4.155122915999999E7</v>
      </c>
      <c r="P18" s="84" t="s">
        <v>89</v>
      </c>
      <c r="Q18" s="93">
        <f t="shared" si="1"/>
        <v>36636590.27</v>
      </c>
      <c r="R18" s="93">
        <f t="shared" si="2"/>
        <v>12152799.63</v>
      </c>
      <c r="S18" s="93">
        <f t="shared" si="3"/>
        <v>41551229.16</v>
      </c>
      <c r="T18" s="93">
        <f t="shared" si="4"/>
        <v>29398429.53</v>
      </c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</row>
    <row r="19">
      <c r="A19" s="90" t="s">
        <v>90</v>
      </c>
      <c r="B19" s="82">
        <v>1.3585974030000001E7</v>
      </c>
      <c r="C19" s="91">
        <v>1.5452072110000001E7</v>
      </c>
      <c r="D19" s="91">
        <v>1.510942426E7</v>
      </c>
      <c r="E19" s="91">
        <v>1.4189086620000001E7</v>
      </c>
      <c r="F19" s="91">
        <v>1.3404296690000003E7</v>
      </c>
      <c r="G19" s="91">
        <v>1.362427401E7</v>
      </c>
      <c r="H19" s="91">
        <v>1.1956565620000003E7</v>
      </c>
      <c r="I19" s="91">
        <v>1.064852955E7</v>
      </c>
      <c r="J19" s="91">
        <v>1.050809951E7</v>
      </c>
      <c r="K19" s="91">
        <v>1.3136558139999997E7</v>
      </c>
      <c r="L19" s="91">
        <v>1.2112404560000002E7</v>
      </c>
      <c r="M19" s="91">
        <v>1.212496369E7</v>
      </c>
      <c r="N19" s="92">
        <v>1.286674879E7</v>
      </c>
      <c r="O19" s="92">
        <v>1.2117694129999992E7</v>
      </c>
      <c r="P19" s="84" t="s">
        <v>90</v>
      </c>
      <c r="Q19" s="93">
        <f t="shared" si="1"/>
        <v>12916906.55</v>
      </c>
      <c r="R19" s="93">
        <f t="shared" si="2"/>
        <v>4943972.6</v>
      </c>
      <c r="S19" s="93">
        <f t="shared" si="3"/>
        <v>15452072.11</v>
      </c>
      <c r="T19" s="93">
        <f t="shared" si="4"/>
        <v>10508099.51</v>
      </c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</row>
    <row r="20">
      <c r="A20" s="90" t="s">
        <v>91</v>
      </c>
      <c r="B20" s="82">
        <v>9614056.129999999</v>
      </c>
      <c r="C20" s="91">
        <v>7938652.509999999</v>
      </c>
      <c r="D20" s="91">
        <v>8242835.1</v>
      </c>
      <c r="E20" s="91">
        <v>8811471.43</v>
      </c>
      <c r="F20" s="91">
        <v>1.2477340030000003E7</v>
      </c>
      <c r="G20" s="91">
        <v>1.0713357549999997E7</v>
      </c>
      <c r="H20" s="91">
        <v>1.1412305110000001E7</v>
      </c>
      <c r="I20" s="91">
        <v>1.036188362E7</v>
      </c>
      <c r="J20" s="91">
        <v>1.0955102649999999E7</v>
      </c>
      <c r="K20" s="91">
        <v>1.2595037190000001E7</v>
      </c>
      <c r="L20" s="91">
        <v>1.529480245E7</v>
      </c>
      <c r="M20" s="91">
        <v>1.698324664E7</v>
      </c>
      <c r="N20" s="92">
        <v>1.7696641E7</v>
      </c>
      <c r="O20" s="92">
        <v>1.9227088880000006E7</v>
      </c>
      <c r="P20" s="84" t="s">
        <v>91</v>
      </c>
      <c r="Q20" s="93">
        <f t="shared" si="1"/>
        <v>12308844.31</v>
      </c>
      <c r="R20" s="93">
        <f t="shared" si="2"/>
        <v>11288436.37</v>
      </c>
      <c r="S20" s="93">
        <f t="shared" si="3"/>
        <v>19227088.88</v>
      </c>
      <c r="T20" s="93">
        <f t="shared" si="4"/>
        <v>7938652.51</v>
      </c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</row>
    <row r="21">
      <c r="A21" s="90" t="s">
        <v>92</v>
      </c>
      <c r="B21" s="82">
        <v>2.3077390300000004E7</v>
      </c>
      <c r="C21" s="91">
        <v>1.0920320189999998E7</v>
      </c>
      <c r="D21" s="91">
        <v>9793047.21</v>
      </c>
      <c r="E21" s="91">
        <v>1.0944005989999998E7</v>
      </c>
      <c r="F21" s="91">
        <v>1.199157743E7</v>
      </c>
      <c r="G21" s="91">
        <v>1.035109261E7</v>
      </c>
      <c r="H21" s="91">
        <v>1.4229212329999998E7</v>
      </c>
      <c r="I21" s="91">
        <v>1.058331266E7</v>
      </c>
      <c r="J21" s="91">
        <v>1.196412902E7</v>
      </c>
      <c r="K21" s="91">
        <v>1.4727754529999997E7</v>
      </c>
      <c r="L21" s="91">
        <v>9753673.400000002</v>
      </c>
      <c r="M21" s="91">
        <v>8308104.05</v>
      </c>
      <c r="N21" s="92">
        <v>8826006.97</v>
      </c>
      <c r="O21" s="92">
        <v>6492873.510000001</v>
      </c>
      <c r="P21" s="84" t="s">
        <v>92</v>
      </c>
      <c r="Q21" s="93">
        <f t="shared" si="1"/>
        <v>11568750.01</v>
      </c>
      <c r="R21" s="93">
        <f t="shared" si="2"/>
        <v>16584516.79</v>
      </c>
      <c r="S21" s="93">
        <f t="shared" si="3"/>
        <v>23077390.3</v>
      </c>
      <c r="T21" s="93">
        <f t="shared" si="4"/>
        <v>6492873.51</v>
      </c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</row>
    <row r="22">
      <c r="A22" s="90" t="s">
        <v>93</v>
      </c>
      <c r="B22" s="82">
        <v>1407314.86</v>
      </c>
      <c r="C22" s="91">
        <v>1386929.77</v>
      </c>
      <c r="D22" s="91">
        <v>1256381.84</v>
      </c>
      <c r="E22" s="91">
        <v>1227808.6300000001</v>
      </c>
      <c r="F22" s="91">
        <v>1223073.6400000001</v>
      </c>
      <c r="G22" s="91">
        <v>1415799.52</v>
      </c>
      <c r="H22" s="91">
        <v>1041800.78</v>
      </c>
      <c r="I22" s="91">
        <v>1087438.38</v>
      </c>
      <c r="J22" s="91">
        <v>1628035.0800000003</v>
      </c>
      <c r="K22" s="91">
        <v>1141395.1300000001</v>
      </c>
      <c r="L22" s="91">
        <v>1092869.79</v>
      </c>
      <c r="M22" s="91">
        <v>1178636.65</v>
      </c>
      <c r="N22" s="92">
        <v>1352567.52</v>
      </c>
      <c r="O22" s="92">
        <v>1177845.6</v>
      </c>
      <c r="P22" s="84" t="s">
        <v>93</v>
      </c>
      <c r="Q22" s="93">
        <f t="shared" si="1"/>
        <v>1258421.228</v>
      </c>
      <c r="R22" s="93">
        <f t="shared" si="2"/>
        <v>586234.3</v>
      </c>
      <c r="S22" s="93">
        <f t="shared" si="3"/>
        <v>1628035.08</v>
      </c>
      <c r="T22" s="93">
        <f t="shared" si="4"/>
        <v>1041800.78</v>
      </c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</row>
    <row r="23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81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</row>
    <row r="24">
      <c r="A24" s="90" t="s">
        <v>94</v>
      </c>
      <c r="B24" s="82">
        <v>4.782049866300002E8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81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</row>
    <row r="25">
      <c r="A25" s="90" t="s">
        <v>95</v>
      </c>
      <c r="B25" s="82">
        <v>2.745459951700002E8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81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</row>
    <row r="26">
      <c r="A26" s="90" t="s">
        <v>96</v>
      </c>
      <c r="B26" s="82">
        <v>2.5303170603900056E9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81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</row>
    <row r="27">
      <c r="A27" s="94" t="s">
        <v>97</v>
      </c>
      <c r="B27" s="82">
        <v>4.212159000000001E7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81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</row>
    <row r="28">
      <c r="A28" s="94" t="s">
        <v>98</v>
      </c>
      <c r="B28" s="82">
        <v>8937290.100000003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81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</row>
    <row r="29">
      <c r="A29" s="90" t="s">
        <v>99</v>
      </c>
      <c r="B29" s="82">
        <v>1.1990714626699967E9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81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</row>
    <row r="30">
      <c r="A30" s="90" t="s">
        <v>100</v>
      </c>
      <c r="B30" s="82">
        <v>45345.07</v>
      </c>
      <c r="C30" s="91">
        <v>60231.8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81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</row>
    <row r="31">
      <c r="A31" s="94"/>
      <c r="B31" s="90" t="s">
        <v>101</v>
      </c>
      <c r="C31" s="94"/>
      <c r="D31" s="94"/>
      <c r="E31" s="94"/>
      <c r="F31" s="94"/>
      <c r="G31" s="94"/>
      <c r="H31" s="94"/>
      <c r="I31" s="94"/>
      <c r="J31" s="90" t="s">
        <v>102</v>
      </c>
      <c r="K31" s="94"/>
      <c r="L31" s="94"/>
      <c r="M31" s="94"/>
      <c r="N31" s="94"/>
      <c r="O31" s="94"/>
      <c r="P31" s="81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</row>
    <row r="3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81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</row>
    <row r="3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81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81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81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81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81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81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81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81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81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81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81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81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81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81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81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81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81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81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81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81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81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81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81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81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81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81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81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81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81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81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81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81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81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81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81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81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81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81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81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81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81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81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81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81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81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81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81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81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81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81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81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81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81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81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81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81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81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81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81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81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81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81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81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8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81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81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81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81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81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81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81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81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81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81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81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81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81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81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81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81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81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81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81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81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81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81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81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81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81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81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81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81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81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81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81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81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81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81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81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81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81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81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81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81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81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81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81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81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81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81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81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81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81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81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81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81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81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81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81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81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81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81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81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81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81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81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81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81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81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81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81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81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81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81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81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81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81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81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81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81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81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81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81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81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81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81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81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81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81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81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81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81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81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81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81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81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81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81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81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81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81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81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81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81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81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81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81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81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81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81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81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81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81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81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81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81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81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81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81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81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81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81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81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81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81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81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81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81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81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81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81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81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81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81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81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81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81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81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81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81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81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81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81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81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81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81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81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81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81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81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81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81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81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81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81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81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81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81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81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81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81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81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81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81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81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81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81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81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81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81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81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81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81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81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81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81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81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81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81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81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81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81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81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81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81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81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81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81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81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81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81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81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81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81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81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81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81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81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81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81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81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81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81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81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81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81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81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81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81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81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81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81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81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81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81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81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81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81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81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81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81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81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81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81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81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81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81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81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81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81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81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81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81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81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81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81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81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81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81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81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81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81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81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81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81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81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81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81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81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81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81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81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81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81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81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81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81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81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81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81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81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81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81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81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81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81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81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81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81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81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81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81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81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81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81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81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81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81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81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81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81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81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81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81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81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81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81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81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81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81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81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81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81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81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81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81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81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81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81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81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81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81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81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81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81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81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81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81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81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81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81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81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81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81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81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81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81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81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81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81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81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81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81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81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81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81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81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81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81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81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81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81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81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81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81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81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81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81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81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81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81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81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81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81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81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81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81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81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81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81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81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81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81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81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81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81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81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81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81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81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81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81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81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81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81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81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81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81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81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81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81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81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81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81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81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81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81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81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81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81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81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81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81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81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81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81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81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81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81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81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81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81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81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81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81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81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81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81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81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81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81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81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81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81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81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81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81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81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81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81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81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81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81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81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81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81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81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81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81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81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81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81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81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81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81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81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81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81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81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81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81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81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81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81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81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81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81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81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81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81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81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81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81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81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81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81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81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81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81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81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81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81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81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81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81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81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81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81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81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81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81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81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81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81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81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81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81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81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81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81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81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81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81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81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81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81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81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81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81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81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81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81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81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81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81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81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81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81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81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81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81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81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81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81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81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81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81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81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81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81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81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81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81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81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81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81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81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81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81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81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81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81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81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81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81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81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81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81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81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81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81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81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81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81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81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81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81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81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81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81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81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81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81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81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81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81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81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81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81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81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81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81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81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81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81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81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81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81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81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81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81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81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81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81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81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81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81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81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81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81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81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81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81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81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81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81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81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81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81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81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81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81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81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81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81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81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81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81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81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81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81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81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81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81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81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81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81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81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81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81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81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81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81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81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81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81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81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81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81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81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81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81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81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81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81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81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81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81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81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81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81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81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81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81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81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81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81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81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81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81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81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81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81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81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81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81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81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81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81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81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81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81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81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81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81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81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81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81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81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81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81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81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81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81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81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81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81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81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81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81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81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81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81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81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81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81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81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81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81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81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81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81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81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81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81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81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81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81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81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81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81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81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81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81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81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81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81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81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81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81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81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81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81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81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81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81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81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81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81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81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81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81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81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81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81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81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81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81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81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81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81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81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81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81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81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81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81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81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81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81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81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81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81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81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81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81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81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81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81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81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81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81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81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81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81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81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81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81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81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81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81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81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81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81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81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81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81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81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81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81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81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81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81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81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81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81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81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81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81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81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81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81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81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81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81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81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81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81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81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81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81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81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81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81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81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81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81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81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81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81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81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81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81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81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81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81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81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81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81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81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81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81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81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81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81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81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81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81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81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81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81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81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81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81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81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81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81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81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81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81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81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81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81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81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81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81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81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81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81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81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81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81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81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81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81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81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81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81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81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81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81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81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81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81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81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81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81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81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81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81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81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81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81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81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81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81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81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81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81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81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81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81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81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81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81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81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81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81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81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81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81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81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81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81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81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81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81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81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81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81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81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81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81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81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81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81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81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81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81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81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81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81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81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81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81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81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81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81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81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81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81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81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81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81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81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81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81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81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81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81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81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81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81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81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81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81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81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81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81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81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81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81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81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81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81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81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81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</row>
    <row r="1000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81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</row>
  </sheetData>
  <drawing r:id="rId1"/>
</worksheet>
</file>