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0" sheetId="2" r:id="rId5"/>
    <sheet state="visible" name="2019" sheetId="3" r:id="rId6"/>
    <sheet state="visible" name="2018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  <sheet state="visible" name="2012" sheetId="10" r:id="rId13"/>
    <sheet state="visible" name="2011" sheetId="11" r:id="rId14"/>
    <sheet state="visible" name="2010" sheetId="12" r:id="rId15"/>
    <sheet state="visible" name="2009" sheetId="13" r:id="rId16"/>
    <sheet state="visible" name="2008" sheetId="14" r:id="rId17"/>
    <sheet state="visible" name="2007" sheetId="15" r:id="rId18"/>
    <sheet state="visible" name="2006" sheetId="16" r:id="rId19"/>
    <sheet state="visible" name="2005" sheetId="17" r:id="rId20"/>
    <sheet state="visible" name="2004" sheetId="18" r:id="rId21"/>
  </sheets>
  <definedNames>
    <definedName name="_xlfn.AGGREGATE">#NAME?</definedName>
    <definedName name="_xlfn.COMPOUNDVALUE">#NAME?</definedName>
    <definedName name="_xlfn.CUBESET">#NAME?</definedName>
  </definedNames>
  <calcPr/>
  <extLst>
    <ext uri="GoogleSheetsCustomDataVersion2">
      <go:sheetsCustomData xmlns:go="http://customooxmlschemas.google.com/" r:id="rId22" roundtripDataChecksum="ikgmAE6yGJIvCkSxL0v4R+1yIpLQWbyo6ddep9T6fHI="/>
    </ext>
  </extLst>
</workbook>
</file>

<file path=xl/sharedStrings.xml><?xml version="1.0" encoding="utf-8"?>
<sst xmlns="http://schemas.openxmlformats.org/spreadsheetml/2006/main" count="955" uniqueCount="45">
  <si>
    <t>Sport calcio</t>
  </si>
  <si>
    <t>Sport di squadra non calcio</t>
  </si>
  <si>
    <t>Sport individuali</t>
  </si>
  <si>
    <t>Altri sport</t>
  </si>
  <si>
    <t>Attività sportiva</t>
  </si>
  <si>
    <t>Regione</t>
  </si>
  <si>
    <t>N spettacoli</t>
  </si>
  <si>
    <t>persone</t>
  </si>
  <si>
    <t>Persone</t>
  </si>
  <si>
    <t>Media P/S</t>
  </si>
  <si>
    <t>€ botteghino</t>
  </si>
  <si>
    <t>€ pubblico</t>
  </si>
  <si>
    <t>Liguria</t>
  </si>
  <si>
    <t>Lombardia</t>
  </si>
  <si>
    <t>Piemonte</t>
  </si>
  <si>
    <t>Valle d'Aosta</t>
  </si>
  <si>
    <t>Tot Nord-ovest</t>
  </si>
  <si>
    <t>Emilia-Romagna</t>
  </si>
  <si>
    <t>Friuli- Venezia Giulia</t>
  </si>
  <si>
    <t>Trentino-Alto Adige</t>
  </si>
  <si>
    <t>Veneto</t>
  </si>
  <si>
    <t>Tot Nord-est</t>
  </si>
  <si>
    <t>Lazio</t>
  </si>
  <si>
    <t>Marche</t>
  </si>
  <si>
    <t>Toscana</t>
  </si>
  <si>
    <t>Umbria</t>
  </si>
  <si>
    <t>Tot Centro</t>
  </si>
  <si>
    <t>Abruzzo</t>
  </si>
  <si>
    <t>Basilicata</t>
  </si>
  <si>
    <t>Calabria</t>
  </si>
  <si>
    <t>Campania</t>
  </si>
  <si>
    <t>Molise</t>
  </si>
  <si>
    <t>Puglia</t>
  </si>
  <si>
    <t>Tot Sud</t>
  </si>
  <si>
    <t>Sardegna</t>
  </si>
  <si>
    <t>Sicilia</t>
  </si>
  <si>
    <t>Tot Isole</t>
  </si>
  <si>
    <t>Totale complessivo</t>
  </si>
  <si>
    <t>Aggregato</t>
  </si>
  <si>
    <t>D1 - Sport calcio</t>
  </si>
  <si>
    <t>D2 - Sport di squadra non calcio</t>
  </si>
  <si>
    <t>D3 - Sport individuali</t>
  </si>
  <si>
    <t>D4 - Altri sport</t>
  </si>
  <si>
    <t>Totale</t>
  </si>
  <si>
    <t>nota: 2006 non ci sono dati su spettatori non paganti, si parla di ingressi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</si>
</sst>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8.0"/>
      <color theme="1"/>
      <name val="Dosis"/>
    </font>
    <font>
      <b/>
      <sz val="14.0"/>
      <color theme="1"/>
      <name val="Arial Narrow"/>
    </font>
    <font>
      <sz val="14.0"/>
      <color theme="1"/>
      <name val="Arial Narrow"/>
    </font>
    <font>
      <sz val="14.0"/>
      <color theme="1"/>
      <name val="Arial"/>
    </font>
    <font>
      <sz val="10.0"/>
      <color theme="1"/>
      <name val="Arial Narrow"/>
    </font>
    <font>
      <b/>
      <sz val="10.0"/>
      <color theme="1"/>
      <name val="Arial Narrow"/>
    </font>
    <font/>
    <font>
      <b/>
      <color theme="1"/>
      <name val="Arial Narrow"/>
    </font>
    <font>
      <color theme="1"/>
      <name val="Arial"/>
    </font>
    <font>
      <b/>
      <color theme="1"/>
      <name val="&quot;Arial Narrow&quot;"/>
    </font>
    <font>
      <color theme="1"/>
      <name val="Arial Narrow"/>
    </font>
    <font>
      <color theme="1"/>
      <name val="&quot;Arial Narrow&quot;"/>
    </font>
    <font>
      <b/>
      <sz val="11.0"/>
      <color rgb="FFFFFFFF"/>
      <name val="Arial Narrow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rgb="FFFFFFFF"/>
      <name val="&quot;Arial Narrow&quot;"/>
    </font>
    <font>
      <b/>
      <sz val="18.0"/>
      <color theme="1"/>
      <name val="Arial Narrow"/>
    </font>
    <font>
      <sz val="9.0"/>
      <color theme="1"/>
      <name val="Arial Narrow"/>
    </font>
    <font>
      <sz val="9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33CCCC"/>
        <bgColor rgb="FF33CCCC"/>
      </patternFill>
    </fill>
    <fill>
      <patternFill patternType="solid">
        <fgColor rgb="FFF2F2F2"/>
        <bgColor rgb="FFF2F2F2"/>
      </patternFill>
    </fill>
    <fill>
      <patternFill patternType="solid">
        <fgColor rgb="FF205867"/>
        <bgColor rgb="FF205867"/>
      </patternFill>
    </fill>
    <fill>
      <patternFill patternType="solid">
        <fgColor rgb="FFF3F3F3"/>
        <bgColor rgb="FFF3F3F3"/>
      </patternFill>
    </fill>
    <fill>
      <patternFill patternType="solid">
        <fgColor rgb="FF4F6128"/>
        <bgColor rgb="FF4F6128"/>
      </patternFill>
    </fill>
    <fill>
      <patternFill patternType="solid">
        <fgColor rgb="FF632423"/>
        <bgColor rgb="FF632423"/>
      </patternFill>
    </fill>
    <fill>
      <patternFill patternType="solid">
        <fgColor rgb="FF3F3151"/>
        <bgColor rgb="FF3F3151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339966"/>
        <bgColor rgb="FF339966"/>
      </patternFill>
    </fill>
    <fill>
      <patternFill patternType="solid">
        <fgColor rgb="FF808000"/>
        <bgColor rgb="FF808000"/>
      </patternFill>
    </fill>
    <fill>
      <patternFill patternType="solid">
        <fgColor rgb="FF333333"/>
        <bgColor rgb="FF333333"/>
      </patternFill>
    </fill>
    <fill>
      <patternFill patternType="solid">
        <fgColor rgb="FF808080"/>
        <bgColor rgb="FF808080"/>
      </patternFill>
    </fill>
  </fills>
  <borders count="2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 readingOrder="0" shrinkToFit="0" vertical="center" wrapText="1"/>
    </xf>
    <xf borderId="0" fillId="0" fontId="2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bottom" wrapText="0"/>
    </xf>
    <xf borderId="0" fillId="0" fontId="4" numFmtId="3" xfId="0" applyFont="1" applyNumberFormat="1"/>
    <xf borderId="0" fillId="0" fontId="5" numFmtId="3" xfId="0" applyAlignment="1" applyFont="1" applyNumberFormat="1">
      <alignment shrinkToFit="0" vertical="bottom" wrapText="0"/>
    </xf>
    <xf borderId="1" fillId="3" fontId="6" numFmtId="3" xfId="0" applyAlignment="1" applyBorder="1" applyFill="1" applyFont="1" applyNumberFormat="1">
      <alignment horizontal="center" readingOrder="0" shrinkToFit="0" vertical="center" wrapText="1"/>
    </xf>
    <xf borderId="2" fillId="0" fontId="7" numFmtId="0" xfId="0" applyBorder="1" applyFont="1"/>
    <xf borderId="3" fillId="3" fontId="8" numFmtId="3" xfId="0" applyAlignment="1" applyBorder="1" applyFont="1" applyNumberFormat="1">
      <alignment horizontal="center" readingOrder="0" shrinkToFit="0" wrapText="1"/>
    </xf>
    <xf borderId="4" fillId="0" fontId="7" numFmtId="0" xfId="0" applyBorder="1" applyFont="1"/>
    <xf borderId="5" fillId="0" fontId="7" numFmtId="0" xfId="0" applyBorder="1" applyFont="1"/>
    <xf borderId="6" fillId="0" fontId="6" numFmtId="3" xfId="0" applyAlignment="1" applyBorder="1" applyFont="1" applyNumberFormat="1">
      <alignment shrinkToFit="0" vertical="center" wrapText="0"/>
    </xf>
    <xf borderId="7" fillId="0" fontId="6" numFmtId="3" xfId="0" applyAlignment="1" applyBorder="1" applyFont="1" applyNumberFormat="1">
      <alignment shrinkToFit="0" vertical="center" wrapText="0"/>
    </xf>
    <xf borderId="0" fillId="0" fontId="6" numFmtId="3" xfId="0" applyAlignment="1" applyFont="1" applyNumberFormat="1">
      <alignment shrinkToFit="0" vertical="center" wrapText="0"/>
    </xf>
    <xf borderId="8" fillId="0" fontId="9" numFmtId="3" xfId="0" applyBorder="1" applyFont="1" applyNumberFormat="1"/>
    <xf borderId="0" fillId="0" fontId="9" numFmtId="3" xfId="0" applyFont="1" applyNumberFormat="1"/>
    <xf borderId="9" fillId="0" fontId="9" numFmtId="3" xfId="0" applyBorder="1" applyFont="1" applyNumberFormat="1"/>
    <xf borderId="0" fillId="4" fontId="6" numFmtId="3" xfId="0" applyAlignment="1" applyFill="1" applyFont="1" applyNumberFormat="1">
      <alignment horizontal="left" shrinkToFit="0" vertical="center" wrapText="0"/>
    </xf>
    <xf borderId="6" fillId="4" fontId="6" numFmtId="3" xfId="0" applyAlignment="1" applyBorder="1" applyFont="1" applyNumberFormat="1">
      <alignment horizontal="center" readingOrder="0" shrinkToFit="0" vertical="center" wrapText="0"/>
    </xf>
    <xf borderId="7" fillId="4" fontId="6" numFmtId="3" xfId="0" applyAlignment="1" applyBorder="1" applyFont="1" applyNumberFormat="1">
      <alignment horizontal="center" readingOrder="0" shrinkToFit="0" vertical="center" wrapText="0"/>
    </xf>
    <xf borderId="0" fillId="4" fontId="6" numFmtId="3" xfId="0" applyAlignment="1" applyFont="1" applyNumberFormat="1">
      <alignment horizontal="center" readingOrder="0" shrinkToFit="0" vertical="center" wrapText="0"/>
    </xf>
    <xf borderId="8" fillId="4" fontId="8" numFmtId="3" xfId="0" applyAlignment="1" applyBorder="1" applyFont="1" applyNumberFormat="1">
      <alignment horizontal="center"/>
    </xf>
    <xf borderId="0" fillId="4" fontId="8" numFmtId="3" xfId="0" applyAlignment="1" applyFont="1" applyNumberFormat="1">
      <alignment horizontal="center"/>
    </xf>
    <xf borderId="0" fillId="4" fontId="8" numFmtId="3" xfId="0" applyAlignment="1" applyFont="1" applyNumberFormat="1">
      <alignment horizontal="center" readingOrder="0"/>
    </xf>
    <xf borderId="0" fillId="4" fontId="10" numFmtId="4" xfId="0" applyAlignment="1" applyFont="1" applyNumberFormat="1">
      <alignment horizontal="center" readingOrder="0" shrinkToFit="0" wrapText="0"/>
    </xf>
    <xf borderId="9" fillId="4" fontId="10" numFmtId="4" xfId="0" applyAlignment="1" applyBorder="1" applyFont="1" applyNumberFormat="1">
      <alignment horizontal="center" readingOrder="0" shrinkToFit="0" wrapText="0"/>
    </xf>
    <xf borderId="0" fillId="0" fontId="5" numFmtId="3" xfId="0" applyAlignment="1" applyFont="1" applyNumberFormat="1">
      <alignment horizontal="left" shrinkToFit="0" vertical="center" wrapText="0"/>
    </xf>
    <xf borderId="6" fillId="0" fontId="5" numFmtId="3" xfId="0" applyAlignment="1" applyBorder="1" applyFont="1" applyNumberFormat="1">
      <alignment horizontal="right" shrinkToFit="0" vertical="center" wrapText="0"/>
    </xf>
    <xf borderId="7" fillId="0" fontId="5" numFmtId="3" xfId="0" applyAlignment="1" applyBorder="1" applyFont="1" applyNumberFormat="1">
      <alignment horizontal="right" shrinkToFit="0" vertical="center" wrapText="0"/>
    </xf>
    <xf borderId="0" fillId="0" fontId="5" numFmtId="3" xfId="0" applyAlignment="1" applyFont="1" applyNumberFormat="1">
      <alignment horizontal="right" shrinkToFit="0" vertical="center" wrapText="0"/>
    </xf>
    <xf borderId="8" fillId="0" fontId="11" numFmtId="3" xfId="0" applyAlignment="1" applyBorder="1" applyFont="1" applyNumberFormat="1">
      <alignment horizontal="right"/>
    </xf>
    <xf borderId="0" fillId="0" fontId="11" numFmtId="3" xfId="0" applyAlignment="1" applyFont="1" applyNumberFormat="1">
      <alignment horizontal="right"/>
    </xf>
    <xf borderId="0" fillId="0" fontId="12" numFmtId="4" xfId="0" applyAlignment="1" applyFont="1" applyNumberFormat="1">
      <alignment horizontal="right" readingOrder="0" shrinkToFit="0" wrapText="0"/>
    </xf>
    <xf borderId="9" fillId="0" fontId="12" numFmtId="4" xfId="0" applyAlignment="1" applyBorder="1" applyFont="1" applyNumberFormat="1">
      <alignment horizontal="right" readingOrder="0" shrinkToFit="0" wrapText="0"/>
    </xf>
    <xf borderId="0" fillId="5" fontId="13" numFmtId="3" xfId="0" applyAlignment="1" applyFill="1" applyFont="1" applyNumberFormat="1">
      <alignment horizontal="center" readingOrder="0" shrinkToFit="0" vertical="center" wrapText="0"/>
    </xf>
    <xf borderId="6" fillId="6" fontId="5" numFmtId="3" xfId="0" applyAlignment="1" applyBorder="1" applyFill="1" applyFont="1" applyNumberFormat="1">
      <alignment horizontal="right" shrinkToFit="0" vertical="center" wrapText="0"/>
    </xf>
    <xf borderId="7" fillId="6" fontId="5" numFmtId="3" xfId="0" applyAlignment="1" applyBorder="1" applyFont="1" applyNumberFormat="1">
      <alignment horizontal="right" shrinkToFit="0" vertical="center" wrapText="0"/>
    </xf>
    <xf borderId="0" fillId="6" fontId="5" numFmtId="3" xfId="0" applyAlignment="1" applyFont="1" applyNumberFormat="1">
      <alignment horizontal="right" shrinkToFit="0" vertical="center" wrapText="0"/>
    </xf>
    <xf borderId="8" fillId="6" fontId="11" numFmtId="3" xfId="0" applyAlignment="1" applyBorder="1" applyFont="1" applyNumberFormat="1">
      <alignment horizontal="right"/>
    </xf>
    <xf borderId="0" fillId="6" fontId="11" numFmtId="3" xfId="0" applyAlignment="1" applyFont="1" applyNumberFormat="1">
      <alignment horizontal="right"/>
    </xf>
    <xf borderId="0" fillId="6" fontId="12" numFmtId="4" xfId="0" applyAlignment="1" applyFont="1" applyNumberFormat="1">
      <alignment horizontal="right" readingOrder="0" shrinkToFit="0" wrapText="0"/>
    </xf>
    <xf borderId="9" fillId="4" fontId="12" numFmtId="4" xfId="0" applyAlignment="1" applyBorder="1" applyFont="1" applyNumberFormat="1">
      <alignment horizontal="right" readingOrder="0" shrinkToFit="0" wrapText="0"/>
    </xf>
    <xf borderId="0" fillId="7" fontId="13" numFmtId="3" xfId="0" applyAlignment="1" applyFill="1" applyFont="1" applyNumberFormat="1">
      <alignment horizontal="center" readingOrder="0" shrinkToFit="0" vertical="center" wrapText="0"/>
    </xf>
    <xf borderId="0" fillId="4" fontId="12" numFmtId="4" xfId="0" applyAlignment="1" applyFont="1" applyNumberFormat="1">
      <alignment horizontal="right" readingOrder="0" shrinkToFit="0" wrapText="0"/>
    </xf>
    <xf borderId="0" fillId="8" fontId="13" numFmtId="3" xfId="0" applyAlignment="1" applyFill="1" applyFont="1" applyNumberFormat="1">
      <alignment horizontal="center" readingOrder="0" shrinkToFit="0" vertical="center" wrapText="0"/>
    </xf>
    <xf borderId="0" fillId="9" fontId="13" numFmtId="3" xfId="0" applyAlignment="1" applyFill="1" applyFont="1" applyNumberFormat="1">
      <alignment horizontal="center" readingOrder="0" shrinkToFit="0" vertical="center" wrapText="0"/>
    </xf>
    <xf borderId="0" fillId="10" fontId="13" numFmtId="3" xfId="0" applyAlignment="1" applyFill="1" applyFont="1" applyNumberFormat="1">
      <alignment horizontal="center" readingOrder="0" shrinkToFit="0" vertical="center" wrapText="0"/>
    </xf>
    <xf borderId="0" fillId="6" fontId="14" numFmtId="3" xfId="0" applyFont="1" applyNumberFormat="1"/>
    <xf borderId="10" fillId="6" fontId="14" numFmtId="3" xfId="0" applyBorder="1" applyFont="1" applyNumberFormat="1"/>
    <xf borderId="11" fillId="6" fontId="14" numFmtId="3" xfId="0" applyBorder="1" applyFont="1" applyNumberFormat="1"/>
    <xf borderId="12" fillId="6" fontId="14" numFmtId="3" xfId="0" applyBorder="1" applyFont="1" applyNumberFormat="1"/>
    <xf borderId="13" fillId="6" fontId="15" numFmtId="3" xfId="0" applyAlignment="1" applyBorder="1" applyFont="1" applyNumberFormat="1">
      <alignment horizontal="right" vertical="bottom"/>
    </xf>
    <xf borderId="14" fillId="6" fontId="15" numFmtId="3" xfId="0" applyAlignment="1" applyBorder="1" applyFont="1" applyNumberFormat="1">
      <alignment horizontal="right" vertical="bottom"/>
    </xf>
    <xf borderId="14" fillId="6" fontId="8" numFmtId="3" xfId="0" applyAlignment="1" applyBorder="1" applyFont="1" applyNumberFormat="1">
      <alignment horizontal="right"/>
    </xf>
    <xf borderId="14" fillId="4" fontId="10" numFmtId="4" xfId="0" applyAlignment="1" applyBorder="1" applyFont="1" applyNumberFormat="1">
      <alignment horizontal="right" readingOrder="0" shrinkToFit="0" wrapText="0"/>
    </xf>
    <xf borderId="15" fillId="4" fontId="10" numFmtId="4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0" fillId="0" fontId="9" numFmtId="3" xfId="0" applyAlignment="1" applyFont="1" applyNumberFormat="1">
      <alignment vertical="bottom"/>
    </xf>
    <xf borderId="0" fillId="0" fontId="5" numFmtId="3" xfId="0" applyAlignment="1" applyFont="1" applyNumberFormat="1">
      <alignment horizontal="center" shrinkToFit="0" vertical="center" wrapText="1"/>
    </xf>
    <xf borderId="0" fillId="4" fontId="6" numFmtId="3" xfId="0" applyAlignment="1" applyFont="1" applyNumberFormat="1">
      <alignment horizontal="center" shrinkToFit="0" vertical="center" wrapText="0"/>
    </xf>
    <xf borderId="0" fillId="6" fontId="6" numFmtId="3" xfId="0" applyAlignment="1" applyFont="1" applyNumberFormat="1">
      <alignment horizontal="right" shrinkToFit="0" vertical="center" wrapText="0"/>
    </xf>
    <xf borderId="0" fillId="4" fontId="6" numFmtId="3" xfId="0" applyAlignment="1" applyFont="1" applyNumberFormat="1">
      <alignment horizontal="right" shrinkToFit="0" vertical="center" wrapText="0"/>
    </xf>
    <xf borderId="0" fillId="11" fontId="5" numFmtId="3" xfId="0" applyAlignment="1" applyFill="1" applyFont="1" applyNumberFormat="1">
      <alignment shrinkToFit="0" vertical="bottom" wrapText="0"/>
    </xf>
    <xf borderId="0" fillId="11" fontId="10" numFmtId="4" xfId="0" applyAlignment="1" applyFont="1" applyNumberFormat="1">
      <alignment horizontal="center" readingOrder="0" shrinkToFit="0" wrapText="0"/>
    </xf>
    <xf borderId="0" fillId="11" fontId="12" numFmtId="4" xfId="0" applyAlignment="1" applyFont="1" applyNumberFormat="1">
      <alignment horizontal="right" readingOrder="0" shrinkToFit="0" wrapText="0"/>
    </xf>
    <xf borderId="0" fillId="11" fontId="10" numFmtId="4" xfId="0" applyAlignment="1" applyFont="1" applyNumberFormat="1">
      <alignment horizontal="right" readingOrder="0" shrinkToFit="0" wrapText="0"/>
    </xf>
    <xf borderId="16" fillId="3" fontId="6" numFmtId="3" xfId="0" applyAlignment="1" applyBorder="1" applyFont="1" applyNumberFormat="1">
      <alignment horizontal="center" readingOrder="0" shrinkToFit="0" vertical="center" wrapText="1"/>
    </xf>
    <xf borderId="8" fillId="0" fontId="12" numFmtId="3" xfId="0" applyAlignment="1" applyBorder="1" applyFont="1" applyNumberFormat="1">
      <alignment horizontal="right"/>
    </xf>
    <xf borderId="0" fillId="0" fontId="12" numFmtId="3" xfId="0" applyAlignment="1" applyFont="1" applyNumberFormat="1">
      <alignment horizontal="right" readingOrder="0" shrinkToFit="0" wrapText="0"/>
    </xf>
    <xf borderId="0" fillId="0" fontId="12" numFmtId="3" xfId="0" applyAlignment="1" applyFont="1" applyNumberFormat="1">
      <alignment horizontal="right"/>
    </xf>
    <xf borderId="8" fillId="4" fontId="12" numFmtId="3" xfId="0" applyAlignment="1" applyBorder="1" applyFont="1" applyNumberFormat="1">
      <alignment horizontal="right"/>
    </xf>
    <xf borderId="0" fillId="4" fontId="12" numFmtId="3" xfId="0" applyAlignment="1" applyFont="1" applyNumberFormat="1">
      <alignment horizontal="right"/>
    </xf>
    <xf borderId="13" fillId="0" fontId="12" numFmtId="3" xfId="0" applyAlignment="1" applyBorder="1" applyFont="1" applyNumberFormat="1">
      <alignment horizontal="right" vertical="bottom"/>
    </xf>
    <xf borderId="14" fillId="0" fontId="12" numFmtId="3" xfId="0" applyAlignment="1" applyBorder="1" applyFont="1" applyNumberFormat="1">
      <alignment horizontal="right" readingOrder="0" shrinkToFit="0" wrapText="0"/>
    </xf>
    <xf borderId="14" fillId="0" fontId="12" numFmtId="3" xfId="0" applyAlignment="1" applyBorder="1" applyFont="1" applyNumberFormat="1">
      <alignment horizontal="right" vertical="bottom"/>
    </xf>
    <xf borderId="0" fillId="0" fontId="12" numFmtId="3" xfId="0" applyAlignment="1" applyFont="1" applyNumberFormat="1">
      <alignment horizontal="right" vertical="bottom"/>
    </xf>
    <xf borderId="17" fillId="0" fontId="12" numFmtId="3" xfId="0" applyAlignment="1" applyBorder="1" applyFont="1" applyNumberFormat="1">
      <alignment horizontal="right"/>
    </xf>
    <xf borderId="18" fillId="0" fontId="12" numFmtId="3" xfId="0" applyAlignment="1" applyBorder="1" applyFont="1" applyNumberFormat="1">
      <alignment horizontal="right" readingOrder="0"/>
    </xf>
    <xf borderId="18" fillId="0" fontId="12" numFmtId="3" xfId="0" applyAlignment="1" applyBorder="1" applyFont="1" applyNumberFormat="1">
      <alignment horizontal="right"/>
    </xf>
    <xf borderId="19" fillId="0" fontId="12" numFmtId="3" xfId="0" applyAlignment="1" applyBorder="1" applyFont="1" applyNumberFormat="1">
      <alignment horizontal="right"/>
    </xf>
    <xf borderId="11" fillId="0" fontId="12" numFmtId="3" xfId="0" applyAlignment="1" applyBorder="1" applyFont="1" applyNumberFormat="1">
      <alignment horizontal="right" readingOrder="0"/>
    </xf>
    <xf borderId="11" fillId="0" fontId="12" numFmtId="3" xfId="0" applyAlignment="1" applyBorder="1" applyFont="1" applyNumberFormat="1">
      <alignment horizontal="right"/>
    </xf>
    <xf borderId="19" fillId="4" fontId="10" numFmtId="3" xfId="0" applyAlignment="1" applyBorder="1" applyFont="1" applyNumberFormat="1">
      <alignment horizontal="right"/>
    </xf>
    <xf borderId="11" fillId="4" fontId="10" numFmtId="3" xfId="0" applyAlignment="1" applyBorder="1" applyFont="1" applyNumberFormat="1">
      <alignment horizontal="right" readingOrder="0"/>
    </xf>
    <xf borderId="11" fillId="4" fontId="10" numFmtId="3" xfId="0" applyAlignment="1" applyBorder="1" applyFont="1" applyNumberFormat="1">
      <alignment horizontal="right"/>
    </xf>
    <xf borderId="13" fillId="0" fontId="12" numFmtId="3" xfId="0" applyAlignment="1" applyBorder="1" applyFont="1" applyNumberFormat="1">
      <alignment horizontal="right" readingOrder="0" vertical="bottom"/>
    </xf>
    <xf borderId="19" fillId="0" fontId="10" numFmtId="3" xfId="0" applyAlignment="1" applyBorder="1" applyFont="1" applyNumberFormat="1">
      <alignment horizontal="right"/>
    </xf>
    <xf borderId="11" fillId="0" fontId="10" numFmtId="3" xfId="0" applyAlignment="1" applyBorder="1" applyFont="1" applyNumberFormat="1">
      <alignment horizontal="right" readingOrder="0"/>
    </xf>
    <xf borderId="11" fillId="0" fontId="10" numFmtId="3" xfId="0" applyAlignment="1" applyBorder="1" applyFont="1" applyNumberFormat="1">
      <alignment horizontal="right"/>
    </xf>
    <xf borderId="19" fillId="12" fontId="17" numFmtId="3" xfId="0" applyAlignment="1" applyBorder="1" applyFill="1" applyFont="1" applyNumberFormat="1">
      <alignment horizontal="right"/>
    </xf>
    <xf borderId="11" fillId="12" fontId="17" numFmtId="3" xfId="0" applyAlignment="1" applyBorder="1" applyFont="1" applyNumberFormat="1">
      <alignment horizontal="right" readingOrder="0"/>
    </xf>
    <xf borderId="11" fillId="12" fontId="17" numFmtId="3" xfId="0" applyAlignment="1" applyBorder="1" applyFont="1" applyNumberFormat="1">
      <alignment horizontal="right"/>
    </xf>
    <xf borderId="19" fillId="13" fontId="17" numFmtId="3" xfId="0" applyAlignment="1" applyBorder="1" applyFill="1" applyFont="1" applyNumberFormat="1">
      <alignment horizontal="right"/>
    </xf>
    <xf borderId="11" fillId="13" fontId="17" numFmtId="3" xfId="0" applyAlignment="1" applyBorder="1" applyFont="1" applyNumberFormat="1">
      <alignment horizontal="right" readingOrder="0"/>
    </xf>
    <xf borderId="11" fillId="13" fontId="17" numFmtId="3" xfId="0" applyAlignment="1" applyBorder="1" applyFont="1" applyNumberFormat="1">
      <alignment horizontal="right"/>
    </xf>
    <xf borderId="19" fillId="14" fontId="17" numFmtId="3" xfId="0" applyAlignment="1" applyBorder="1" applyFill="1" applyFont="1" applyNumberFormat="1">
      <alignment horizontal="right"/>
    </xf>
    <xf borderId="11" fillId="14" fontId="17" numFmtId="3" xfId="0" applyAlignment="1" applyBorder="1" applyFont="1" applyNumberFormat="1">
      <alignment horizontal="right" readingOrder="0"/>
    </xf>
    <xf borderId="11" fillId="14" fontId="17" numFmtId="3" xfId="0" applyAlignment="1" applyBorder="1" applyFont="1" applyNumberFormat="1">
      <alignment horizontal="right"/>
    </xf>
    <xf borderId="19" fillId="15" fontId="17" numFmtId="3" xfId="0" applyAlignment="1" applyBorder="1" applyFill="1" applyFont="1" applyNumberFormat="1">
      <alignment horizontal="right"/>
    </xf>
    <xf borderId="11" fillId="15" fontId="17" numFmtId="3" xfId="0" applyAlignment="1" applyBorder="1" applyFont="1" applyNumberFormat="1">
      <alignment horizontal="right" readingOrder="0"/>
    </xf>
    <xf borderId="11" fillId="15" fontId="17" numFmtId="3" xfId="0" applyAlignment="1" applyBorder="1" applyFont="1" applyNumberFormat="1">
      <alignment horizontal="right"/>
    </xf>
    <xf borderId="0" fillId="2" fontId="18" numFmtId="1" xfId="0" applyAlignment="1" applyFont="1" applyNumberFormat="1">
      <alignment horizontal="center" readingOrder="0" shrinkToFit="0" vertical="center" wrapText="1"/>
    </xf>
    <xf borderId="0" fillId="0" fontId="19" numFmtId="3" xfId="0" applyAlignment="1" applyFont="1" applyNumberFormat="1">
      <alignment readingOrder="0" shrinkToFit="0" vertical="bottom" wrapText="0"/>
    </xf>
    <xf borderId="0" fillId="0" fontId="3" numFmtId="3" xfId="0" applyFont="1" applyNumberFormat="1"/>
    <xf borderId="0" fillId="0" fontId="11" numFmtId="0" xfId="0" applyFont="1"/>
    <xf borderId="8" fillId="0" fontId="11" numFmtId="3" xfId="0" applyBorder="1" applyFont="1" applyNumberFormat="1"/>
    <xf borderId="0" fillId="0" fontId="11" numFmtId="3" xfId="0" applyFont="1" applyNumberFormat="1"/>
    <xf borderId="9" fillId="0" fontId="11" numFmtId="3" xfId="0" applyBorder="1" applyFont="1" applyNumberFormat="1"/>
    <xf borderId="0" fillId="4" fontId="8" numFmtId="4" xfId="0" applyAlignment="1" applyFont="1" applyNumberFormat="1">
      <alignment horizontal="center" readingOrder="0" shrinkToFit="0" wrapText="0"/>
    </xf>
    <xf borderId="9" fillId="4" fontId="8" numFmtId="4" xfId="0" applyAlignment="1" applyBorder="1" applyFont="1" applyNumberFormat="1">
      <alignment horizontal="center" readingOrder="0" shrinkToFit="0" wrapText="0"/>
    </xf>
    <xf borderId="0" fillId="0" fontId="11" numFmtId="3" xfId="0" applyAlignment="1" applyFont="1" applyNumberFormat="1">
      <alignment horizontal="right" readingOrder="0"/>
    </xf>
    <xf borderId="0" fillId="0" fontId="11" numFmtId="3" xfId="0" applyAlignment="1" applyFont="1" applyNumberFormat="1">
      <alignment horizontal="right" readingOrder="0" shrinkToFit="0" wrapText="0"/>
    </xf>
    <xf borderId="9" fillId="0" fontId="11" numFmtId="3" xfId="0" applyAlignment="1" applyBorder="1" applyFont="1" applyNumberFormat="1">
      <alignment horizontal="right" readingOrder="0" shrinkToFit="0" wrapText="0"/>
    </xf>
    <xf borderId="0" fillId="0" fontId="5" numFmtId="3" xfId="0" applyAlignment="1" applyFont="1" applyNumberFormat="1">
      <alignment horizontal="right"/>
    </xf>
    <xf borderId="7" fillId="0" fontId="5" numFmtId="3" xfId="0" applyAlignment="1" applyBorder="1" applyFont="1" applyNumberFormat="1">
      <alignment horizontal="right"/>
    </xf>
    <xf borderId="6" fillId="0" fontId="5" numFmtId="3" xfId="0" applyAlignment="1" applyBorder="1" applyFont="1" applyNumberFormat="1">
      <alignment horizontal="right"/>
    </xf>
    <xf borderId="0" fillId="6" fontId="11" numFmtId="3" xfId="0" applyAlignment="1" applyFont="1" applyNumberFormat="1">
      <alignment horizontal="right" readingOrder="0"/>
    </xf>
    <xf borderId="0" fillId="6" fontId="8" numFmtId="3" xfId="0" applyAlignment="1" applyFont="1" applyNumberFormat="1">
      <alignment horizontal="right"/>
    </xf>
    <xf borderId="0" fillId="6" fontId="11" numFmtId="3" xfId="0" applyAlignment="1" applyFont="1" applyNumberFormat="1">
      <alignment horizontal="right" readingOrder="0" shrinkToFit="0" wrapText="0"/>
    </xf>
    <xf borderId="9" fillId="6" fontId="11" numFmtId="3" xfId="0" applyAlignment="1" applyBorder="1" applyFont="1" applyNumberFormat="1">
      <alignment horizontal="right" readingOrder="0" shrinkToFit="0" wrapText="0"/>
    </xf>
    <xf borderId="0" fillId="6" fontId="5" numFmtId="3" xfId="0" applyAlignment="1" applyFont="1" applyNumberFormat="1">
      <alignment horizontal="right"/>
    </xf>
    <xf borderId="7" fillId="6" fontId="5" numFmtId="3" xfId="0" applyAlignment="1" applyBorder="1" applyFont="1" applyNumberFormat="1">
      <alignment horizontal="right"/>
    </xf>
    <xf borderId="6" fillId="6" fontId="5" numFmtId="3" xfId="0" applyAlignment="1" applyBorder="1" applyFont="1" applyNumberFormat="1">
      <alignment horizontal="right"/>
    </xf>
    <xf borderId="0" fillId="11" fontId="8" numFmtId="3" xfId="0" applyFont="1" applyNumberFormat="1"/>
    <xf borderId="13" fillId="11" fontId="8" numFmtId="3" xfId="0" applyAlignment="1" applyBorder="1" applyFont="1" applyNumberFormat="1">
      <alignment horizontal="right" vertical="bottom"/>
    </xf>
    <xf borderId="14" fillId="11" fontId="8" numFmtId="3" xfId="0" applyAlignment="1" applyBorder="1" applyFont="1" applyNumberFormat="1">
      <alignment horizontal="right" vertical="bottom"/>
    </xf>
    <xf borderId="15" fillId="11" fontId="8" numFmtId="3" xfId="0" applyAlignment="1" applyBorder="1" applyFont="1" applyNumberFormat="1">
      <alignment horizontal="right" vertical="bottom"/>
    </xf>
    <xf borderId="12" fillId="11" fontId="8" numFmtId="3" xfId="0" applyAlignment="1" applyBorder="1" applyFont="1" applyNumberFormat="1">
      <alignment horizontal="right" vertical="bottom"/>
    </xf>
    <xf borderId="11" fillId="11" fontId="8" numFmtId="3" xfId="0" applyAlignment="1" applyBorder="1" applyFont="1" applyNumberFormat="1">
      <alignment horizontal="right" vertical="bottom"/>
    </xf>
    <xf borderId="10" fillId="11" fontId="8" numFmtId="3" xfId="0" applyAlignment="1" applyBorder="1" applyFont="1" applyNumberFormat="1">
      <alignment horizontal="right" vertical="bottom"/>
    </xf>
    <xf borderId="0" fillId="11" fontId="8" numFmtId="0" xfId="0" applyFont="1"/>
    <xf borderId="0" fillId="0" fontId="11" numFmtId="3" xfId="0" applyAlignment="1" applyFont="1" applyNumberFormat="1">
      <alignment horizontal="right" vertical="bottom"/>
    </xf>
    <xf borderId="0" fillId="0" fontId="11" numFmtId="3" xfId="0" applyAlignment="1" applyFont="1" applyNumberFormat="1">
      <alignment vertical="bottom"/>
    </xf>
    <xf borderId="0" fillId="11" fontId="8" numFmtId="4" xfId="0" applyAlignment="1" applyFont="1" applyNumberFormat="1">
      <alignment horizontal="center" readingOrder="0" shrinkToFit="0" wrapText="0"/>
    </xf>
    <xf borderId="0" fillId="11" fontId="11" numFmtId="4" xfId="0" applyAlignment="1" applyFont="1" applyNumberFormat="1">
      <alignment horizontal="right" readingOrder="0" shrinkToFit="0" wrapText="0"/>
    </xf>
    <xf borderId="0" fillId="11" fontId="8" numFmtId="4" xfId="0" applyAlignment="1" applyFont="1" applyNumberFormat="1">
      <alignment horizontal="right" readingOrder="0" shrinkToFit="0" wrapText="0"/>
    </xf>
    <xf borderId="20" fillId="0" fontId="20" numFmtId="3" xfId="0" applyAlignment="1" applyBorder="1" applyFont="1" applyNumberFormat="1">
      <alignment horizontal="right" vertical="bottom"/>
    </xf>
    <xf borderId="20" fillId="0" fontId="20" numFmtId="3" xfId="0" applyAlignment="1" applyBorder="1" applyFont="1" applyNumberFormat="1">
      <alignment horizontal="right" shrinkToFit="0" vertical="bottom" wrapText="1"/>
    </xf>
    <xf borderId="21" fillId="0" fontId="20" numFmtId="3" xfId="0" applyAlignment="1" applyBorder="1" applyFont="1" applyNumberFormat="1">
      <alignment horizontal="right" vertical="bottom"/>
    </xf>
    <xf borderId="21" fillId="0" fontId="20" numFmtId="3" xfId="0" applyAlignment="1" applyBorder="1" applyFont="1" applyNumberFormat="1">
      <alignment horizontal="right" shrinkToFit="0" vertical="bottom" wrapText="1"/>
    </xf>
    <xf borderId="19" fillId="0" fontId="20" numFmtId="3" xfId="0" applyAlignment="1" applyBorder="1" applyFont="1" applyNumberFormat="1">
      <alignment horizontal="right" shrinkToFit="0" vertical="bottom" wrapText="1"/>
    </xf>
    <xf borderId="19" fillId="0" fontId="20" numFmtId="3" xfId="0" applyAlignment="1" applyBorder="1" applyFont="1" applyNumberFormat="1">
      <alignment horizontal="right" vertical="bottom"/>
    </xf>
    <xf borderId="22" fillId="0" fontId="20" numFmtId="3" xfId="0" applyAlignment="1" applyBorder="1" applyFont="1" applyNumberFormat="1">
      <alignment horizontal="right" vertical="bottom"/>
    </xf>
    <xf borderId="23" fillId="0" fontId="20" numFmtId="3" xfId="0" applyAlignment="1" applyBorder="1" applyFont="1" applyNumberFormat="1">
      <alignment horizontal="right" vertical="bottom"/>
    </xf>
    <xf borderId="24" fillId="0" fontId="20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Persone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'2021'!$A$34:$A$37</c:f>
            </c:strRef>
          </c:cat>
          <c:val>
            <c:numRef>
              <c:f>'2021'!$B$34:$B$37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32</xdr:row>
      <xdr:rowOff>123825</xdr:rowOff>
    </xdr:from>
    <xdr:ext cx="5715000" cy="3533775"/>
    <xdr:graphicFrame>
      <xdr:nvGraphicFramePr>
        <xdr:cNvPr id="1062750630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2021.0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6" t="s">
        <v>0</v>
      </c>
      <c r="C2" s="7"/>
      <c r="D2" s="6" t="s">
        <v>1</v>
      </c>
      <c r="E2" s="7"/>
      <c r="F2" s="6" t="s">
        <v>2</v>
      </c>
      <c r="G2" s="7"/>
      <c r="H2" s="6" t="s">
        <v>3</v>
      </c>
      <c r="I2" s="7"/>
      <c r="J2" s="8" t="s">
        <v>4</v>
      </c>
      <c r="K2" s="9"/>
      <c r="L2" s="9"/>
      <c r="M2" s="9"/>
      <c r="N2" s="10"/>
      <c r="Q2" s="5"/>
      <c r="R2" s="5"/>
      <c r="S2" s="5"/>
    </row>
    <row r="3" ht="13.5" customHeight="1">
      <c r="B3" s="11"/>
      <c r="C3" s="12"/>
      <c r="D3" s="11"/>
      <c r="E3" s="12"/>
      <c r="F3" s="11"/>
      <c r="G3" s="12"/>
      <c r="H3" s="11"/>
      <c r="I3" s="13"/>
      <c r="J3" s="14"/>
      <c r="K3" s="15"/>
      <c r="L3" s="15"/>
      <c r="M3" s="15"/>
      <c r="N3" s="16"/>
      <c r="Q3" s="5"/>
      <c r="R3" s="5"/>
      <c r="S3" s="5"/>
    </row>
    <row r="4" ht="13.5" customHeight="1">
      <c r="A4" s="17" t="s">
        <v>5</v>
      </c>
      <c r="B4" s="18" t="s">
        <v>6</v>
      </c>
      <c r="C4" s="19" t="s">
        <v>7</v>
      </c>
      <c r="D4" s="18" t="s">
        <v>6</v>
      </c>
      <c r="E4" s="19" t="s">
        <v>8</v>
      </c>
      <c r="F4" s="18" t="s">
        <v>6</v>
      </c>
      <c r="G4" s="19" t="s">
        <v>8</v>
      </c>
      <c r="H4" s="18" t="s">
        <v>6</v>
      </c>
      <c r="I4" s="20" t="s">
        <v>8</v>
      </c>
      <c r="J4" s="21" t="s">
        <v>6</v>
      </c>
      <c r="K4" s="22" t="s">
        <v>8</v>
      </c>
      <c r="L4" s="23" t="s">
        <v>9</v>
      </c>
      <c r="M4" s="24" t="s">
        <v>10</v>
      </c>
      <c r="N4" s="25" t="s">
        <v>11</v>
      </c>
      <c r="Q4" s="5"/>
      <c r="R4" s="5"/>
      <c r="S4" s="5"/>
    </row>
    <row r="5" ht="13.5" customHeight="1">
      <c r="A5" s="26" t="s">
        <v>12</v>
      </c>
      <c r="B5" s="27">
        <v>342.0</v>
      </c>
      <c r="C5" s="28">
        <v>240104.0</v>
      </c>
      <c r="D5" s="27">
        <v>2.0</v>
      </c>
      <c r="E5" s="28">
        <v>133.0</v>
      </c>
      <c r="F5" s="27">
        <v>2.0</v>
      </c>
      <c r="G5" s="28">
        <v>244.0</v>
      </c>
      <c r="H5" s="27">
        <v>25.0</v>
      </c>
      <c r="I5" s="29">
        <v>3434.0</v>
      </c>
      <c r="J5" s="30">
        <v>371.0</v>
      </c>
      <c r="K5" s="31">
        <v>243915.0</v>
      </c>
      <c r="L5" s="31">
        <f t="shared" ref="L5:L30" si="1">K5/J5</f>
        <v>657.4528302</v>
      </c>
      <c r="M5" s="32">
        <v>3936967.75</v>
      </c>
      <c r="N5" s="33">
        <v>4172855.93</v>
      </c>
      <c r="Q5" s="5"/>
      <c r="R5" s="5"/>
      <c r="S5" s="5"/>
    </row>
    <row r="6" ht="13.5" customHeight="1">
      <c r="A6" s="26" t="s">
        <v>13</v>
      </c>
      <c r="B6" s="27">
        <v>5595.0</v>
      </c>
      <c r="C6" s="28">
        <v>1541446.0</v>
      </c>
      <c r="D6" s="27">
        <v>450.0</v>
      </c>
      <c r="E6" s="28">
        <v>191207.0</v>
      </c>
      <c r="F6" s="27">
        <v>52.0</v>
      </c>
      <c r="G6" s="28">
        <v>91836.0</v>
      </c>
      <c r="H6" s="27">
        <v>144.0</v>
      </c>
      <c r="I6" s="29">
        <v>25703.0</v>
      </c>
      <c r="J6" s="30">
        <v>6241.0</v>
      </c>
      <c r="K6" s="31">
        <v>1850192.0</v>
      </c>
      <c r="L6" s="31">
        <f t="shared" si="1"/>
        <v>296.457619</v>
      </c>
      <c r="M6" s="32">
        <v>5.750151529E7</v>
      </c>
      <c r="N6" s="33">
        <v>5.973379819E7</v>
      </c>
      <c r="Q6" s="5"/>
      <c r="R6" s="5"/>
      <c r="S6" s="5"/>
    </row>
    <row r="7" ht="13.5" customHeight="1">
      <c r="A7" s="26" t="s">
        <v>14</v>
      </c>
      <c r="B7" s="27">
        <v>3227.0</v>
      </c>
      <c r="C7" s="28">
        <v>650598.0</v>
      </c>
      <c r="D7" s="27">
        <v>206.0</v>
      </c>
      <c r="E7" s="28">
        <v>56079.0</v>
      </c>
      <c r="F7" s="27">
        <v>38.0</v>
      </c>
      <c r="G7" s="28">
        <v>166384.0</v>
      </c>
      <c r="H7" s="27">
        <v>238.0</v>
      </c>
      <c r="I7" s="29">
        <v>37082.0</v>
      </c>
      <c r="J7" s="30">
        <v>3709.0</v>
      </c>
      <c r="K7" s="31">
        <v>910143.0</v>
      </c>
      <c r="L7" s="31">
        <f t="shared" si="1"/>
        <v>245.3877056</v>
      </c>
      <c r="M7" s="32">
        <v>2.778813023E7</v>
      </c>
      <c r="N7" s="33">
        <v>2.921000599E7</v>
      </c>
      <c r="Q7" s="5"/>
      <c r="R7" s="5"/>
      <c r="S7" s="5"/>
    </row>
    <row r="8" ht="13.5" customHeight="1">
      <c r="A8" s="26" t="s">
        <v>15</v>
      </c>
      <c r="B8" s="27">
        <v>154.0</v>
      </c>
      <c r="C8" s="28">
        <v>5664.0</v>
      </c>
      <c r="D8" s="27">
        <v>0.0</v>
      </c>
      <c r="E8" s="28">
        <v>0.0</v>
      </c>
      <c r="F8" s="27">
        <v>15.0</v>
      </c>
      <c r="G8" s="28">
        <v>1232.0</v>
      </c>
      <c r="H8" s="27">
        <v>4.0</v>
      </c>
      <c r="I8" s="29">
        <v>3128.0</v>
      </c>
      <c r="J8" s="30">
        <v>173.0</v>
      </c>
      <c r="K8" s="31">
        <v>10024.0</v>
      </c>
      <c r="L8" s="31">
        <f t="shared" si="1"/>
        <v>57.94219653</v>
      </c>
      <c r="M8" s="32">
        <v>115212.5</v>
      </c>
      <c r="N8" s="33">
        <v>119521.5</v>
      </c>
      <c r="Q8" s="5"/>
      <c r="R8" s="5"/>
      <c r="S8" s="5"/>
    </row>
    <row r="9" ht="13.5" customHeight="1">
      <c r="A9" s="34" t="s">
        <v>16</v>
      </c>
      <c r="B9" s="35">
        <f>SUM(B5:B8)</f>
        <v>9318</v>
      </c>
      <c r="C9" s="36">
        <v>2437812.0</v>
      </c>
      <c r="D9" s="35">
        <f>SUM(D5:D8)</f>
        <v>658</v>
      </c>
      <c r="E9" s="36">
        <v>247419.0</v>
      </c>
      <c r="F9" s="35">
        <f>SUM(F5:F8)</f>
        <v>107</v>
      </c>
      <c r="G9" s="36">
        <v>259696.0</v>
      </c>
      <c r="H9" s="35">
        <f>SUM(H5:H8)</f>
        <v>411</v>
      </c>
      <c r="I9" s="37">
        <v>69347.0</v>
      </c>
      <c r="J9" s="38">
        <f>SUM(J5:J8)</f>
        <v>10494</v>
      </c>
      <c r="K9" s="39">
        <v>3014274.0</v>
      </c>
      <c r="L9" s="39">
        <f t="shared" si="1"/>
        <v>287.2378502</v>
      </c>
      <c r="M9" s="40">
        <v>8.934182577E7</v>
      </c>
      <c r="N9" s="41">
        <v>9.323618161E7</v>
      </c>
      <c r="Q9" s="5"/>
      <c r="R9" s="5"/>
      <c r="S9" s="5"/>
    </row>
    <row r="10" ht="13.5" customHeight="1">
      <c r="A10" s="26" t="s">
        <v>17</v>
      </c>
      <c r="B10" s="27">
        <v>1185.0</v>
      </c>
      <c r="C10" s="28">
        <v>514444.0</v>
      </c>
      <c r="D10" s="27">
        <v>241.0</v>
      </c>
      <c r="E10" s="28">
        <v>155710.0</v>
      </c>
      <c r="F10" s="27">
        <v>63.0</v>
      </c>
      <c r="G10" s="28">
        <v>112785.0</v>
      </c>
      <c r="H10" s="27">
        <v>157.0</v>
      </c>
      <c r="I10" s="29">
        <v>76292.0</v>
      </c>
      <c r="J10" s="30">
        <v>1646.0</v>
      </c>
      <c r="K10" s="31">
        <v>859231.0</v>
      </c>
      <c r="L10" s="31">
        <f t="shared" si="1"/>
        <v>522.0115431</v>
      </c>
      <c r="M10" s="32">
        <v>1.865429676E7</v>
      </c>
      <c r="N10" s="33">
        <v>1.891982838E7</v>
      </c>
      <c r="Q10" s="5"/>
      <c r="R10" s="5"/>
      <c r="S10" s="5"/>
    </row>
    <row r="11" ht="13.5" customHeight="1">
      <c r="A11" s="26" t="s">
        <v>18</v>
      </c>
      <c r="B11" s="27">
        <v>930.0</v>
      </c>
      <c r="C11" s="28">
        <v>156538.0</v>
      </c>
      <c r="D11" s="27">
        <v>88.0</v>
      </c>
      <c r="E11" s="28">
        <v>30143.0</v>
      </c>
      <c r="F11" s="27">
        <v>15.0</v>
      </c>
      <c r="G11" s="28">
        <v>4600.0</v>
      </c>
      <c r="H11" s="27">
        <v>13.0</v>
      </c>
      <c r="I11" s="29">
        <v>10544.0</v>
      </c>
      <c r="J11" s="30">
        <v>1046.0</v>
      </c>
      <c r="K11" s="31">
        <v>201825.0</v>
      </c>
      <c r="L11" s="31">
        <f t="shared" si="1"/>
        <v>192.9493308</v>
      </c>
      <c r="M11" s="32">
        <v>3939206.0</v>
      </c>
      <c r="N11" s="33">
        <v>4409033.28</v>
      </c>
      <c r="Q11" s="5"/>
      <c r="R11" s="5"/>
      <c r="S11" s="5"/>
    </row>
    <row r="12" ht="13.5" customHeight="1">
      <c r="A12" s="26" t="s">
        <v>19</v>
      </c>
      <c r="B12" s="27">
        <v>266.0</v>
      </c>
      <c r="C12" s="28">
        <v>30225.0</v>
      </c>
      <c r="D12" s="27">
        <v>26.0</v>
      </c>
      <c r="E12" s="28">
        <v>25771.0</v>
      </c>
      <c r="F12" s="27">
        <v>37.0</v>
      </c>
      <c r="G12" s="28">
        <v>34401.0</v>
      </c>
      <c r="H12" s="27">
        <v>224.0</v>
      </c>
      <c r="I12" s="29">
        <v>79966.0</v>
      </c>
      <c r="J12" s="30">
        <v>553.0</v>
      </c>
      <c r="K12" s="31">
        <v>170363.0</v>
      </c>
      <c r="L12" s="31">
        <f t="shared" si="1"/>
        <v>308.0705244</v>
      </c>
      <c r="M12" s="32">
        <v>2686884.2</v>
      </c>
      <c r="N12" s="33">
        <v>3047128.84</v>
      </c>
      <c r="Q12" s="5"/>
      <c r="R12" s="5"/>
      <c r="S12" s="5"/>
    </row>
    <row r="13" ht="13.5" customHeight="1">
      <c r="A13" s="26" t="s">
        <v>20</v>
      </c>
      <c r="B13" s="27">
        <v>1457.0</v>
      </c>
      <c r="C13" s="28">
        <v>309502.0</v>
      </c>
      <c r="D13" s="27">
        <v>217.0</v>
      </c>
      <c r="E13" s="28">
        <v>128576.0</v>
      </c>
      <c r="F13" s="27">
        <v>9.0</v>
      </c>
      <c r="G13" s="28">
        <v>2337.0</v>
      </c>
      <c r="H13" s="27">
        <v>144.0</v>
      </c>
      <c r="I13" s="29">
        <v>23792.0</v>
      </c>
      <c r="J13" s="30">
        <v>1827.0</v>
      </c>
      <c r="K13" s="31">
        <v>464207.0</v>
      </c>
      <c r="L13" s="31">
        <f t="shared" si="1"/>
        <v>254.0815545</v>
      </c>
      <c r="M13" s="32">
        <v>6931791.06</v>
      </c>
      <c r="N13" s="33">
        <v>7363545.0</v>
      </c>
      <c r="Q13" s="5"/>
      <c r="R13" s="5"/>
      <c r="S13" s="5"/>
    </row>
    <row r="14" ht="13.5" customHeight="1">
      <c r="A14" s="42" t="s">
        <v>21</v>
      </c>
      <c r="B14" s="35">
        <f>SUM(B10:B13)</f>
        <v>3838</v>
      </c>
      <c r="C14" s="36">
        <v>1010709.0</v>
      </c>
      <c r="D14" s="35">
        <f>SUM(D10:D13)</f>
        <v>572</v>
      </c>
      <c r="E14" s="36">
        <v>340200.0</v>
      </c>
      <c r="F14" s="35">
        <f>SUM(F10:F13)</f>
        <v>124</v>
      </c>
      <c r="G14" s="36">
        <v>154123.0</v>
      </c>
      <c r="H14" s="35">
        <f>SUM(H10:H13)</f>
        <v>538</v>
      </c>
      <c r="I14" s="37">
        <v>190594.0</v>
      </c>
      <c r="J14" s="38">
        <f>SUM(J10:J13)</f>
        <v>5072</v>
      </c>
      <c r="K14" s="39">
        <v>1695626.0</v>
      </c>
      <c r="L14" s="39">
        <f t="shared" si="1"/>
        <v>334.3111199</v>
      </c>
      <c r="M14" s="43">
        <v>3.221217802E7</v>
      </c>
      <c r="N14" s="41">
        <v>3.37395355E7</v>
      </c>
      <c r="Q14" s="5"/>
      <c r="R14" s="5"/>
      <c r="S14" s="5"/>
    </row>
    <row r="15" ht="13.5" customHeight="1">
      <c r="A15" s="26" t="s">
        <v>22</v>
      </c>
      <c r="B15" s="27">
        <v>263.0</v>
      </c>
      <c r="C15" s="28">
        <v>717630.0</v>
      </c>
      <c r="D15" s="27">
        <v>42.0</v>
      </c>
      <c r="E15" s="28">
        <v>9896.0</v>
      </c>
      <c r="F15" s="27">
        <v>124.0</v>
      </c>
      <c r="G15" s="28">
        <v>40962.0</v>
      </c>
      <c r="H15" s="27">
        <v>42.0</v>
      </c>
      <c r="I15" s="29">
        <v>13812.0</v>
      </c>
      <c r="J15" s="30">
        <v>471.0</v>
      </c>
      <c r="K15" s="31">
        <v>782300.0</v>
      </c>
      <c r="L15" s="31">
        <f t="shared" si="1"/>
        <v>1660.934183</v>
      </c>
      <c r="M15" s="32">
        <v>1.644908904E7</v>
      </c>
      <c r="N15" s="33">
        <v>1.668812207E7</v>
      </c>
      <c r="Q15" s="5"/>
      <c r="R15" s="5"/>
      <c r="S15" s="5"/>
    </row>
    <row r="16" ht="13.5" customHeight="1">
      <c r="A16" s="26" t="s">
        <v>23</v>
      </c>
      <c r="B16" s="27">
        <v>896.0</v>
      </c>
      <c r="C16" s="28">
        <v>147838.0</v>
      </c>
      <c r="D16" s="27">
        <v>114.0</v>
      </c>
      <c r="E16" s="28">
        <v>42382.0</v>
      </c>
      <c r="F16" s="27">
        <v>9.0</v>
      </c>
      <c r="G16" s="28">
        <v>1121.0</v>
      </c>
      <c r="H16" s="27">
        <v>62.0</v>
      </c>
      <c r="I16" s="29">
        <v>8642.0</v>
      </c>
      <c r="J16" s="30">
        <v>1081.0</v>
      </c>
      <c r="K16" s="31">
        <v>199983.0</v>
      </c>
      <c r="L16" s="31">
        <f t="shared" si="1"/>
        <v>184.9981499</v>
      </c>
      <c r="M16" s="32">
        <v>2100860.2</v>
      </c>
      <c r="N16" s="33">
        <v>2404432.45</v>
      </c>
      <c r="Q16" s="5"/>
      <c r="R16" s="5"/>
      <c r="S16" s="5"/>
    </row>
    <row r="17" ht="13.5" customHeight="1">
      <c r="A17" s="26" t="s">
        <v>24</v>
      </c>
      <c r="B17" s="27">
        <v>6685.0</v>
      </c>
      <c r="C17" s="28">
        <v>751441.0</v>
      </c>
      <c r="D17" s="27">
        <v>215.0</v>
      </c>
      <c r="E17" s="28">
        <v>36221.0</v>
      </c>
      <c r="F17" s="27">
        <v>167.0</v>
      </c>
      <c r="G17" s="28">
        <v>28596.0</v>
      </c>
      <c r="H17" s="27">
        <v>179.0</v>
      </c>
      <c r="I17" s="29">
        <v>14515.0</v>
      </c>
      <c r="J17" s="30">
        <v>7246.0</v>
      </c>
      <c r="K17" s="31">
        <v>830773.0</v>
      </c>
      <c r="L17" s="31">
        <f t="shared" si="1"/>
        <v>114.6526359</v>
      </c>
      <c r="M17" s="32">
        <v>9225524.73</v>
      </c>
      <c r="N17" s="33">
        <v>1.001701484E7</v>
      </c>
      <c r="Q17" s="5"/>
      <c r="R17" s="5"/>
      <c r="S17" s="5"/>
    </row>
    <row r="18" ht="13.5" customHeight="1">
      <c r="A18" s="26" t="s">
        <v>25</v>
      </c>
      <c r="B18" s="27">
        <v>286.0</v>
      </c>
      <c r="C18" s="28">
        <v>94753.0</v>
      </c>
      <c r="D18" s="27">
        <v>28.0</v>
      </c>
      <c r="E18" s="28">
        <v>11824.0</v>
      </c>
      <c r="F18" s="27">
        <v>5.0</v>
      </c>
      <c r="G18" s="28">
        <v>361.0</v>
      </c>
      <c r="H18" s="27">
        <v>13.0</v>
      </c>
      <c r="I18" s="29">
        <v>1496.0</v>
      </c>
      <c r="J18" s="30">
        <v>332.0</v>
      </c>
      <c r="K18" s="31">
        <v>108434.0</v>
      </c>
      <c r="L18" s="31">
        <f t="shared" si="1"/>
        <v>326.6084337</v>
      </c>
      <c r="M18" s="32">
        <v>1028071.11</v>
      </c>
      <c r="N18" s="33">
        <v>1153329.91</v>
      </c>
      <c r="Q18" s="5"/>
      <c r="R18" s="5"/>
      <c r="S18" s="5"/>
    </row>
    <row r="19" ht="13.5" customHeight="1">
      <c r="A19" s="44" t="s">
        <v>26</v>
      </c>
      <c r="B19" s="35">
        <f>SUM(B15:B18)</f>
        <v>8130</v>
      </c>
      <c r="C19" s="36">
        <v>1711662.0</v>
      </c>
      <c r="D19" s="35">
        <f>SUM(D15:D18)</f>
        <v>399</v>
      </c>
      <c r="E19" s="36">
        <v>100323.0</v>
      </c>
      <c r="F19" s="35">
        <f>SUM(F15:F18)</f>
        <v>305</v>
      </c>
      <c r="G19" s="36">
        <v>71040.0</v>
      </c>
      <c r="H19" s="35">
        <f>SUM(H15:H18)</f>
        <v>296</v>
      </c>
      <c r="I19" s="37">
        <v>38465.0</v>
      </c>
      <c r="J19" s="38">
        <f>SUM(J15:J18)</f>
        <v>9130</v>
      </c>
      <c r="K19" s="39">
        <v>1921490.0</v>
      </c>
      <c r="L19" s="39">
        <f t="shared" si="1"/>
        <v>210.4589266</v>
      </c>
      <c r="M19" s="43">
        <v>2.880354508E7</v>
      </c>
      <c r="N19" s="41">
        <v>3.026289927E7</v>
      </c>
      <c r="Q19" s="5"/>
      <c r="R19" s="5"/>
      <c r="S19" s="5"/>
    </row>
    <row r="20" ht="13.5" customHeight="1">
      <c r="A20" s="26" t="s">
        <v>27</v>
      </c>
      <c r="B20" s="27">
        <v>313.0</v>
      </c>
      <c r="C20" s="28">
        <v>76383.0</v>
      </c>
      <c r="D20" s="27">
        <v>61.0</v>
      </c>
      <c r="E20" s="28">
        <v>14350.0</v>
      </c>
      <c r="F20" s="27">
        <v>8.0</v>
      </c>
      <c r="G20" s="28">
        <v>511.0</v>
      </c>
      <c r="H20" s="27">
        <v>19.0</v>
      </c>
      <c r="I20" s="29">
        <v>1755.0</v>
      </c>
      <c r="J20" s="30">
        <v>401.0</v>
      </c>
      <c r="K20" s="31">
        <v>92999.0</v>
      </c>
      <c r="L20" s="31">
        <f t="shared" si="1"/>
        <v>231.9177057</v>
      </c>
      <c r="M20" s="32">
        <v>660700.07</v>
      </c>
      <c r="N20" s="33">
        <v>776949.07</v>
      </c>
      <c r="Q20" s="5"/>
      <c r="R20" s="5"/>
      <c r="S20" s="5"/>
    </row>
    <row r="21" ht="13.5" customHeight="1">
      <c r="A21" s="26" t="s">
        <v>28</v>
      </c>
      <c r="B21" s="27">
        <v>80.0</v>
      </c>
      <c r="C21" s="28">
        <v>30329.0</v>
      </c>
      <c r="D21" s="27">
        <v>11.0</v>
      </c>
      <c r="E21" s="28">
        <v>1177.0</v>
      </c>
      <c r="F21" s="27">
        <v>0.0</v>
      </c>
      <c r="G21" s="28">
        <v>0.0</v>
      </c>
      <c r="H21" s="27">
        <v>0.0</v>
      </c>
      <c r="I21" s="29">
        <v>0.0</v>
      </c>
      <c r="J21" s="30">
        <v>91.0</v>
      </c>
      <c r="K21" s="31">
        <v>31506.0</v>
      </c>
      <c r="L21" s="31">
        <f t="shared" si="1"/>
        <v>346.2197802</v>
      </c>
      <c r="M21" s="32">
        <v>427972.89</v>
      </c>
      <c r="N21" s="33">
        <v>443820.04</v>
      </c>
      <c r="Q21" s="5"/>
      <c r="R21" s="5"/>
      <c r="S21" s="5"/>
    </row>
    <row r="22" ht="13.5" customHeight="1">
      <c r="A22" s="26" t="s">
        <v>29</v>
      </c>
      <c r="B22" s="27">
        <v>159.0</v>
      </c>
      <c r="C22" s="28">
        <v>146717.0</v>
      </c>
      <c r="D22" s="27">
        <v>22.0</v>
      </c>
      <c r="E22" s="28">
        <v>5191.0</v>
      </c>
      <c r="F22" s="27">
        <v>0.0</v>
      </c>
      <c r="G22" s="28">
        <v>0.0</v>
      </c>
      <c r="H22" s="27">
        <v>1.0</v>
      </c>
      <c r="I22" s="29">
        <v>5831.0</v>
      </c>
      <c r="J22" s="30">
        <v>182.0</v>
      </c>
      <c r="K22" s="31">
        <v>157739.0</v>
      </c>
      <c r="L22" s="31">
        <f t="shared" si="1"/>
        <v>866.6978022</v>
      </c>
      <c r="M22" s="32">
        <v>1802259.99</v>
      </c>
      <c r="N22" s="33">
        <v>1929154.74</v>
      </c>
      <c r="Q22" s="5"/>
      <c r="R22" s="5"/>
      <c r="S22" s="5"/>
    </row>
    <row r="23" ht="13.5" customHeight="1">
      <c r="A23" s="26" t="s">
        <v>30</v>
      </c>
      <c r="B23" s="27">
        <v>376.0</v>
      </c>
      <c r="C23" s="28">
        <v>664330.0</v>
      </c>
      <c r="D23" s="27">
        <v>47.0</v>
      </c>
      <c r="E23" s="28">
        <v>18025.0</v>
      </c>
      <c r="F23" s="27">
        <v>64.0</v>
      </c>
      <c r="G23" s="28">
        <v>6152.0</v>
      </c>
      <c r="H23" s="27">
        <v>36.0</v>
      </c>
      <c r="I23" s="29">
        <v>6732.0</v>
      </c>
      <c r="J23" s="30">
        <v>523.0</v>
      </c>
      <c r="K23" s="31">
        <v>695239.0</v>
      </c>
      <c r="L23" s="31">
        <f t="shared" si="1"/>
        <v>1329.328872</v>
      </c>
      <c r="M23" s="32">
        <v>1.401465612E7</v>
      </c>
      <c r="N23" s="33">
        <v>1.488657373E7</v>
      </c>
      <c r="Q23" s="5"/>
      <c r="R23" s="5"/>
      <c r="S23" s="5"/>
    </row>
    <row r="24" ht="13.5" customHeight="1">
      <c r="A24" s="26" t="s">
        <v>31</v>
      </c>
      <c r="B24" s="27">
        <v>70.0</v>
      </c>
      <c r="C24" s="28">
        <v>23495.0</v>
      </c>
      <c r="D24" s="27">
        <v>8.0</v>
      </c>
      <c r="E24" s="28">
        <v>2059.0</v>
      </c>
      <c r="F24" s="27">
        <v>0.0</v>
      </c>
      <c r="G24" s="28">
        <v>0.0</v>
      </c>
      <c r="H24" s="27">
        <v>0.0</v>
      </c>
      <c r="I24" s="29">
        <v>0.0</v>
      </c>
      <c r="J24" s="30">
        <v>78.0</v>
      </c>
      <c r="K24" s="31">
        <v>25554.0</v>
      </c>
      <c r="L24" s="31">
        <f t="shared" si="1"/>
        <v>327.6153846</v>
      </c>
      <c r="M24" s="32">
        <v>412064.5</v>
      </c>
      <c r="N24" s="33">
        <v>432598.5</v>
      </c>
      <c r="Q24" s="5"/>
      <c r="R24" s="5"/>
      <c r="S24" s="5"/>
    </row>
    <row r="25" ht="13.5" customHeight="1">
      <c r="A25" s="26" t="s">
        <v>32</v>
      </c>
      <c r="B25" s="27">
        <v>288.0</v>
      </c>
      <c r="C25" s="28">
        <v>317680.0</v>
      </c>
      <c r="D25" s="27">
        <v>100.0</v>
      </c>
      <c r="E25" s="28">
        <v>33251.0</v>
      </c>
      <c r="F25" s="27">
        <v>0.0</v>
      </c>
      <c r="G25" s="28">
        <v>0.0</v>
      </c>
      <c r="H25" s="27">
        <v>27.0</v>
      </c>
      <c r="I25" s="29">
        <v>2782.0</v>
      </c>
      <c r="J25" s="30">
        <v>415.0</v>
      </c>
      <c r="K25" s="31">
        <v>353713.0</v>
      </c>
      <c r="L25" s="31">
        <f t="shared" si="1"/>
        <v>852.3204819</v>
      </c>
      <c r="M25" s="32">
        <v>4044505.94</v>
      </c>
      <c r="N25" s="33">
        <v>4247766.11</v>
      </c>
      <c r="Q25" s="5"/>
      <c r="R25" s="5"/>
      <c r="S25" s="5"/>
    </row>
    <row r="26" ht="13.5" customHeight="1">
      <c r="A26" s="45" t="s">
        <v>33</v>
      </c>
      <c r="B26" s="35">
        <f>SUM(B20:B25)</f>
        <v>1286</v>
      </c>
      <c r="C26" s="36">
        <v>1258934.0</v>
      </c>
      <c r="D26" s="35">
        <f>SUM(D20:D25)</f>
        <v>249</v>
      </c>
      <c r="E26" s="36">
        <v>74053.0</v>
      </c>
      <c r="F26" s="35">
        <f>SUM(F20:F25)</f>
        <v>72</v>
      </c>
      <c r="G26" s="36">
        <v>6663.0</v>
      </c>
      <c r="H26" s="35">
        <f>SUM(H20:H25)</f>
        <v>83</v>
      </c>
      <c r="I26" s="37">
        <v>17100.0</v>
      </c>
      <c r="J26" s="38">
        <f>SUM(J20:J25)</f>
        <v>1690</v>
      </c>
      <c r="K26" s="39">
        <v>1356750.0</v>
      </c>
      <c r="L26" s="39">
        <f t="shared" si="1"/>
        <v>802.8106509</v>
      </c>
      <c r="M26" s="43">
        <v>2.136215951E7</v>
      </c>
      <c r="N26" s="41">
        <v>2.271686219E7</v>
      </c>
      <c r="Q26" s="5"/>
      <c r="R26" s="5"/>
      <c r="S26" s="5"/>
    </row>
    <row r="27" ht="13.5" customHeight="1">
      <c r="A27" s="26" t="s">
        <v>34</v>
      </c>
      <c r="B27" s="27">
        <v>365.0</v>
      </c>
      <c r="C27" s="28">
        <v>140833.0</v>
      </c>
      <c r="D27" s="27">
        <v>31.0</v>
      </c>
      <c r="E27" s="28">
        <v>22402.0</v>
      </c>
      <c r="F27" s="27">
        <v>37.0</v>
      </c>
      <c r="G27" s="28">
        <v>10410.0</v>
      </c>
      <c r="H27" s="27">
        <v>15.0</v>
      </c>
      <c r="I27" s="29">
        <v>2698.0</v>
      </c>
      <c r="J27" s="30">
        <v>448.0</v>
      </c>
      <c r="K27" s="31">
        <v>176343.0</v>
      </c>
      <c r="L27" s="31">
        <f t="shared" si="1"/>
        <v>393.6227679</v>
      </c>
      <c r="M27" s="32">
        <v>2239073.46</v>
      </c>
      <c r="N27" s="33">
        <v>2291033.24</v>
      </c>
      <c r="Q27" s="5"/>
      <c r="R27" s="5"/>
      <c r="S27" s="5"/>
    </row>
    <row r="28" ht="13.5" customHeight="1">
      <c r="A28" s="26" t="s">
        <v>35</v>
      </c>
      <c r="B28" s="27">
        <v>260.0</v>
      </c>
      <c r="C28" s="28">
        <v>143990.0</v>
      </c>
      <c r="D28" s="27">
        <v>61.0</v>
      </c>
      <c r="E28" s="28">
        <v>10537.0</v>
      </c>
      <c r="F28" s="27">
        <v>10.0</v>
      </c>
      <c r="G28" s="28">
        <v>1227.0</v>
      </c>
      <c r="H28" s="27">
        <v>27.0</v>
      </c>
      <c r="I28" s="29">
        <v>4994.0</v>
      </c>
      <c r="J28" s="30">
        <v>358.0</v>
      </c>
      <c r="K28" s="31">
        <v>160748.0</v>
      </c>
      <c r="L28" s="31">
        <f t="shared" si="1"/>
        <v>449.0167598</v>
      </c>
      <c r="M28" s="32">
        <v>1615599.15</v>
      </c>
      <c r="N28" s="33">
        <v>1742241.13</v>
      </c>
      <c r="Q28" s="5"/>
      <c r="R28" s="5"/>
      <c r="S28" s="5"/>
    </row>
    <row r="29" ht="13.5" customHeight="1">
      <c r="A29" s="46" t="s">
        <v>36</v>
      </c>
      <c r="B29" s="35">
        <f>SUM(B27:B28)</f>
        <v>625</v>
      </c>
      <c r="C29" s="36">
        <v>284823.0</v>
      </c>
      <c r="D29" s="35">
        <f>SUM(D27:D28)</f>
        <v>92</v>
      </c>
      <c r="E29" s="36">
        <v>32939.0</v>
      </c>
      <c r="F29" s="35">
        <f>SUM(F27:F28)</f>
        <v>47</v>
      </c>
      <c r="G29" s="36">
        <v>11637.0</v>
      </c>
      <c r="H29" s="35">
        <f>SUM(H27:H28)</f>
        <v>42</v>
      </c>
      <c r="I29" s="37">
        <v>7692.0</v>
      </c>
      <c r="J29" s="38">
        <f>SUM(J27:J28)</f>
        <v>806</v>
      </c>
      <c r="K29" s="39">
        <v>337091.0</v>
      </c>
      <c r="L29" s="39">
        <f t="shared" si="1"/>
        <v>418.2270471</v>
      </c>
      <c r="M29" s="43">
        <v>3854672.61</v>
      </c>
      <c r="N29" s="41">
        <v>4033274.37</v>
      </c>
      <c r="Q29" s="5"/>
      <c r="R29" s="5"/>
      <c r="S29" s="5"/>
    </row>
    <row r="30" ht="13.5" customHeight="1">
      <c r="A30" s="47" t="s">
        <v>37</v>
      </c>
      <c r="B30" s="48">
        <f>B9+B14+B19+B26+B29</f>
        <v>23197</v>
      </c>
      <c r="C30" s="49">
        <v>6703940.0</v>
      </c>
      <c r="D30" s="48">
        <f>D9+D14+D19+D26+D29</f>
        <v>1970</v>
      </c>
      <c r="E30" s="49">
        <v>794934.0</v>
      </c>
      <c r="F30" s="48">
        <f>F9+F14+F19+F26+F29</f>
        <v>655</v>
      </c>
      <c r="G30" s="49">
        <v>503159.0</v>
      </c>
      <c r="H30" s="48">
        <f>H9+H14+H19+H26+H29</f>
        <v>1370</v>
      </c>
      <c r="I30" s="50">
        <v>323198.0</v>
      </c>
      <c r="J30" s="51">
        <f>J9+J14+J19+J26+J29</f>
        <v>27192</v>
      </c>
      <c r="K30" s="52">
        <v>8325231.0</v>
      </c>
      <c r="L30" s="53">
        <f t="shared" si="1"/>
        <v>306.1647176</v>
      </c>
      <c r="M30" s="54">
        <v>1.7557438099E8</v>
      </c>
      <c r="N30" s="55">
        <v>1.8398875294E8</v>
      </c>
      <c r="Q30" s="56"/>
      <c r="R30" s="56"/>
      <c r="S30" s="56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20" t="s">
        <v>8</v>
      </c>
      <c r="C33" s="20" t="s">
        <v>6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29">
        <v>6703940.0</v>
      </c>
      <c r="C34" s="29">
        <v>23197.0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29">
        <v>794934.0</v>
      </c>
      <c r="C35" s="29">
        <v>1970.0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29">
        <v>503159.0</v>
      </c>
      <c r="C36" s="29">
        <v>655.0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29">
        <v>323198.0</v>
      </c>
      <c r="C37" s="29">
        <v>1370.0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60">
        <v>8325231.0</v>
      </c>
      <c r="C38" s="61">
        <f>SUM(C34:C37)</f>
        <v>27192</v>
      </c>
      <c r="E38" s="5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62"/>
      <c r="M39" s="62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63"/>
      <c r="M40" s="63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4"/>
      <c r="M41" s="64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4"/>
      <c r="M42" s="64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4"/>
      <c r="M43" s="64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64"/>
      <c r="M44" s="64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5"/>
      <c r="M45" s="6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4"/>
      <c r="M46" s="64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64"/>
      <c r="M47" s="64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4"/>
      <c r="M48" s="64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64"/>
      <c r="M49" s="64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5"/>
      <c r="M50" s="6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4"/>
      <c r="M51" s="64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4"/>
      <c r="M52" s="64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4"/>
      <c r="M53" s="64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64"/>
      <c r="M54" s="64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65"/>
      <c r="M55" s="6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4"/>
      <c r="M56" s="64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4"/>
      <c r="M57" s="64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4"/>
      <c r="M58" s="64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64"/>
      <c r="M59" s="64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4"/>
      <c r="M60" s="64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4"/>
      <c r="M61" s="64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5"/>
      <c r="M62" s="6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4"/>
      <c r="M63" s="64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4"/>
      <c r="M64" s="64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5"/>
      <c r="M65" s="6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5"/>
      <c r="M66" s="6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2"/>
      <c r="M67" s="62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62"/>
      <c r="M68" s="62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2"/>
      <c r="M69" s="62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2"/>
      <c r="M70" s="62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2"/>
      <c r="M71" s="62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62"/>
      <c r="M72" s="62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62"/>
      <c r="M73" s="62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2"/>
      <c r="M74" s="62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2"/>
      <c r="M75" s="62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2"/>
      <c r="M76" s="62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62"/>
      <c r="M77" s="62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2"/>
      <c r="M78" s="62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62"/>
      <c r="M79" s="62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62"/>
      <c r="M80" s="62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62"/>
      <c r="M81" s="62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62"/>
      <c r="M82" s="62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2"/>
      <c r="M83" s="62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2"/>
      <c r="M84" s="62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62"/>
      <c r="M85" s="62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62"/>
      <c r="M86" s="62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62"/>
      <c r="M87" s="62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62"/>
      <c r="M88" s="62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62"/>
      <c r="M89" s="62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62"/>
      <c r="M90" s="62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62"/>
      <c r="M91" s="62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C2"/>
    <mergeCell ref="D2:E2"/>
    <mergeCell ref="F2:G2"/>
    <mergeCell ref="H2:I2"/>
    <mergeCell ref="J2: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2020.0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67">
        <v>766.0</v>
      </c>
      <c r="C5" s="68">
        <v>218997.0</v>
      </c>
      <c r="D5" s="69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67">
        <v>9509.0</v>
      </c>
      <c r="C6" s="68">
        <v>1492688.0</v>
      </c>
      <c r="D6" s="69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67">
        <v>4087.0</v>
      </c>
      <c r="C7" s="68">
        <v>640681.0</v>
      </c>
      <c r="D7" s="69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67">
        <v>87.0</v>
      </c>
      <c r="C8" s="68">
        <v>3965.0</v>
      </c>
      <c r="D8" s="69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70">
        <f>SUM(B5:B8)</f>
        <v>14449</v>
      </c>
      <c r="C9" s="68">
        <v>2356331.0</v>
      </c>
      <c r="D9" s="71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67">
        <v>3102.0</v>
      </c>
      <c r="C10" s="68">
        <v>681954.0</v>
      </c>
      <c r="D10" s="69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67">
        <v>1676.0</v>
      </c>
      <c r="C11" s="68">
        <v>221322.0</v>
      </c>
      <c r="D11" s="69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67">
        <v>832.0</v>
      </c>
      <c r="C12" s="68">
        <v>278801.0</v>
      </c>
      <c r="D12" s="69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67">
        <v>3384.0</v>
      </c>
      <c r="C13" s="68">
        <v>434554.0</v>
      </c>
      <c r="D13" s="69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70">
        <f>SUM(B10:B13)</f>
        <v>8994</v>
      </c>
      <c r="C14" s="68">
        <v>1616631.0</v>
      </c>
      <c r="D14" s="71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67">
        <v>863.0</v>
      </c>
      <c r="C15" s="68">
        <v>671221.0</v>
      </c>
      <c r="D15" s="69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67">
        <v>2162.0</v>
      </c>
      <c r="C16" s="68">
        <v>221314.0</v>
      </c>
      <c r="D16" s="69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67">
        <v>8080.0</v>
      </c>
      <c r="C17" s="68">
        <v>698807.0</v>
      </c>
      <c r="D17" s="69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67">
        <v>747.0</v>
      </c>
      <c r="C18" s="68">
        <v>170443.0</v>
      </c>
      <c r="D18" s="69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70">
        <f>SUM(B15:B18)</f>
        <v>11852</v>
      </c>
      <c r="C19" s="68">
        <v>1761785.0</v>
      </c>
      <c r="D19" s="71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67">
        <v>639.0</v>
      </c>
      <c r="C20" s="68">
        <v>90044.0</v>
      </c>
      <c r="D20" s="69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67">
        <v>146.0</v>
      </c>
      <c r="C21" s="68">
        <v>22973.0</v>
      </c>
      <c r="D21" s="69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67">
        <v>154.0</v>
      </c>
      <c r="C22" s="68">
        <v>151869.0</v>
      </c>
      <c r="D22" s="69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67">
        <v>565.0</v>
      </c>
      <c r="C23" s="68">
        <v>425186.0</v>
      </c>
      <c r="D23" s="69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67">
        <v>92.0</v>
      </c>
      <c r="C24" s="68">
        <v>11324.0</v>
      </c>
      <c r="D24" s="69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67">
        <v>484.0</v>
      </c>
      <c r="C25" s="68">
        <v>322111.0</v>
      </c>
      <c r="D25" s="69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70">
        <f>SUM(B20:B25)</f>
        <v>2080</v>
      </c>
      <c r="C26" s="68">
        <v>1023507.0</v>
      </c>
      <c r="D26" s="71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67">
        <v>345.0</v>
      </c>
      <c r="C27" s="68">
        <v>117858.0</v>
      </c>
      <c r="D27" s="69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67">
        <v>389.0</v>
      </c>
      <c r="C28" s="68">
        <v>208135.0</v>
      </c>
      <c r="D28" s="69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70">
        <f>SUM(B27:B28)</f>
        <v>734</v>
      </c>
      <c r="C29" s="68">
        <v>325993.0</v>
      </c>
      <c r="D29" s="71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v>38109.0</v>
      </c>
      <c r="C30" s="73">
        <v>7084247.0</v>
      </c>
      <c r="D30" s="74"/>
      <c r="E30" s="73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2019.0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2185.0</v>
      </c>
      <c r="C5" s="77">
        <v>1097023.0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33787.0</v>
      </c>
      <c r="C6" s="80">
        <v>6624160.0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16207.0</v>
      </c>
      <c r="C7" s="80">
        <v>2857536.0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338.0</v>
      </c>
      <c r="C8" s="80">
        <v>15962.0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2">
        <f>SUM(B5:B8)</f>
        <v>52517</v>
      </c>
      <c r="C9" s="83">
        <v>1.0594681E7</v>
      </c>
      <c r="D9" s="84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10388.0</v>
      </c>
      <c r="C10" s="77">
        <v>3597177.0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4865.0</v>
      </c>
      <c r="C11" s="80">
        <v>1028998.0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2156.0</v>
      </c>
      <c r="C12" s="80">
        <v>541465.0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10049.0</v>
      </c>
      <c r="C13" s="80">
        <v>2068903.0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2">
        <f>SUM(B10:B13)</f>
        <v>27458</v>
      </c>
      <c r="C14" s="83">
        <v>7236543.0</v>
      </c>
      <c r="D14" s="84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2276.0</v>
      </c>
      <c r="C15" s="77">
        <v>2988551.0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5654.0</v>
      </c>
      <c r="C16" s="80">
        <v>883188.0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30391.0</v>
      </c>
      <c r="C17" s="80">
        <v>3285286.0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2798.0</v>
      </c>
      <c r="C18" s="80">
        <v>583215.0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2">
        <f>SUM(B15:B18)</f>
        <v>41119</v>
      </c>
      <c r="C19" s="83">
        <v>7740240.0</v>
      </c>
      <c r="D19" s="84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1831.0</v>
      </c>
      <c r="C20" s="77">
        <v>398218.0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352.0</v>
      </c>
      <c r="C21" s="80">
        <v>127777.0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647.0</v>
      </c>
      <c r="C22" s="80">
        <v>648641.0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1637.0</v>
      </c>
      <c r="C23" s="80">
        <v>1435972.0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221.0</v>
      </c>
      <c r="C24" s="80">
        <v>23007.0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1676.0</v>
      </c>
      <c r="C25" s="80">
        <v>1244510.0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2">
        <f>SUM(B20:B25)</f>
        <v>6364</v>
      </c>
      <c r="C26" s="83">
        <v>3878125.0</v>
      </c>
      <c r="D26" s="84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1413.0</v>
      </c>
      <c r="C27" s="77">
        <v>622499.0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1396.0</v>
      </c>
      <c r="C28" s="80">
        <v>832913.0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2">
        <f>SUM(B27:B28)</f>
        <v>2809</v>
      </c>
      <c r="C29" s="83">
        <v>1455412.0</v>
      </c>
      <c r="D29" s="84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130267</v>
      </c>
      <c r="C30" s="85">
        <v>3.0905001E7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2018.0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2110.0</v>
      </c>
      <c r="C5" s="78">
        <v>1204115.0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35530.0</v>
      </c>
      <c r="C6" s="81">
        <v>6593579.0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19282.0</v>
      </c>
      <c r="C7" s="81">
        <v>3193030.0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408.0</v>
      </c>
      <c r="C8" s="81">
        <v>24780.0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2">
        <f>SUM(B5:B8)</f>
        <v>57330</v>
      </c>
      <c r="C9" s="84">
        <v>1.1015504E7</v>
      </c>
      <c r="D9" s="84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10764.0</v>
      </c>
      <c r="C10" s="78">
        <v>3223129.0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4341.0</v>
      </c>
      <c r="C11" s="81">
        <v>830033.0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2028.0</v>
      </c>
      <c r="C12" s="81">
        <v>620641.0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10418.0</v>
      </c>
      <c r="C13" s="81">
        <v>2051381.0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2">
        <f>SUM(B10:B13)</f>
        <v>27551</v>
      </c>
      <c r="C14" s="84">
        <v>6725184.0</v>
      </c>
      <c r="D14" s="84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2460.0</v>
      </c>
      <c r="C15" s="78">
        <v>3239652.0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5457.0</v>
      </c>
      <c r="C16" s="81">
        <v>828742.0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29046.0</v>
      </c>
      <c r="C17" s="81">
        <v>3042248.0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2928.0</v>
      </c>
      <c r="C18" s="81">
        <v>471297.0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2">
        <f>SUM(B15:B18)</f>
        <v>39891</v>
      </c>
      <c r="C19" s="84">
        <v>7581939.0</v>
      </c>
      <c r="D19" s="84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1927.0</v>
      </c>
      <c r="C20" s="78">
        <v>367030.0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469.0</v>
      </c>
      <c r="C21" s="81">
        <v>132231.0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711.0</v>
      </c>
      <c r="C22" s="81">
        <v>493139.0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1684.0</v>
      </c>
      <c r="C23" s="81">
        <v>1745803.0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237.0</v>
      </c>
      <c r="C24" s="81">
        <v>20302.0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1595.0</v>
      </c>
      <c r="C25" s="81">
        <v>1124567.0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2">
        <f>SUM(B20:B25)</f>
        <v>6623</v>
      </c>
      <c r="C26" s="84">
        <v>3883072.0</v>
      </c>
      <c r="D26" s="84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1449.0</v>
      </c>
      <c r="C27" s="78">
        <v>570164.0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1394.0</v>
      </c>
      <c r="C28" s="81">
        <v>804979.0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2">
        <f>SUM(B27:B28)</f>
        <v>2843</v>
      </c>
      <c r="C29" s="84">
        <v>1375143.0</v>
      </c>
      <c r="D29" s="84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134238</v>
      </c>
      <c r="C30" s="72">
        <v>3.0580842E7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2017.0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2206.0</v>
      </c>
      <c r="C5" s="77">
        <v>1234484.0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36986.0</v>
      </c>
      <c r="C6" s="80">
        <v>6323924.0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18267.0</v>
      </c>
      <c r="C7" s="80">
        <v>3096605.0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343.0</v>
      </c>
      <c r="C8" s="80">
        <v>16868.0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57802</v>
      </c>
      <c r="C9" s="87">
        <v>1.0671881E7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11604.0</v>
      </c>
      <c r="C10" s="77">
        <v>3395056.0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5026.0</v>
      </c>
      <c r="C11" s="80">
        <v>776041.0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2095.0</v>
      </c>
      <c r="C12" s="80">
        <v>594666.0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9747.0</v>
      </c>
      <c r="C13" s="80">
        <v>1868217.0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28472</v>
      </c>
      <c r="C14" s="87">
        <v>6633980.0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2684.0</v>
      </c>
      <c r="C15" s="77">
        <v>2802726.0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5828.0</v>
      </c>
      <c r="C16" s="80">
        <v>804208.0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32414.0</v>
      </c>
      <c r="C17" s="80">
        <v>3399501.0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2881.0</v>
      </c>
      <c r="C18" s="80">
        <v>544835.0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43807</v>
      </c>
      <c r="C19" s="87">
        <v>7551270.0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2238.0</v>
      </c>
      <c r="C20" s="77">
        <v>478470.0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610.0</v>
      </c>
      <c r="C21" s="80">
        <v>131827.0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687.0</v>
      </c>
      <c r="C22" s="80">
        <v>470378.0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1659.0</v>
      </c>
      <c r="C23" s="80">
        <v>2138668.0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321.0</v>
      </c>
      <c r="C24" s="80">
        <v>19236.0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1839.0</v>
      </c>
      <c r="C25" s="80">
        <v>1265752.0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7354</v>
      </c>
      <c r="C26" s="87">
        <v>4504331.0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1368.0</v>
      </c>
      <c r="C27" s="77">
        <v>504363.0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1340.0</v>
      </c>
      <c r="C28" s="80">
        <v>841801.0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2708</v>
      </c>
      <c r="C29" s="87">
        <v>1346164.0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140143</v>
      </c>
      <c r="C30" s="85">
        <v>3.0707626E7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2016.0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2121.0</v>
      </c>
      <c r="C5" s="77">
        <v>1253620.0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38394.0</v>
      </c>
      <c r="C6" s="80">
        <v>5886801.0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18580.0</v>
      </c>
      <c r="C7" s="80">
        <v>3113070.0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334.0</v>
      </c>
      <c r="C8" s="80">
        <v>18109.0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59429</v>
      </c>
      <c r="C9" s="87">
        <v>1.02716E7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11513.0</v>
      </c>
      <c r="C10" s="77">
        <v>2963195.0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5039.0</v>
      </c>
      <c r="C11" s="80">
        <v>665871.0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2415.0</v>
      </c>
      <c r="C12" s="80">
        <v>600682.0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10192.0</v>
      </c>
      <c r="C13" s="80">
        <v>1741535.0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29159</v>
      </c>
      <c r="C14" s="87">
        <v>5971283.0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2629.0</v>
      </c>
      <c r="C15" s="77">
        <v>2469255.0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6129.0</v>
      </c>
      <c r="C16" s="80">
        <v>829608.0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31980.0</v>
      </c>
      <c r="C17" s="80">
        <v>3360222.0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3073.0</v>
      </c>
      <c r="C18" s="80">
        <v>429904.0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43811</v>
      </c>
      <c r="C19" s="87">
        <v>7088989.0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2301.0</v>
      </c>
      <c r="C20" s="77">
        <v>569460.0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554.0</v>
      </c>
      <c r="C21" s="80">
        <v>124112.0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621.0</v>
      </c>
      <c r="C22" s="80">
        <v>342758.0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1641.0</v>
      </c>
      <c r="C23" s="80">
        <v>1889381.0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331.0</v>
      </c>
      <c r="C24" s="80">
        <v>23276.0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1845.0</v>
      </c>
      <c r="C25" s="80">
        <v>1345647.0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7293</v>
      </c>
      <c r="C26" s="87">
        <v>4294634.0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1374.0</v>
      </c>
      <c r="C27" s="77">
        <v>459334.0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1504.0</v>
      </c>
      <c r="C28" s="80">
        <v>993754.0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2878</v>
      </c>
      <c r="C29" s="87">
        <v>1453088.0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142570</v>
      </c>
      <c r="C30" s="85">
        <v>2.9079594E7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2015.0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2093.0</v>
      </c>
      <c r="C5" s="77">
        <v>1292239.0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37102.0</v>
      </c>
      <c r="C6" s="80">
        <v>5549070.0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18045.0</v>
      </c>
      <c r="C7" s="80">
        <v>2931393.0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259.0</v>
      </c>
      <c r="C8" s="80">
        <v>20150.0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57499</v>
      </c>
      <c r="C9" s="87">
        <v>9792852.0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12026.0</v>
      </c>
      <c r="C10" s="77">
        <v>2846476.0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4881.0</v>
      </c>
      <c r="C11" s="80">
        <v>457989.0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2507.0</v>
      </c>
      <c r="C12" s="80">
        <v>551214.0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10482.0</v>
      </c>
      <c r="C13" s="80">
        <v>1746370.0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29896</v>
      </c>
      <c r="C14" s="87">
        <v>5602049.0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2529.0</v>
      </c>
      <c r="C15" s="77">
        <v>2912069.0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6046.0</v>
      </c>
      <c r="C16" s="80">
        <v>757893.0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32277.0</v>
      </c>
      <c r="C17" s="80">
        <v>3554431.0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3358.0</v>
      </c>
      <c r="C18" s="80">
        <v>497481.0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44210</v>
      </c>
      <c r="C19" s="87">
        <v>7721874.0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2266.0</v>
      </c>
      <c r="C20" s="77">
        <v>534104.0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460.0</v>
      </c>
      <c r="C21" s="80">
        <v>104375.0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575.0</v>
      </c>
      <c r="C22" s="80">
        <v>244609.0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1637.0</v>
      </c>
      <c r="C23" s="80">
        <v>1817871.0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352.0</v>
      </c>
      <c r="C24" s="80">
        <v>32006.0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1726.0</v>
      </c>
      <c r="C25" s="80">
        <v>1108952.0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7016</v>
      </c>
      <c r="C26" s="87">
        <v>3841917.0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1180.0</v>
      </c>
      <c r="C27" s="77">
        <v>381234.0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1392.0</v>
      </c>
      <c r="C28" s="80">
        <v>1123856.0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2572</v>
      </c>
      <c r="C29" s="87">
        <v>1505090.0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141193</v>
      </c>
      <c r="C30" s="85">
        <v>2.8463782E7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2014.0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1953.0</v>
      </c>
      <c r="C5" s="77">
        <v>1210962.0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35967.0</v>
      </c>
      <c r="C6" s="80">
        <v>5781141.0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17669.0</v>
      </c>
      <c r="C7" s="80">
        <v>2820589.0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351.0</v>
      </c>
      <c r="C8" s="80">
        <v>21460.0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55940</v>
      </c>
      <c r="C9" s="87">
        <v>9834152.0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11691.0</v>
      </c>
      <c r="C10" s="77">
        <v>2708768.0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5069.0</v>
      </c>
      <c r="C11" s="80">
        <v>492277.0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2263.0</v>
      </c>
      <c r="C12" s="80">
        <v>528070.0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11134.0</v>
      </c>
      <c r="C13" s="80">
        <v>1732445.0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30157</v>
      </c>
      <c r="C14" s="87">
        <v>5461560.0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2487.0</v>
      </c>
      <c r="C15" s="77">
        <v>2983386.0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5844.0</v>
      </c>
      <c r="C16" s="80">
        <v>691518.0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31868.0</v>
      </c>
      <c r="C17" s="80">
        <v>3454381.0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3861.0</v>
      </c>
      <c r="C18" s="80">
        <v>529753.0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44060</v>
      </c>
      <c r="C19" s="87">
        <v>7659038.0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2168.0</v>
      </c>
      <c r="C20" s="77">
        <v>489009.0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473.0</v>
      </c>
      <c r="C21" s="80">
        <v>107809.0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499.0</v>
      </c>
      <c r="C22" s="80">
        <v>295532.0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1583.0</v>
      </c>
      <c r="C23" s="80">
        <v>1753145.0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383.0</v>
      </c>
      <c r="C24" s="80">
        <v>26260.0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1801.0</v>
      </c>
      <c r="C25" s="80">
        <v>1288231.0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6907</v>
      </c>
      <c r="C26" s="87">
        <v>3959986.0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1249.0</v>
      </c>
      <c r="C27" s="77">
        <v>416820.0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1196.0</v>
      </c>
      <c r="C28" s="80">
        <v>1106399.0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2445</v>
      </c>
      <c r="C29" s="87">
        <v>1523219.0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139509</v>
      </c>
      <c r="C30" s="85">
        <v>2.8437955E7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2013.0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1963.0</v>
      </c>
      <c r="C5" s="77">
        <v>1202396.0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35836.0</v>
      </c>
      <c r="C6" s="80">
        <v>5722497.0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18581.0</v>
      </c>
      <c r="C7" s="80">
        <v>3002435.0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371.0</v>
      </c>
      <c r="C8" s="80">
        <v>48255.0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56751</v>
      </c>
      <c r="C9" s="87">
        <v>9975583.0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12354.0</v>
      </c>
      <c r="C10" s="77">
        <v>2573541.0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5403.0</v>
      </c>
      <c r="C11" s="80">
        <v>590333.0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2435.0</v>
      </c>
      <c r="C12" s="80">
        <v>606637.0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11802.0</v>
      </c>
      <c r="C13" s="80">
        <v>1757954.0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31994</v>
      </c>
      <c r="C14" s="87">
        <v>5528465.0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2581.0</v>
      </c>
      <c r="C15" s="77">
        <v>2706396.0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6236.0</v>
      </c>
      <c r="C16" s="80">
        <v>607858.0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30371.0</v>
      </c>
      <c r="C17" s="80">
        <v>3197254.0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3926.0</v>
      </c>
      <c r="C18" s="80">
        <v>438586.0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43114</v>
      </c>
      <c r="C19" s="87">
        <v>6950094.0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2332.0</v>
      </c>
      <c r="C20" s="77">
        <v>532671.0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550.0</v>
      </c>
      <c r="C21" s="80">
        <v>46643.0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477.0</v>
      </c>
      <c r="C22" s="80">
        <v>334908.0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1633.0</v>
      </c>
      <c r="C23" s="80">
        <v>1863025.0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397.0</v>
      </c>
      <c r="C24" s="80">
        <v>25106.0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1804.0</v>
      </c>
      <c r="C25" s="80">
        <v>656764.0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7193</v>
      </c>
      <c r="C26" s="87">
        <v>3459117.0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1127.0</v>
      </c>
      <c r="C27" s="77">
        <v>291443.0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1119.0</v>
      </c>
      <c r="C28" s="80">
        <v>978644.0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2246</v>
      </c>
      <c r="C29" s="87">
        <v>1270087.0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141298</v>
      </c>
      <c r="C30" s="85">
        <v>2.7183346E7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2012.0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1802.0</v>
      </c>
      <c r="C5" s="77">
        <v>1231756.0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32645.0</v>
      </c>
      <c r="C6" s="80">
        <v>6269399.0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16363.0</v>
      </c>
      <c r="C7" s="80">
        <v>2942742.0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279.0</v>
      </c>
      <c r="C8" s="80">
        <v>42407.0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51089</v>
      </c>
      <c r="C9" s="87">
        <v>1.0486304E7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13021.0</v>
      </c>
      <c r="C10" s="77">
        <v>2506673.0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4671.0</v>
      </c>
      <c r="C11" s="80">
        <v>764088.0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2335.0</v>
      </c>
      <c r="C12" s="80">
        <v>479220.0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11096.0</v>
      </c>
      <c r="C13" s="80">
        <v>1826714.0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31123</v>
      </c>
      <c r="C14" s="87">
        <v>5576695.0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2641.0</v>
      </c>
      <c r="C15" s="77">
        <v>2671110.0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6430.0</v>
      </c>
      <c r="C16" s="80">
        <v>751473.0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31148.0</v>
      </c>
      <c r="C17" s="80">
        <v>3118511.0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4099.0</v>
      </c>
      <c r="C18" s="80">
        <v>514492.0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44318</v>
      </c>
      <c r="C19" s="87">
        <v>7055586.0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2281.0</v>
      </c>
      <c r="C20" s="77">
        <v>646467.0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515.0</v>
      </c>
      <c r="C21" s="80">
        <v>51344.0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571.0</v>
      </c>
      <c r="C22" s="80">
        <v>412107.0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1513.0</v>
      </c>
      <c r="C23" s="80">
        <v>1625076.0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403.0</v>
      </c>
      <c r="C24" s="80">
        <v>30498.0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1604.0</v>
      </c>
      <c r="C25" s="80">
        <v>931989.0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6887</v>
      </c>
      <c r="C26" s="87">
        <v>3697481.0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1310.0</v>
      </c>
      <c r="C27" s="77">
        <v>311713.0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1117.0</v>
      </c>
      <c r="C28" s="80">
        <v>1105151.0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2427</v>
      </c>
      <c r="C29" s="87">
        <v>1416864.0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135844</v>
      </c>
      <c r="C30" s="85">
        <v>2.823293E7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2011.0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1958.0</v>
      </c>
      <c r="C5" s="77">
        <v>1180050.0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31376.0</v>
      </c>
      <c r="C6" s="80">
        <v>6379805.0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17036.0</v>
      </c>
      <c r="C7" s="80">
        <v>2665066.0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209.0</v>
      </c>
      <c r="C8" s="80">
        <v>11019.0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50579</v>
      </c>
      <c r="C9" s="87">
        <v>1.023594E7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13615.0</v>
      </c>
      <c r="C10" s="77">
        <v>2452739.0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4835.0</v>
      </c>
      <c r="C11" s="80">
        <v>729277.0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2292.0</v>
      </c>
      <c r="C12" s="80">
        <v>637014.0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11359.0</v>
      </c>
      <c r="C13" s="80">
        <v>1982537.0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32101</v>
      </c>
      <c r="C14" s="87">
        <v>5801567.0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2543.0</v>
      </c>
      <c r="C15" s="77">
        <v>2761896.0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6076.0</v>
      </c>
      <c r="C16" s="80">
        <v>779574.0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30818.0</v>
      </c>
      <c r="C17" s="80">
        <v>3068166.0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4123.0</v>
      </c>
      <c r="C18" s="80">
        <v>412808.0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43560</v>
      </c>
      <c r="C19" s="87">
        <v>7022444.0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2412.0</v>
      </c>
      <c r="C20" s="77">
        <v>540203.0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556.0</v>
      </c>
      <c r="C21" s="80">
        <v>49937.0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556.0</v>
      </c>
      <c r="C22" s="80">
        <v>404381.0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1569.0</v>
      </c>
      <c r="C23" s="80">
        <v>1921153.0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568.0</v>
      </c>
      <c r="C24" s="80">
        <v>43189.0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1597.0</v>
      </c>
      <c r="C25" s="80">
        <v>1177815.0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7258</v>
      </c>
      <c r="C26" s="87">
        <v>4136678.0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1366.0</v>
      </c>
      <c r="C27" s="77">
        <v>462051.0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1343.0</v>
      </c>
      <c r="C28" s="80">
        <v>1185046.0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2709</v>
      </c>
      <c r="C29" s="87">
        <v>1647097.0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136207</v>
      </c>
      <c r="C30" s="85">
        <v>2.8843726E7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2010.0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2514.0</v>
      </c>
      <c r="C5" s="77">
        <v>1026714.0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33008.0</v>
      </c>
      <c r="C6" s="80">
        <v>6044404.0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16749.0</v>
      </c>
      <c r="C7" s="80">
        <v>2354510.0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235.0</v>
      </c>
      <c r="C8" s="80">
        <v>12033.0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52506</v>
      </c>
      <c r="C9" s="87">
        <v>9437661.0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14486.0</v>
      </c>
      <c r="C10" s="77">
        <v>2606885.0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5692.0</v>
      </c>
      <c r="C11" s="80">
        <v>734215.0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2182.0</v>
      </c>
      <c r="C12" s="80">
        <v>438879.0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12503.0</v>
      </c>
      <c r="C13" s="80">
        <v>1940680.0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34863</v>
      </c>
      <c r="C14" s="87">
        <v>5720659.0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2663.0</v>
      </c>
      <c r="C15" s="77">
        <v>2629310.0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6641.0</v>
      </c>
      <c r="C16" s="80">
        <v>836148.0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29026.0</v>
      </c>
      <c r="C17" s="80">
        <v>3052649.0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4428.0</v>
      </c>
      <c r="C18" s="80">
        <v>345322.0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42758</v>
      </c>
      <c r="C19" s="87">
        <v>6863429.0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2664.0</v>
      </c>
      <c r="C20" s="77">
        <v>539024.0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670.0</v>
      </c>
      <c r="C21" s="80">
        <v>79669.0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815.0</v>
      </c>
      <c r="C22" s="80">
        <v>455311.0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2095.0</v>
      </c>
      <c r="C23" s="80">
        <v>1595885.0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712.0</v>
      </c>
      <c r="C24" s="80">
        <v>60677.0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2120.0</v>
      </c>
      <c r="C25" s="80">
        <v>1407686.0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9076</v>
      </c>
      <c r="C26" s="87">
        <v>4138252.0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1265.0</v>
      </c>
      <c r="C27" s="77">
        <v>493226.0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1244.0</v>
      </c>
      <c r="C28" s="80">
        <v>1271440.0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2509</v>
      </c>
      <c r="C29" s="87">
        <v>1764666.0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141712</v>
      </c>
      <c r="C30" s="85">
        <v>2.7924667E7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2009.0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2477.0</v>
      </c>
      <c r="C5" s="77">
        <v>1374971.0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34612.0</v>
      </c>
      <c r="C6" s="80">
        <v>6227014.0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17729.0</v>
      </c>
      <c r="C7" s="80">
        <v>2548424.0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328.0</v>
      </c>
      <c r="C8" s="80">
        <v>15773.0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55146</v>
      </c>
      <c r="C9" s="87">
        <v>1.0166182E7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14517.0</v>
      </c>
      <c r="C10" s="77">
        <v>2801092.0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5308.0</v>
      </c>
      <c r="C11" s="80">
        <v>810287.0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2167.0</v>
      </c>
      <c r="C12" s="80">
        <v>496964.0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12632.0</v>
      </c>
      <c r="C13" s="80">
        <v>1838608.0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34624</v>
      </c>
      <c r="C14" s="87">
        <v>5946951.0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3209.0</v>
      </c>
      <c r="C15" s="77">
        <v>3161180.0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6319.0</v>
      </c>
      <c r="C16" s="80">
        <v>907959.0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25759.0</v>
      </c>
      <c r="C17" s="80">
        <v>3293376.0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4866.0</v>
      </c>
      <c r="C18" s="80">
        <v>380307.0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40153</v>
      </c>
      <c r="C19" s="87">
        <v>7742822.0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2623.0</v>
      </c>
      <c r="C20" s="77">
        <v>530277.0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706.0</v>
      </c>
      <c r="C21" s="80">
        <v>133953.0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765.0</v>
      </c>
      <c r="C22" s="80">
        <v>519483.0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2248.0</v>
      </c>
      <c r="C23" s="80">
        <v>1667543.0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447.0</v>
      </c>
      <c r="C24" s="80">
        <v>56071.0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1856.0</v>
      </c>
      <c r="C25" s="80">
        <v>1301168.0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8645</v>
      </c>
      <c r="C26" s="87">
        <v>4208495.0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1499.0</v>
      </c>
      <c r="C27" s="77">
        <v>525195.0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1510.0</v>
      </c>
      <c r="C28" s="80">
        <v>1055957.0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f>SUM(B27:B28)</f>
        <v>3009</v>
      </c>
      <c r="C29" s="87">
        <v>1581152.0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141577</v>
      </c>
      <c r="C30" s="85">
        <v>2.9645602E7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2008.0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2459.0</v>
      </c>
      <c r="C5" s="77">
        <v>1307941.0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33582.0</v>
      </c>
      <c r="C6" s="80">
        <v>6212812.0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16164.0</v>
      </c>
      <c r="C7" s="80">
        <v>2354806.0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285.0</v>
      </c>
      <c r="C8" s="80">
        <v>14577.0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9">
        <f>SUM(B5:B8)</f>
        <v>52490</v>
      </c>
      <c r="C9" s="90">
        <v>9890136.0</v>
      </c>
      <c r="D9" s="91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15422.0</v>
      </c>
      <c r="C10" s="77">
        <v>2631280.0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5470.0</v>
      </c>
      <c r="C11" s="80">
        <v>789709.0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2113.0</v>
      </c>
      <c r="C12" s="80">
        <v>399798.0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14042.0</v>
      </c>
      <c r="C13" s="80">
        <v>1763598.0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92">
        <f>SUM(B10:B13)</f>
        <v>37047</v>
      </c>
      <c r="C14" s="93">
        <v>5584385.0</v>
      </c>
      <c r="D14" s="94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3240.0</v>
      </c>
      <c r="C15" s="77">
        <v>2660047.0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6656.0</v>
      </c>
      <c r="C16" s="80">
        <v>781012.0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27171.0</v>
      </c>
      <c r="C17" s="80">
        <v>3621808.0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4791.0</v>
      </c>
      <c r="C18" s="80">
        <v>352840.0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41858</v>
      </c>
      <c r="C19" s="87">
        <v>7415707.0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2789.0</v>
      </c>
      <c r="C20" s="77">
        <v>445726.0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699.0</v>
      </c>
      <c r="C21" s="80">
        <v>122640.0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991.0</v>
      </c>
      <c r="C22" s="80">
        <v>543809.0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2244.0</v>
      </c>
      <c r="C23" s="80">
        <v>1817720.0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485.0</v>
      </c>
      <c r="C24" s="80">
        <v>51379.0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2317.0</v>
      </c>
      <c r="C25" s="80">
        <v>1138529.0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95">
        <f>SUM(B20:B25)</f>
        <v>9525</v>
      </c>
      <c r="C26" s="96">
        <v>4119803.0</v>
      </c>
      <c r="D26" s="97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1559.0</v>
      </c>
      <c r="C27" s="77">
        <v>623628.0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1500.0</v>
      </c>
      <c r="C28" s="80">
        <v>1275790.0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98">
        <f>SUM(B27:B28)</f>
        <v>3059</v>
      </c>
      <c r="C29" s="99">
        <v>1899418.0</v>
      </c>
      <c r="D29" s="100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143979</v>
      </c>
      <c r="C30" s="85">
        <v>2.8909449E7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2007.0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76">
        <v>3244.0</v>
      </c>
      <c r="C5" s="77">
        <v>1339916.0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79">
        <v>36548.0</v>
      </c>
      <c r="C6" s="80">
        <v>6200709.0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79">
        <v>22915.0</v>
      </c>
      <c r="C7" s="80">
        <v>2792180.0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79">
        <v>321.0</v>
      </c>
      <c r="C8" s="80">
        <v>20929.0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86">
        <f>SUM(B5:B8)</f>
        <v>63028</v>
      </c>
      <c r="C9" s="87">
        <v>1.0353734E7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76">
        <v>22799.0</v>
      </c>
      <c r="C10" s="77">
        <v>3061765.0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79">
        <v>6513.0</v>
      </c>
      <c r="C11" s="80">
        <v>496545.0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79">
        <v>3127.0</v>
      </c>
      <c r="C12" s="80">
        <v>571522.0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79">
        <v>18233.0</v>
      </c>
      <c r="C13" s="80">
        <v>1832873.0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6">
        <f>SUM(B10:B13)</f>
        <v>50672</v>
      </c>
      <c r="C14" s="87">
        <v>5962705.0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76">
        <v>9857.0</v>
      </c>
      <c r="C15" s="77">
        <v>3294598.0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79">
        <v>8152.0</v>
      </c>
      <c r="C16" s="80">
        <v>802173.0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79">
        <v>31536.0</v>
      </c>
      <c r="C17" s="80">
        <v>3520429.0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79">
        <v>5210.0</v>
      </c>
      <c r="C18" s="80">
        <v>418573.0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54755</v>
      </c>
      <c r="C19" s="87">
        <v>8035773.0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76">
        <v>4704.0</v>
      </c>
      <c r="C20" s="77">
        <v>534731.0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79">
        <v>833.0</v>
      </c>
      <c r="C21" s="80">
        <v>196132.0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79">
        <v>2599.0</v>
      </c>
      <c r="C22" s="80">
        <v>628717.0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79">
        <v>9009.0</v>
      </c>
      <c r="C23" s="80">
        <v>2010314.0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79">
        <v>837.0</v>
      </c>
      <c r="C24" s="80">
        <v>65721.0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79">
        <v>5653.0</v>
      </c>
      <c r="C25" s="80">
        <v>1127088.0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6">
        <f>SUM(B20:B25)</f>
        <v>23635</v>
      </c>
      <c r="C26" s="87">
        <v>4562703.0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76">
        <v>3377.0</v>
      </c>
      <c r="C27" s="77">
        <v>566094.0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79">
        <v>4517.0</v>
      </c>
      <c r="C28" s="80">
        <v>1409285.0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6">
        <v>7894.0</v>
      </c>
      <c r="C29" s="87">
        <v>1975379.0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>B29+B26+B19+B14+B9</f>
        <v>199984</v>
      </c>
      <c r="C30" s="85">
        <v>3.0890294E7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01">
        <v>2006.0</v>
      </c>
      <c r="B1" s="102" t="s">
        <v>44</v>
      </c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103"/>
      <c r="P1" s="103"/>
      <c r="Q1" s="3"/>
      <c r="R1" s="3"/>
      <c r="S1" s="3"/>
      <c r="T1" s="104"/>
      <c r="U1" s="104"/>
      <c r="V1" s="104"/>
      <c r="W1" s="104"/>
      <c r="X1" s="104"/>
      <c r="Y1" s="104"/>
      <c r="Z1" s="104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O2" s="104"/>
      <c r="P2" s="104"/>
      <c r="Q2" s="5"/>
      <c r="R2" s="5"/>
      <c r="S2" s="5"/>
      <c r="T2" s="104"/>
      <c r="U2" s="104"/>
      <c r="V2" s="104"/>
      <c r="W2" s="104"/>
      <c r="X2" s="104"/>
      <c r="Y2" s="104"/>
      <c r="Z2" s="104"/>
    </row>
    <row r="3" ht="13.5" customHeight="1">
      <c r="A3" s="104"/>
      <c r="B3" s="105"/>
      <c r="C3" s="106"/>
      <c r="D3" s="106"/>
      <c r="E3" s="106"/>
      <c r="F3" s="107"/>
      <c r="G3" s="13"/>
      <c r="H3" s="12"/>
      <c r="I3" s="11"/>
      <c r="J3" s="12"/>
      <c r="K3" s="11"/>
      <c r="L3" s="12"/>
      <c r="M3" s="11"/>
      <c r="N3" s="12"/>
      <c r="O3" s="104"/>
      <c r="P3" s="104"/>
      <c r="Q3" s="5"/>
      <c r="R3" s="5"/>
      <c r="S3" s="5"/>
      <c r="T3" s="104"/>
      <c r="U3" s="104"/>
      <c r="V3" s="104"/>
      <c r="W3" s="104"/>
      <c r="X3" s="104"/>
      <c r="Y3" s="104"/>
      <c r="Z3" s="104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108" t="s">
        <v>10</v>
      </c>
      <c r="F4" s="109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19" t="s">
        <v>8</v>
      </c>
      <c r="O4" s="104"/>
      <c r="P4" s="104"/>
      <c r="Q4" s="5"/>
      <c r="R4" s="5"/>
      <c r="S4" s="5"/>
      <c r="T4" s="104"/>
      <c r="U4" s="104"/>
      <c r="V4" s="104"/>
      <c r="W4" s="104"/>
      <c r="X4" s="104"/>
      <c r="Y4" s="104"/>
      <c r="Z4" s="104"/>
    </row>
    <row r="5" ht="13.5" customHeight="1">
      <c r="A5" s="26" t="s">
        <v>12</v>
      </c>
      <c r="B5" s="30">
        <v>2448.0</v>
      </c>
      <c r="C5" s="110">
        <v>876817.0</v>
      </c>
      <c r="D5" s="31"/>
      <c r="E5" s="111"/>
      <c r="F5" s="112"/>
      <c r="G5" s="113">
        <v>2094.0</v>
      </c>
      <c r="H5" s="114">
        <v>835346.0</v>
      </c>
      <c r="I5" s="115">
        <v>100.0</v>
      </c>
      <c r="J5" s="114">
        <v>11266.0</v>
      </c>
      <c r="K5" s="115">
        <v>47.0</v>
      </c>
      <c r="L5" s="114">
        <v>8208.0</v>
      </c>
      <c r="M5" s="115">
        <v>207.0</v>
      </c>
      <c r="N5" s="114">
        <v>21997.0</v>
      </c>
      <c r="O5" s="104"/>
      <c r="P5" s="104"/>
      <c r="Q5" s="5"/>
      <c r="R5" s="5"/>
      <c r="S5" s="5"/>
      <c r="T5" s="104"/>
      <c r="U5" s="104"/>
      <c r="V5" s="104"/>
      <c r="W5" s="104"/>
      <c r="X5" s="104"/>
      <c r="Y5" s="104"/>
      <c r="Z5" s="104"/>
    </row>
    <row r="6" ht="13.5" customHeight="1">
      <c r="A6" s="26" t="s">
        <v>13</v>
      </c>
      <c r="B6" s="30">
        <v>32833.0</v>
      </c>
      <c r="C6" s="110">
        <v>5968157.0</v>
      </c>
      <c r="D6" s="31"/>
      <c r="E6" s="111"/>
      <c r="F6" s="112"/>
      <c r="G6" s="113">
        <v>26604.0</v>
      </c>
      <c r="H6" s="114">
        <v>5228007.0</v>
      </c>
      <c r="I6" s="115">
        <v>3337.0</v>
      </c>
      <c r="J6" s="114">
        <v>262869.0</v>
      </c>
      <c r="K6" s="115">
        <v>1396.0</v>
      </c>
      <c r="L6" s="114">
        <v>398114.0</v>
      </c>
      <c r="M6" s="115">
        <v>1496.0</v>
      </c>
      <c r="N6" s="114">
        <v>79167.0</v>
      </c>
      <c r="O6" s="104"/>
      <c r="P6" s="104"/>
      <c r="Q6" s="5"/>
      <c r="R6" s="5"/>
      <c r="S6" s="5"/>
      <c r="T6" s="104"/>
      <c r="U6" s="104"/>
      <c r="V6" s="104"/>
      <c r="W6" s="104"/>
      <c r="X6" s="104"/>
      <c r="Y6" s="104"/>
      <c r="Z6" s="104"/>
    </row>
    <row r="7" ht="13.5" customHeight="1">
      <c r="A7" s="26" t="s">
        <v>14</v>
      </c>
      <c r="B7" s="30">
        <v>16991.0</v>
      </c>
      <c r="C7" s="110">
        <v>2837157.0</v>
      </c>
      <c r="D7" s="31"/>
      <c r="E7" s="111"/>
      <c r="F7" s="112"/>
      <c r="G7" s="113">
        <v>13543.0</v>
      </c>
      <c r="H7" s="114">
        <v>2032675.0</v>
      </c>
      <c r="I7" s="115">
        <v>1161.0</v>
      </c>
      <c r="J7" s="114">
        <v>145504.0</v>
      </c>
      <c r="K7" s="115">
        <v>618.0</v>
      </c>
      <c r="L7" s="114">
        <v>45897.0</v>
      </c>
      <c r="M7" s="115">
        <v>1669.0</v>
      </c>
      <c r="N7" s="114">
        <v>613081.0</v>
      </c>
      <c r="O7" s="104"/>
      <c r="P7" s="104"/>
      <c r="Q7" s="5"/>
      <c r="R7" s="5"/>
      <c r="S7" s="5"/>
      <c r="T7" s="104"/>
      <c r="U7" s="104"/>
      <c r="V7" s="104"/>
      <c r="W7" s="104"/>
      <c r="X7" s="104"/>
      <c r="Y7" s="104"/>
      <c r="Z7" s="104"/>
    </row>
    <row r="8" ht="13.5" customHeight="1">
      <c r="A8" s="26" t="s">
        <v>15</v>
      </c>
      <c r="B8" s="30">
        <v>236.0</v>
      </c>
      <c r="C8" s="110">
        <v>10901.0</v>
      </c>
      <c r="D8" s="31"/>
      <c r="E8" s="111"/>
      <c r="F8" s="112"/>
      <c r="G8" s="113">
        <v>195.0</v>
      </c>
      <c r="H8" s="114">
        <v>8269.0</v>
      </c>
      <c r="I8" s="115">
        <v>36.0</v>
      </c>
      <c r="J8" s="114">
        <v>1451.0</v>
      </c>
      <c r="K8" s="115">
        <v>1.0</v>
      </c>
      <c r="L8" s="114">
        <v>157.0</v>
      </c>
      <c r="M8" s="115">
        <v>4.0</v>
      </c>
      <c r="N8" s="114">
        <v>1024.0</v>
      </c>
      <c r="O8" s="104"/>
      <c r="P8" s="104"/>
      <c r="Q8" s="5"/>
      <c r="R8" s="5"/>
      <c r="S8" s="5"/>
      <c r="T8" s="104"/>
      <c r="U8" s="104"/>
      <c r="V8" s="104"/>
      <c r="W8" s="104"/>
      <c r="X8" s="104"/>
      <c r="Y8" s="104"/>
      <c r="Z8" s="104"/>
    </row>
    <row r="9" ht="13.5" customHeight="1">
      <c r="A9" s="34" t="s">
        <v>16</v>
      </c>
      <c r="B9" s="38">
        <v>52508.0</v>
      </c>
      <c r="C9" s="116">
        <v>9693032.0</v>
      </c>
      <c r="D9" s="117"/>
      <c r="E9" s="118"/>
      <c r="F9" s="119"/>
      <c r="G9" s="120">
        <f t="shared" ref="G9:N9" si="1">SUM(G5:G8)</f>
        <v>42436</v>
      </c>
      <c r="H9" s="121">
        <f t="shared" si="1"/>
        <v>8104297</v>
      </c>
      <c r="I9" s="122">
        <f t="shared" si="1"/>
        <v>4634</v>
      </c>
      <c r="J9" s="121">
        <f t="shared" si="1"/>
        <v>421090</v>
      </c>
      <c r="K9" s="122">
        <f t="shared" si="1"/>
        <v>2062</v>
      </c>
      <c r="L9" s="121">
        <f t="shared" si="1"/>
        <v>452376</v>
      </c>
      <c r="M9" s="122">
        <f t="shared" si="1"/>
        <v>3376</v>
      </c>
      <c r="N9" s="121">
        <f t="shared" si="1"/>
        <v>715269</v>
      </c>
      <c r="O9" s="104"/>
      <c r="P9" s="104"/>
      <c r="Q9" s="5"/>
      <c r="R9" s="5"/>
      <c r="S9" s="5"/>
      <c r="T9" s="104"/>
      <c r="U9" s="104"/>
      <c r="V9" s="104"/>
      <c r="W9" s="104"/>
      <c r="X9" s="104"/>
      <c r="Y9" s="104"/>
      <c r="Z9" s="104"/>
    </row>
    <row r="10" ht="13.5" customHeight="1">
      <c r="A10" s="26" t="s">
        <v>17</v>
      </c>
      <c r="B10" s="30">
        <v>16210.0</v>
      </c>
      <c r="C10" s="110">
        <v>2344211.0</v>
      </c>
      <c r="D10" s="31"/>
      <c r="E10" s="111"/>
      <c r="F10" s="112"/>
      <c r="G10" s="113">
        <v>11528.0</v>
      </c>
      <c r="H10" s="114">
        <v>1673135.0</v>
      </c>
      <c r="I10" s="115">
        <v>2489.0</v>
      </c>
      <c r="J10" s="114">
        <v>365304.0</v>
      </c>
      <c r="K10" s="115">
        <v>1487.0</v>
      </c>
      <c r="L10" s="114">
        <v>254834.0</v>
      </c>
      <c r="M10" s="115">
        <v>706.0</v>
      </c>
      <c r="N10" s="114">
        <v>50938.0</v>
      </c>
      <c r="O10" s="104"/>
      <c r="P10" s="104"/>
      <c r="Q10" s="5"/>
      <c r="R10" s="5"/>
      <c r="S10" s="5"/>
      <c r="T10" s="104"/>
      <c r="U10" s="104"/>
      <c r="V10" s="104"/>
      <c r="W10" s="104"/>
      <c r="X10" s="104"/>
      <c r="Y10" s="104"/>
      <c r="Z10" s="104"/>
    </row>
    <row r="11" ht="13.5" customHeight="1">
      <c r="A11" s="26" t="s">
        <v>18</v>
      </c>
      <c r="B11" s="30">
        <v>5764.0</v>
      </c>
      <c r="C11" s="110">
        <v>574060.0</v>
      </c>
      <c r="D11" s="31"/>
      <c r="E11" s="111"/>
      <c r="F11" s="112"/>
      <c r="G11" s="113">
        <v>5018.0</v>
      </c>
      <c r="H11" s="114">
        <v>474007.0</v>
      </c>
      <c r="I11" s="115">
        <v>430.0</v>
      </c>
      <c r="J11" s="114">
        <v>54389.0</v>
      </c>
      <c r="K11" s="115">
        <v>134.0</v>
      </c>
      <c r="L11" s="114">
        <v>8034.0</v>
      </c>
      <c r="M11" s="115">
        <v>182.0</v>
      </c>
      <c r="N11" s="114">
        <v>37630.0</v>
      </c>
      <c r="O11" s="104"/>
      <c r="P11" s="104"/>
      <c r="Q11" s="5"/>
      <c r="R11" s="5"/>
      <c r="S11" s="5"/>
      <c r="T11" s="104"/>
      <c r="U11" s="104"/>
      <c r="V11" s="104"/>
      <c r="W11" s="104"/>
      <c r="X11" s="104"/>
      <c r="Y11" s="104"/>
      <c r="Z11" s="104"/>
    </row>
    <row r="12" ht="13.5" customHeight="1">
      <c r="A12" s="26" t="s">
        <v>19</v>
      </c>
      <c r="B12" s="30">
        <v>2021.0</v>
      </c>
      <c r="C12" s="110">
        <v>261306.0</v>
      </c>
      <c r="D12" s="31"/>
      <c r="E12" s="111"/>
      <c r="F12" s="112"/>
      <c r="G12" s="113">
        <v>1215.0</v>
      </c>
      <c r="H12" s="114">
        <v>98594.0</v>
      </c>
      <c r="I12" s="115">
        <v>194.0</v>
      </c>
      <c r="J12" s="114">
        <v>36479.0</v>
      </c>
      <c r="K12" s="115">
        <v>139.0</v>
      </c>
      <c r="L12" s="114">
        <v>28007.0</v>
      </c>
      <c r="M12" s="115">
        <v>473.0</v>
      </c>
      <c r="N12" s="114">
        <v>98226.0</v>
      </c>
      <c r="O12" s="104"/>
      <c r="P12" s="104"/>
      <c r="Q12" s="5"/>
      <c r="R12" s="5"/>
      <c r="S12" s="5"/>
      <c r="T12" s="104"/>
      <c r="U12" s="104"/>
      <c r="V12" s="104"/>
      <c r="W12" s="104"/>
      <c r="X12" s="104"/>
      <c r="Y12" s="104"/>
      <c r="Z12" s="104"/>
    </row>
    <row r="13" ht="13.5" customHeight="1">
      <c r="A13" s="26" t="s">
        <v>20</v>
      </c>
      <c r="B13" s="30">
        <v>12822.0</v>
      </c>
      <c r="C13" s="110">
        <v>1268107.0</v>
      </c>
      <c r="D13" s="31"/>
      <c r="E13" s="111"/>
      <c r="F13" s="112"/>
      <c r="G13" s="113">
        <v>9359.0</v>
      </c>
      <c r="H13" s="114">
        <v>940438.0</v>
      </c>
      <c r="I13" s="115">
        <v>1242.0</v>
      </c>
      <c r="J13" s="114">
        <v>196541.0</v>
      </c>
      <c r="K13" s="115">
        <v>1424.0</v>
      </c>
      <c r="L13" s="114">
        <v>53266.0</v>
      </c>
      <c r="M13" s="115">
        <v>797.0</v>
      </c>
      <c r="N13" s="114">
        <v>77862.0</v>
      </c>
      <c r="O13" s="104"/>
      <c r="P13" s="104"/>
      <c r="Q13" s="5"/>
      <c r="R13" s="5"/>
      <c r="S13" s="5"/>
      <c r="T13" s="104"/>
      <c r="U13" s="104"/>
      <c r="V13" s="104"/>
      <c r="W13" s="104"/>
      <c r="X13" s="104"/>
      <c r="Y13" s="104"/>
      <c r="Z13" s="104"/>
    </row>
    <row r="14" ht="13.5" customHeight="1">
      <c r="A14" s="42" t="s">
        <v>21</v>
      </c>
      <c r="B14" s="38">
        <v>36817.0</v>
      </c>
      <c r="C14" s="116">
        <v>4447684.0</v>
      </c>
      <c r="D14" s="117"/>
      <c r="E14" s="118"/>
      <c r="F14" s="119"/>
      <c r="G14" s="120">
        <f t="shared" ref="G14:N14" si="2">SUM(G10:G13)</f>
        <v>27120</v>
      </c>
      <c r="H14" s="121">
        <f t="shared" si="2"/>
        <v>3186174</v>
      </c>
      <c r="I14" s="122">
        <f t="shared" si="2"/>
        <v>4355</v>
      </c>
      <c r="J14" s="121">
        <f t="shared" si="2"/>
        <v>652713</v>
      </c>
      <c r="K14" s="122">
        <f t="shared" si="2"/>
        <v>3184</v>
      </c>
      <c r="L14" s="121">
        <f t="shared" si="2"/>
        <v>344141</v>
      </c>
      <c r="M14" s="122">
        <f t="shared" si="2"/>
        <v>2158</v>
      </c>
      <c r="N14" s="121">
        <f t="shared" si="2"/>
        <v>264656</v>
      </c>
      <c r="O14" s="104"/>
      <c r="P14" s="104"/>
      <c r="Q14" s="5"/>
      <c r="R14" s="5"/>
      <c r="S14" s="5"/>
      <c r="T14" s="104"/>
      <c r="U14" s="104"/>
      <c r="V14" s="104"/>
      <c r="W14" s="104"/>
      <c r="X14" s="104"/>
      <c r="Y14" s="104"/>
      <c r="Z14" s="104"/>
    </row>
    <row r="15" ht="13.5" customHeight="1">
      <c r="A15" s="26" t="s">
        <v>22</v>
      </c>
      <c r="B15" s="30">
        <v>2944.0</v>
      </c>
      <c r="C15" s="110">
        <v>2644242.0</v>
      </c>
      <c r="D15" s="31"/>
      <c r="E15" s="111"/>
      <c r="F15" s="112"/>
      <c r="G15" s="113">
        <v>2021.0</v>
      </c>
      <c r="H15" s="114">
        <v>2048561.0</v>
      </c>
      <c r="I15" s="115">
        <v>431.0</v>
      </c>
      <c r="J15" s="114">
        <v>285103.0</v>
      </c>
      <c r="K15" s="115">
        <v>303.0</v>
      </c>
      <c r="L15" s="114">
        <v>290808.0</v>
      </c>
      <c r="M15" s="115">
        <v>189.0</v>
      </c>
      <c r="N15" s="114">
        <v>19770.0</v>
      </c>
      <c r="O15" s="104"/>
      <c r="P15" s="104"/>
      <c r="Q15" s="5"/>
      <c r="R15" s="5"/>
      <c r="S15" s="5"/>
      <c r="T15" s="104"/>
      <c r="U15" s="104"/>
      <c r="V15" s="104"/>
      <c r="W15" s="104"/>
      <c r="X15" s="104"/>
      <c r="Y15" s="104"/>
      <c r="Z15" s="104"/>
    </row>
    <row r="16" ht="13.5" customHeight="1">
      <c r="A16" s="26" t="s">
        <v>23</v>
      </c>
      <c r="B16" s="30">
        <v>6916.0</v>
      </c>
      <c r="C16" s="110">
        <v>663097.0</v>
      </c>
      <c r="D16" s="31"/>
      <c r="E16" s="111"/>
      <c r="F16" s="112"/>
      <c r="G16" s="113">
        <v>5070.0</v>
      </c>
      <c r="H16" s="114">
        <v>447107.0</v>
      </c>
      <c r="I16" s="115">
        <v>1195.0</v>
      </c>
      <c r="J16" s="114">
        <v>185824.0</v>
      </c>
      <c r="K16" s="115">
        <v>234.0</v>
      </c>
      <c r="L16" s="114">
        <v>8976.0</v>
      </c>
      <c r="M16" s="115">
        <v>417.0</v>
      </c>
      <c r="N16" s="114">
        <v>21190.0</v>
      </c>
      <c r="O16" s="104"/>
      <c r="P16" s="104"/>
      <c r="Q16" s="5"/>
      <c r="R16" s="5"/>
      <c r="S16" s="5"/>
      <c r="T16" s="104"/>
      <c r="U16" s="104"/>
      <c r="V16" s="104"/>
      <c r="W16" s="104"/>
      <c r="X16" s="104"/>
      <c r="Y16" s="104"/>
      <c r="Z16" s="104"/>
    </row>
    <row r="17" ht="13.5" customHeight="1">
      <c r="A17" s="26" t="s">
        <v>24</v>
      </c>
      <c r="B17" s="30">
        <v>25870.0</v>
      </c>
      <c r="C17" s="110">
        <v>3046189.0</v>
      </c>
      <c r="D17" s="31"/>
      <c r="E17" s="111"/>
      <c r="F17" s="112"/>
      <c r="G17" s="113">
        <v>23178.0</v>
      </c>
      <c r="H17" s="114">
        <v>2506301.0</v>
      </c>
      <c r="I17" s="115">
        <v>1549.0</v>
      </c>
      <c r="J17" s="114">
        <v>180462.0</v>
      </c>
      <c r="K17" s="115">
        <v>777.0</v>
      </c>
      <c r="L17" s="114">
        <v>299122.0</v>
      </c>
      <c r="M17" s="115">
        <v>366.0</v>
      </c>
      <c r="N17" s="114">
        <v>60304.0</v>
      </c>
      <c r="O17" s="104"/>
      <c r="P17" s="104"/>
      <c r="Q17" s="5"/>
      <c r="R17" s="5"/>
      <c r="S17" s="5"/>
      <c r="T17" s="104"/>
      <c r="U17" s="104"/>
      <c r="V17" s="104"/>
      <c r="W17" s="104"/>
      <c r="X17" s="104"/>
      <c r="Y17" s="104"/>
      <c r="Z17" s="104"/>
    </row>
    <row r="18" ht="13.5" customHeight="1">
      <c r="A18" s="26" t="s">
        <v>25</v>
      </c>
      <c r="B18" s="30">
        <v>3841.0</v>
      </c>
      <c r="C18" s="110">
        <v>304452.0</v>
      </c>
      <c r="D18" s="31"/>
      <c r="E18" s="111"/>
      <c r="F18" s="112"/>
      <c r="G18" s="113">
        <v>3166.0</v>
      </c>
      <c r="H18" s="114">
        <v>241891.0</v>
      </c>
      <c r="I18" s="115">
        <v>418.0</v>
      </c>
      <c r="J18" s="114">
        <v>24866.0</v>
      </c>
      <c r="K18" s="115">
        <v>226.0</v>
      </c>
      <c r="L18" s="114">
        <v>19882.0</v>
      </c>
      <c r="M18" s="115">
        <v>31.0</v>
      </c>
      <c r="N18" s="114">
        <v>17813.0</v>
      </c>
      <c r="O18" s="104"/>
      <c r="P18" s="104"/>
      <c r="Q18" s="5"/>
      <c r="R18" s="5"/>
      <c r="S18" s="5"/>
      <c r="T18" s="104"/>
      <c r="U18" s="104"/>
      <c r="V18" s="104"/>
      <c r="W18" s="104"/>
      <c r="X18" s="104"/>
      <c r="Y18" s="104"/>
      <c r="Z18" s="104"/>
    </row>
    <row r="19" ht="13.5" customHeight="1">
      <c r="A19" s="44" t="s">
        <v>26</v>
      </c>
      <c r="B19" s="38">
        <v>39571.0</v>
      </c>
      <c r="C19" s="116">
        <v>6657980.0</v>
      </c>
      <c r="D19" s="117"/>
      <c r="E19" s="118"/>
      <c r="F19" s="119"/>
      <c r="G19" s="120">
        <f t="shared" ref="G19:N19" si="3">SUM(G15:G18)</f>
        <v>33435</v>
      </c>
      <c r="H19" s="121">
        <f t="shared" si="3"/>
        <v>5243860</v>
      </c>
      <c r="I19" s="122">
        <f t="shared" si="3"/>
        <v>3593</v>
      </c>
      <c r="J19" s="121">
        <f t="shared" si="3"/>
        <v>676255</v>
      </c>
      <c r="K19" s="122">
        <f t="shared" si="3"/>
        <v>1540</v>
      </c>
      <c r="L19" s="121">
        <f t="shared" si="3"/>
        <v>618788</v>
      </c>
      <c r="M19" s="122">
        <f t="shared" si="3"/>
        <v>1003</v>
      </c>
      <c r="N19" s="121">
        <f t="shared" si="3"/>
        <v>119077</v>
      </c>
      <c r="O19" s="104"/>
      <c r="P19" s="104"/>
      <c r="Q19" s="5"/>
      <c r="R19" s="5"/>
      <c r="S19" s="5"/>
      <c r="T19" s="104"/>
      <c r="U19" s="104"/>
      <c r="V19" s="104"/>
      <c r="W19" s="104"/>
      <c r="X19" s="104"/>
      <c r="Y19" s="104"/>
      <c r="Z19" s="104"/>
    </row>
    <row r="20" ht="13.5" customHeight="1">
      <c r="A20" s="26" t="s">
        <v>27</v>
      </c>
      <c r="B20" s="30">
        <v>2641.0</v>
      </c>
      <c r="C20" s="110">
        <v>424625.0</v>
      </c>
      <c r="D20" s="31"/>
      <c r="E20" s="111"/>
      <c r="F20" s="112"/>
      <c r="G20" s="113">
        <v>2211.0</v>
      </c>
      <c r="H20" s="114">
        <v>341363.0</v>
      </c>
      <c r="I20" s="115">
        <v>327.0</v>
      </c>
      <c r="J20" s="114">
        <v>75990.0</v>
      </c>
      <c r="K20" s="115">
        <v>60.0</v>
      </c>
      <c r="L20" s="114">
        <v>744.0</v>
      </c>
      <c r="M20" s="115">
        <v>43.0</v>
      </c>
      <c r="N20" s="114">
        <v>6528.0</v>
      </c>
      <c r="O20" s="104"/>
      <c r="P20" s="104"/>
      <c r="Q20" s="5"/>
      <c r="R20" s="5"/>
      <c r="S20" s="5"/>
      <c r="T20" s="104"/>
      <c r="U20" s="104"/>
      <c r="V20" s="104"/>
      <c r="W20" s="104"/>
      <c r="X20" s="104"/>
      <c r="Y20" s="104"/>
      <c r="Z20" s="104"/>
    </row>
    <row r="21" ht="13.5" customHeight="1">
      <c r="A21" s="26" t="s">
        <v>28</v>
      </c>
      <c r="B21" s="30">
        <v>852.0</v>
      </c>
      <c r="C21" s="110">
        <v>144727.0</v>
      </c>
      <c r="D21" s="31"/>
      <c r="E21" s="111"/>
      <c r="F21" s="112"/>
      <c r="G21" s="113">
        <v>612.0</v>
      </c>
      <c r="H21" s="114">
        <v>100971.0</v>
      </c>
      <c r="I21" s="115">
        <v>216.0</v>
      </c>
      <c r="J21" s="114">
        <v>40178.0</v>
      </c>
      <c r="K21" s="115">
        <v>5.0</v>
      </c>
      <c r="L21" s="114">
        <v>1092.0</v>
      </c>
      <c r="M21" s="115">
        <v>19.0</v>
      </c>
      <c r="N21" s="114">
        <v>2486.0</v>
      </c>
      <c r="O21" s="104"/>
      <c r="P21" s="104"/>
      <c r="Q21" s="5"/>
      <c r="R21" s="5"/>
      <c r="S21" s="5"/>
      <c r="T21" s="104"/>
      <c r="U21" s="104"/>
      <c r="V21" s="104"/>
      <c r="W21" s="104"/>
      <c r="X21" s="104"/>
      <c r="Y21" s="104"/>
      <c r="Z21" s="104"/>
    </row>
    <row r="22" ht="13.5" customHeight="1">
      <c r="A22" s="26" t="s">
        <v>29</v>
      </c>
      <c r="B22" s="30">
        <v>933.0</v>
      </c>
      <c r="C22" s="110">
        <v>380956.0</v>
      </c>
      <c r="D22" s="31"/>
      <c r="E22" s="111"/>
      <c r="F22" s="112"/>
      <c r="G22" s="113">
        <v>495.0</v>
      </c>
      <c r="H22" s="114">
        <v>309434.0</v>
      </c>
      <c r="I22" s="115">
        <v>130.0</v>
      </c>
      <c r="J22" s="114">
        <v>30469.0</v>
      </c>
      <c r="K22" s="115">
        <v>36.0</v>
      </c>
      <c r="L22" s="114">
        <v>0.0</v>
      </c>
      <c r="M22" s="115">
        <v>272.0</v>
      </c>
      <c r="N22" s="114">
        <v>41053.0</v>
      </c>
      <c r="O22" s="104"/>
      <c r="P22" s="104"/>
      <c r="Q22" s="5"/>
      <c r="R22" s="5"/>
      <c r="S22" s="5"/>
      <c r="T22" s="104"/>
      <c r="U22" s="104"/>
      <c r="V22" s="104"/>
      <c r="W22" s="104"/>
      <c r="X22" s="104"/>
      <c r="Y22" s="104"/>
      <c r="Z22" s="104"/>
    </row>
    <row r="23" ht="13.5" customHeight="1">
      <c r="A23" s="26" t="s">
        <v>30</v>
      </c>
      <c r="B23" s="30">
        <v>2771.0</v>
      </c>
      <c r="C23" s="110">
        <v>1414003.0</v>
      </c>
      <c r="D23" s="31"/>
      <c r="E23" s="111"/>
      <c r="F23" s="112"/>
      <c r="G23" s="113">
        <v>1623.0</v>
      </c>
      <c r="H23" s="114">
        <v>1245110.0</v>
      </c>
      <c r="I23" s="115">
        <v>402.0</v>
      </c>
      <c r="J23" s="114">
        <v>105233.0</v>
      </c>
      <c r="K23" s="115">
        <v>576.0</v>
      </c>
      <c r="L23" s="114">
        <v>50367.0</v>
      </c>
      <c r="M23" s="115">
        <v>170.0</v>
      </c>
      <c r="N23" s="114">
        <v>13293.0</v>
      </c>
      <c r="O23" s="104"/>
      <c r="P23" s="104"/>
      <c r="Q23" s="5"/>
      <c r="R23" s="5"/>
      <c r="S23" s="5"/>
      <c r="T23" s="104"/>
      <c r="U23" s="104"/>
      <c r="V23" s="104"/>
      <c r="W23" s="104"/>
      <c r="X23" s="104"/>
      <c r="Y23" s="104"/>
      <c r="Z23" s="104"/>
    </row>
    <row r="24" ht="13.5" customHeight="1">
      <c r="A24" s="26" t="s">
        <v>31</v>
      </c>
      <c r="B24" s="30">
        <v>455.0</v>
      </c>
      <c r="C24" s="110">
        <v>65713.0</v>
      </c>
      <c r="D24" s="31"/>
      <c r="E24" s="111"/>
      <c r="F24" s="112"/>
      <c r="G24" s="113">
        <v>316.0</v>
      </c>
      <c r="H24" s="114">
        <v>58070.0</v>
      </c>
      <c r="I24" s="115">
        <v>66.0</v>
      </c>
      <c r="J24" s="114">
        <v>7643.0</v>
      </c>
      <c r="K24" s="115">
        <v>34.0</v>
      </c>
      <c r="L24" s="114">
        <v>0.0</v>
      </c>
      <c r="M24" s="115">
        <v>39.0</v>
      </c>
      <c r="N24" s="114">
        <v>0.0</v>
      </c>
      <c r="O24" s="104"/>
      <c r="P24" s="104"/>
      <c r="Q24" s="5"/>
      <c r="R24" s="5"/>
      <c r="S24" s="5"/>
      <c r="T24" s="104"/>
      <c r="U24" s="104"/>
      <c r="V24" s="104"/>
      <c r="W24" s="104"/>
      <c r="X24" s="104"/>
      <c r="Y24" s="104"/>
      <c r="Z24" s="104"/>
    </row>
    <row r="25" ht="13.5" customHeight="1">
      <c r="A25" s="26" t="s">
        <v>32</v>
      </c>
      <c r="B25" s="30">
        <v>2162.0</v>
      </c>
      <c r="C25" s="110">
        <v>895128.0</v>
      </c>
      <c r="D25" s="31"/>
      <c r="E25" s="111"/>
      <c r="F25" s="112"/>
      <c r="G25" s="113">
        <v>1325.0</v>
      </c>
      <c r="H25" s="114">
        <v>765546.0</v>
      </c>
      <c r="I25" s="115">
        <v>591.0</v>
      </c>
      <c r="J25" s="114">
        <v>109348.0</v>
      </c>
      <c r="K25" s="115">
        <v>157.0</v>
      </c>
      <c r="L25" s="114">
        <v>12715.0</v>
      </c>
      <c r="M25" s="115">
        <v>89.0</v>
      </c>
      <c r="N25" s="114">
        <v>7519.0</v>
      </c>
      <c r="O25" s="104"/>
      <c r="P25" s="104"/>
      <c r="Q25" s="5"/>
      <c r="R25" s="5"/>
      <c r="S25" s="5"/>
      <c r="T25" s="104"/>
      <c r="U25" s="104"/>
      <c r="V25" s="104"/>
      <c r="W25" s="104"/>
      <c r="X25" s="104"/>
      <c r="Y25" s="104"/>
      <c r="Z25" s="104"/>
    </row>
    <row r="26" ht="13.5" customHeight="1">
      <c r="A26" s="45" t="s">
        <v>33</v>
      </c>
      <c r="B26" s="38">
        <v>9814.0</v>
      </c>
      <c r="C26" s="116">
        <v>3325152.0</v>
      </c>
      <c r="D26" s="117"/>
      <c r="E26" s="118"/>
      <c r="F26" s="119"/>
      <c r="G26" s="120">
        <f t="shared" ref="G26:N26" si="4">SUM(G20:G25)</f>
        <v>6582</v>
      </c>
      <c r="H26" s="121">
        <f t="shared" si="4"/>
        <v>2820494</v>
      </c>
      <c r="I26" s="122">
        <f t="shared" si="4"/>
        <v>1732</v>
      </c>
      <c r="J26" s="121">
        <f t="shared" si="4"/>
        <v>368861</v>
      </c>
      <c r="K26" s="122">
        <f t="shared" si="4"/>
        <v>868</v>
      </c>
      <c r="L26" s="121">
        <f t="shared" si="4"/>
        <v>64918</v>
      </c>
      <c r="M26" s="122">
        <f t="shared" si="4"/>
        <v>632</v>
      </c>
      <c r="N26" s="121">
        <f t="shared" si="4"/>
        <v>70879</v>
      </c>
      <c r="O26" s="104"/>
      <c r="P26" s="104"/>
      <c r="Q26" s="5"/>
      <c r="R26" s="5"/>
      <c r="S26" s="5"/>
      <c r="T26" s="104"/>
      <c r="U26" s="104"/>
      <c r="V26" s="104"/>
      <c r="W26" s="104"/>
      <c r="X26" s="104"/>
      <c r="Y26" s="104"/>
      <c r="Z26" s="104"/>
    </row>
    <row r="27" ht="13.5" customHeight="1">
      <c r="A27" s="26" t="s">
        <v>34</v>
      </c>
      <c r="B27" s="30">
        <v>2002.0</v>
      </c>
      <c r="C27" s="110">
        <v>457728.0</v>
      </c>
      <c r="D27" s="31"/>
      <c r="E27" s="111"/>
      <c r="F27" s="112"/>
      <c r="G27" s="113">
        <v>1716.0</v>
      </c>
      <c r="H27" s="114">
        <v>382047.0</v>
      </c>
      <c r="I27" s="115">
        <v>166.0</v>
      </c>
      <c r="J27" s="114">
        <v>41374.0</v>
      </c>
      <c r="K27" s="115">
        <v>48.0</v>
      </c>
      <c r="L27" s="114">
        <v>21074.0</v>
      </c>
      <c r="M27" s="115">
        <v>72.0</v>
      </c>
      <c r="N27" s="114">
        <v>13233.0</v>
      </c>
      <c r="O27" s="104"/>
      <c r="P27" s="104"/>
      <c r="Q27" s="5"/>
      <c r="R27" s="5"/>
      <c r="S27" s="5"/>
      <c r="T27" s="104"/>
      <c r="U27" s="104"/>
      <c r="V27" s="104"/>
      <c r="W27" s="104"/>
      <c r="X27" s="104"/>
      <c r="Y27" s="104"/>
      <c r="Z27" s="104"/>
    </row>
    <row r="28" ht="13.5" customHeight="1">
      <c r="A28" s="26" t="s">
        <v>35</v>
      </c>
      <c r="B28" s="30">
        <v>1253.0</v>
      </c>
      <c r="C28" s="110">
        <v>796321.0</v>
      </c>
      <c r="D28" s="31"/>
      <c r="E28" s="111"/>
      <c r="F28" s="112"/>
      <c r="G28" s="113">
        <v>846.0</v>
      </c>
      <c r="H28" s="114">
        <v>710526.0</v>
      </c>
      <c r="I28" s="115">
        <v>280.0</v>
      </c>
      <c r="J28" s="114">
        <v>42444.0</v>
      </c>
      <c r="K28" s="115">
        <v>40.0</v>
      </c>
      <c r="L28" s="114">
        <v>999.0</v>
      </c>
      <c r="M28" s="115">
        <v>87.0</v>
      </c>
      <c r="N28" s="114">
        <v>42352.0</v>
      </c>
      <c r="O28" s="104"/>
      <c r="P28" s="104"/>
      <c r="Q28" s="5"/>
      <c r="R28" s="5"/>
      <c r="S28" s="5"/>
      <c r="T28" s="104"/>
      <c r="U28" s="104"/>
      <c r="V28" s="104"/>
      <c r="W28" s="104"/>
      <c r="X28" s="104"/>
      <c r="Y28" s="104"/>
      <c r="Z28" s="104"/>
    </row>
    <row r="29" ht="13.5" customHeight="1">
      <c r="A29" s="46" t="s">
        <v>36</v>
      </c>
      <c r="B29" s="38">
        <v>3255.0</v>
      </c>
      <c r="C29" s="116">
        <v>1254049.0</v>
      </c>
      <c r="D29" s="117"/>
      <c r="E29" s="118"/>
      <c r="F29" s="119"/>
      <c r="G29" s="120">
        <f t="shared" ref="G29:N29" si="5">SUM(G27:G28)</f>
        <v>2562</v>
      </c>
      <c r="H29" s="121">
        <f t="shared" si="5"/>
        <v>1092573</v>
      </c>
      <c r="I29" s="122">
        <f t="shared" si="5"/>
        <v>446</v>
      </c>
      <c r="J29" s="121">
        <f t="shared" si="5"/>
        <v>83818</v>
      </c>
      <c r="K29" s="122">
        <f t="shared" si="5"/>
        <v>88</v>
      </c>
      <c r="L29" s="121">
        <f t="shared" si="5"/>
        <v>22073</v>
      </c>
      <c r="M29" s="122">
        <f t="shared" si="5"/>
        <v>159</v>
      </c>
      <c r="N29" s="121">
        <f t="shared" si="5"/>
        <v>55585</v>
      </c>
      <c r="O29" s="104"/>
      <c r="P29" s="104"/>
      <c r="Q29" s="5"/>
      <c r="R29" s="5"/>
      <c r="S29" s="5"/>
      <c r="T29" s="104"/>
      <c r="U29" s="104"/>
      <c r="V29" s="104"/>
      <c r="W29" s="104"/>
      <c r="X29" s="104"/>
      <c r="Y29" s="104"/>
      <c r="Z29" s="104"/>
    </row>
    <row r="30" ht="13.5" customHeight="1">
      <c r="A30" s="123" t="s">
        <v>37</v>
      </c>
      <c r="B30" s="124">
        <f t="shared" ref="B30:N30" si="6">B29+B26+B19+B14+B9</f>
        <v>141965</v>
      </c>
      <c r="C30" s="125">
        <f t="shared" si="6"/>
        <v>25377897</v>
      </c>
      <c r="D30" s="125">
        <f t="shared" si="6"/>
        <v>0</v>
      </c>
      <c r="E30" s="125">
        <f t="shared" si="6"/>
        <v>0</v>
      </c>
      <c r="F30" s="126">
        <f t="shared" si="6"/>
        <v>0</v>
      </c>
      <c r="G30" s="127">
        <f t="shared" si="6"/>
        <v>112135</v>
      </c>
      <c r="H30" s="128">
        <f t="shared" si="6"/>
        <v>20447398</v>
      </c>
      <c r="I30" s="129">
        <f t="shared" si="6"/>
        <v>14760</v>
      </c>
      <c r="J30" s="128">
        <f t="shared" si="6"/>
        <v>2202737</v>
      </c>
      <c r="K30" s="129">
        <f t="shared" si="6"/>
        <v>7742</v>
      </c>
      <c r="L30" s="128">
        <f t="shared" si="6"/>
        <v>1502296</v>
      </c>
      <c r="M30" s="129">
        <f t="shared" si="6"/>
        <v>7328</v>
      </c>
      <c r="N30" s="128">
        <f t="shared" si="6"/>
        <v>1225466</v>
      </c>
      <c r="O30" s="130"/>
      <c r="P30" s="130"/>
      <c r="Q30" s="123"/>
      <c r="R30" s="123"/>
      <c r="S30" s="123"/>
      <c r="T30" s="130"/>
      <c r="U30" s="130"/>
      <c r="V30" s="130"/>
      <c r="W30" s="130"/>
      <c r="X30" s="130"/>
      <c r="Y30" s="130"/>
      <c r="Z30" s="130"/>
    </row>
    <row r="31" ht="13.5" customHeight="1">
      <c r="A31" s="5"/>
      <c r="B31" s="131"/>
      <c r="C31" s="131"/>
      <c r="D31" s="131"/>
      <c r="E31" s="5"/>
      <c r="F31" s="5"/>
      <c r="G31" s="5"/>
      <c r="H31" s="5"/>
      <c r="I31" s="5"/>
      <c r="J31" s="5"/>
      <c r="K31" s="5"/>
      <c r="L31" s="5"/>
      <c r="M31" s="5"/>
      <c r="N31" s="5"/>
      <c r="O31" s="132"/>
      <c r="P31" s="132"/>
      <c r="Q31" s="5"/>
      <c r="R31" s="5"/>
      <c r="S31" s="5"/>
      <c r="T31" s="104"/>
      <c r="U31" s="104"/>
      <c r="V31" s="104"/>
      <c r="W31" s="104"/>
      <c r="X31" s="104"/>
      <c r="Y31" s="104"/>
      <c r="Z31" s="104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32"/>
      <c r="P32" s="132"/>
      <c r="Q32" s="5"/>
      <c r="R32" s="5"/>
      <c r="S32" s="5"/>
      <c r="T32" s="104"/>
      <c r="U32" s="104"/>
      <c r="V32" s="104"/>
      <c r="W32" s="104"/>
      <c r="X32" s="104"/>
      <c r="Y32" s="104"/>
      <c r="Z32" s="104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106"/>
      <c r="P33" s="106"/>
      <c r="Q33" s="58"/>
      <c r="R33" s="58"/>
      <c r="S33" s="58"/>
      <c r="T33" s="104"/>
      <c r="U33" s="104"/>
      <c r="V33" s="104"/>
      <c r="W33" s="104"/>
      <c r="X33" s="104"/>
      <c r="Y33" s="104"/>
      <c r="Z33" s="104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106"/>
      <c r="P34" s="106"/>
      <c r="Q34" s="5"/>
      <c r="R34" s="5"/>
      <c r="S34" s="5"/>
      <c r="T34" s="104"/>
      <c r="U34" s="104"/>
      <c r="V34" s="104"/>
      <c r="W34" s="104"/>
      <c r="X34" s="104"/>
      <c r="Y34" s="104"/>
      <c r="Z34" s="104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106"/>
      <c r="P35" s="106"/>
      <c r="Q35" s="5"/>
      <c r="R35" s="5"/>
      <c r="S35" s="5"/>
      <c r="T35" s="104"/>
      <c r="U35" s="104"/>
      <c r="V35" s="104"/>
      <c r="W35" s="104"/>
      <c r="X35" s="104"/>
      <c r="Y35" s="104"/>
      <c r="Z35" s="104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106"/>
      <c r="P36" s="106"/>
      <c r="Q36" s="5"/>
      <c r="R36" s="5"/>
      <c r="S36" s="5"/>
      <c r="T36" s="104"/>
      <c r="U36" s="104"/>
      <c r="V36" s="104"/>
      <c r="W36" s="104"/>
      <c r="X36" s="104"/>
      <c r="Y36" s="104"/>
      <c r="Z36" s="104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106"/>
      <c r="P37" s="106"/>
      <c r="Q37" s="5"/>
      <c r="R37" s="5"/>
      <c r="S37" s="5"/>
      <c r="T37" s="104"/>
      <c r="U37" s="104"/>
      <c r="V37" s="104"/>
      <c r="W37" s="104"/>
      <c r="X37" s="104"/>
      <c r="Y37" s="104"/>
      <c r="Z37" s="104"/>
    </row>
    <row r="38" ht="19.5" customHeight="1">
      <c r="A38" s="59" t="s">
        <v>43</v>
      </c>
      <c r="B38" s="106"/>
      <c r="C38" s="106"/>
      <c r="D38" s="106"/>
      <c r="E38" s="106"/>
      <c r="F38" s="106"/>
      <c r="G38" s="61"/>
      <c r="H38" s="60"/>
      <c r="I38" s="5"/>
      <c r="J38" s="5"/>
      <c r="K38" s="106"/>
      <c r="L38" s="106"/>
      <c r="M38" s="106"/>
      <c r="N38" s="106"/>
      <c r="O38" s="106"/>
      <c r="P38" s="106"/>
      <c r="Q38" s="5"/>
      <c r="R38" s="5"/>
      <c r="S38" s="5"/>
      <c r="T38" s="104"/>
      <c r="U38" s="104"/>
      <c r="V38" s="104"/>
      <c r="W38" s="104"/>
      <c r="X38" s="104"/>
      <c r="Y38" s="104"/>
      <c r="Z38" s="104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132"/>
      <c r="P39" s="132"/>
      <c r="Q39" s="5"/>
      <c r="R39" s="5"/>
      <c r="S39" s="5"/>
      <c r="T39" s="104"/>
      <c r="U39" s="104"/>
      <c r="V39" s="104"/>
      <c r="W39" s="104"/>
      <c r="X39" s="104"/>
      <c r="Y39" s="104"/>
      <c r="Z39" s="104"/>
    </row>
    <row r="40" ht="13.5" customHeight="1">
      <c r="A40" s="5"/>
      <c r="B40" s="5"/>
      <c r="C40" s="5"/>
      <c r="D40" s="133"/>
      <c r="E40" s="133"/>
      <c r="F40" s="5"/>
      <c r="G40" s="5"/>
      <c r="H40" s="5"/>
      <c r="I40" s="5"/>
      <c r="J40" s="5"/>
      <c r="K40" s="5"/>
      <c r="L40" s="5"/>
      <c r="M40" s="5"/>
      <c r="N40" s="5"/>
      <c r="O40" s="132"/>
      <c r="P40" s="132"/>
      <c r="Q40" s="5"/>
      <c r="R40" s="5"/>
      <c r="S40" s="5"/>
      <c r="T40" s="104"/>
      <c r="U40" s="104"/>
      <c r="V40" s="104"/>
      <c r="W40" s="104"/>
      <c r="X40" s="104"/>
      <c r="Y40" s="104"/>
      <c r="Z40" s="104"/>
    </row>
    <row r="41" ht="13.5" customHeight="1">
      <c r="A41" s="5"/>
      <c r="B41" s="5"/>
      <c r="C41" s="5"/>
      <c r="D41" s="134"/>
      <c r="E41" s="134"/>
      <c r="F41" s="5"/>
      <c r="G41" s="5"/>
      <c r="H41" s="5"/>
      <c r="I41" s="5"/>
      <c r="J41" s="5"/>
      <c r="K41" s="5"/>
      <c r="L41" s="5"/>
      <c r="M41" s="5"/>
      <c r="N41" s="5"/>
      <c r="O41" s="132"/>
      <c r="P41" s="132"/>
      <c r="Q41" s="5"/>
      <c r="R41" s="5"/>
      <c r="S41" s="5"/>
      <c r="T41" s="104"/>
      <c r="U41" s="104"/>
      <c r="V41" s="104"/>
      <c r="W41" s="104"/>
      <c r="X41" s="104"/>
      <c r="Y41" s="104"/>
      <c r="Z41" s="104"/>
    </row>
    <row r="42" ht="13.5" customHeight="1">
      <c r="A42" s="5"/>
      <c r="B42" s="5"/>
      <c r="C42" s="5"/>
      <c r="D42" s="134"/>
      <c r="E42" s="134"/>
      <c r="F42" s="5"/>
      <c r="G42" s="5"/>
      <c r="H42" s="5"/>
      <c r="I42" s="5"/>
      <c r="J42" s="5"/>
      <c r="K42" s="5"/>
      <c r="L42" s="5"/>
      <c r="M42" s="5"/>
      <c r="N42" s="5"/>
      <c r="O42" s="132"/>
      <c r="P42" s="132"/>
      <c r="Q42" s="5"/>
      <c r="R42" s="5"/>
      <c r="S42" s="5"/>
      <c r="T42" s="104"/>
      <c r="U42" s="104"/>
      <c r="V42" s="104"/>
      <c r="W42" s="104"/>
      <c r="X42" s="104"/>
      <c r="Y42" s="104"/>
      <c r="Z42" s="104"/>
    </row>
    <row r="43" ht="13.5" customHeight="1">
      <c r="A43" s="5"/>
      <c r="B43" s="5"/>
      <c r="C43" s="5"/>
      <c r="D43" s="134"/>
      <c r="E43" s="134"/>
      <c r="F43" s="5"/>
      <c r="G43" s="5"/>
      <c r="H43" s="5"/>
      <c r="I43" s="5"/>
      <c r="J43" s="5"/>
      <c r="K43" s="5"/>
      <c r="L43" s="5"/>
      <c r="M43" s="5"/>
      <c r="N43" s="5"/>
      <c r="O43" s="132"/>
      <c r="P43" s="132"/>
      <c r="Q43" s="5"/>
      <c r="R43" s="5"/>
      <c r="S43" s="5"/>
      <c r="T43" s="104"/>
      <c r="U43" s="104"/>
      <c r="V43" s="104"/>
      <c r="W43" s="104"/>
      <c r="X43" s="104"/>
      <c r="Y43" s="104"/>
      <c r="Z43" s="104"/>
    </row>
    <row r="44" ht="13.5" customHeight="1">
      <c r="A44" s="5"/>
      <c r="B44" s="5"/>
      <c r="C44" s="5"/>
      <c r="D44" s="134"/>
      <c r="E44" s="134"/>
      <c r="F44" s="5"/>
      <c r="G44" s="5"/>
      <c r="H44" s="5"/>
      <c r="I44" s="5"/>
      <c r="J44" s="5"/>
      <c r="K44" s="5"/>
      <c r="L44" s="5"/>
      <c r="M44" s="5"/>
      <c r="N44" s="5"/>
      <c r="O44" s="132"/>
      <c r="P44" s="132"/>
      <c r="Q44" s="5"/>
      <c r="R44" s="5"/>
      <c r="S44" s="5"/>
      <c r="T44" s="104"/>
      <c r="U44" s="104"/>
      <c r="V44" s="104"/>
      <c r="W44" s="104"/>
      <c r="X44" s="104"/>
      <c r="Y44" s="104"/>
      <c r="Z44" s="104"/>
    </row>
    <row r="45" ht="13.5" customHeight="1">
      <c r="A45" s="5"/>
      <c r="B45" s="5"/>
      <c r="C45" s="5"/>
      <c r="D45" s="135"/>
      <c r="E45" s="135"/>
      <c r="F45" s="5"/>
      <c r="G45" s="5"/>
      <c r="H45" s="5"/>
      <c r="I45" s="5"/>
      <c r="J45" s="5"/>
      <c r="K45" s="5"/>
      <c r="L45" s="5"/>
      <c r="M45" s="5"/>
      <c r="N45" s="5"/>
      <c r="O45" s="132"/>
      <c r="P45" s="132"/>
      <c r="Q45" s="5"/>
      <c r="R45" s="5"/>
      <c r="S45" s="5"/>
      <c r="T45" s="104"/>
      <c r="U45" s="104"/>
      <c r="V45" s="104"/>
      <c r="W45" s="104"/>
      <c r="X45" s="104"/>
      <c r="Y45" s="104"/>
      <c r="Z45" s="104"/>
    </row>
    <row r="46" ht="13.5" customHeight="1">
      <c r="A46" s="5"/>
      <c r="B46" s="5"/>
      <c r="C46" s="5"/>
      <c r="D46" s="134"/>
      <c r="E46" s="134"/>
      <c r="F46" s="5"/>
      <c r="G46" s="5"/>
      <c r="H46" s="5"/>
      <c r="I46" s="5"/>
      <c r="J46" s="5"/>
      <c r="K46" s="5"/>
      <c r="L46" s="5"/>
      <c r="M46" s="5"/>
      <c r="N46" s="5"/>
      <c r="O46" s="132"/>
      <c r="P46" s="132"/>
      <c r="Q46" s="5"/>
      <c r="R46" s="5"/>
      <c r="S46" s="5"/>
      <c r="T46" s="104"/>
      <c r="U46" s="104"/>
      <c r="V46" s="104"/>
      <c r="W46" s="104"/>
      <c r="X46" s="104"/>
      <c r="Y46" s="104"/>
      <c r="Z46" s="104"/>
    </row>
    <row r="47" ht="13.5" customHeight="1">
      <c r="A47" s="5"/>
      <c r="B47" s="5"/>
      <c r="C47" s="5"/>
      <c r="D47" s="134"/>
      <c r="E47" s="134"/>
      <c r="F47" s="5"/>
      <c r="G47" s="5"/>
      <c r="H47" s="5"/>
      <c r="I47" s="5"/>
      <c r="J47" s="5"/>
      <c r="K47" s="5"/>
      <c r="L47" s="5"/>
      <c r="M47" s="5"/>
      <c r="N47" s="5"/>
      <c r="O47" s="132"/>
      <c r="P47" s="132"/>
      <c r="Q47" s="5"/>
      <c r="R47" s="5"/>
      <c r="S47" s="5"/>
      <c r="T47" s="104"/>
      <c r="U47" s="104"/>
      <c r="V47" s="104"/>
      <c r="W47" s="104"/>
      <c r="X47" s="104"/>
      <c r="Y47" s="104"/>
      <c r="Z47" s="104"/>
    </row>
    <row r="48" ht="13.5" customHeight="1">
      <c r="A48" s="5"/>
      <c r="B48" s="5"/>
      <c r="C48" s="5"/>
      <c r="D48" s="134"/>
      <c r="E48" s="134"/>
      <c r="F48" s="5"/>
      <c r="G48" s="5"/>
      <c r="H48" s="5"/>
      <c r="I48" s="5"/>
      <c r="J48" s="5"/>
      <c r="K48" s="5"/>
      <c r="L48" s="5"/>
      <c r="M48" s="5"/>
      <c r="N48" s="5"/>
      <c r="O48" s="132"/>
      <c r="P48" s="132"/>
      <c r="Q48" s="5"/>
      <c r="R48" s="5"/>
      <c r="S48" s="5"/>
      <c r="T48" s="104"/>
      <c r="U48" s="104"/>
      <c r="V48" s="104"/>
      <c r="W48" s="104"/>
      <c r="X48" s="104"/>
      <c r="Y48" s="104"/>
      <c r="Z48" s="104"/>
    </row>
    <row r="49" ht="13.5" customHeight="1">
      <c r="A49" s="5"/>
      <c r="B49" s="5"/>
      <c r="C49" s="5"/>
      <c r="D49" s="134"/>
      <c r="E49" s="134"/>
      <c r="F49" s="5"/>
      <c r="G49" s="5"/>
      <c r="H49" s="5"/>
      <c r="I49" s="5"/>
      <c r="J49" s="5"/>
      <c r="K49" s="5"/>
      <c r="L49" s="5"/>
      <c r="M49" s="5"/>
      <c r="N49" s="5"/>
      <c r="O49" s="132"/>
      <c r="P49" s="132"/>
      <c r="Q49" s="5"/>
      <c r="R49" s="5"/>
      <c r="S49" s="5"/>
      <c r="T49" s="104"/>
      <c r="U49" s="104"/>
      <c r="V49" s="104"/>
      <c r="W49" s="104"/>
      <c r="X49" s="104"/>
      <c r="Y49" s="104"/>
      <c r="Z49" s="104"/>
    </row>
    <row r="50" ht="13.5" customHeight="1">
      <c r="A50" s="5"/>
      <c r="B50" s="5"/>
      <c r="C50" s="5"/>
      <c r="D50" s="135"/>
      <c r="E50" s="135"/>
      <c r="F50" s="5"/>
      <c r="G50" s="5"/>
      <c r="H50" s="5"/>
      <c r="I50" s="5"/>
      <c r="J50" s="5"/>
      <c r="K50" s="5"/>
      <c r="L50" s="5"/>
      <c r="M50" s="5"/>
      <c r="N50" s="5"/>
      <c r="O50" s="132"/>
      <c r="P50" s="132"/>
      <c r="Q50" s="5"/>
      <c r="R50" s="5"/>
      <c r="S50" s="5"/>
      <c r="T50" s="104"/>
      <c r="U50" s="104"/>
      <c r="V50" s="104"/>
      <c r="W50" s="104"/>
      <c r="X50" s="104"/>
      <c r="Y50" s="104"/>
      <c r="Z50" s="104"/>
    </row>
    <row r="51" ht="13.5" customHeight="1">
      <c r="A51" s="5"/>
      <c r="B51" s="5"/>
      <c r="C51" s="5"/>
      <c r="D51" s="134"/>
      <c r="E51" s="134"/>
      <c r="F51" s="5"/>
      <c r="G51" s="5"/>
      <c r="H51" s="5"/>
      <c r="I51" s="5"/>
      <c r="J51" s="5"/>
      <c r="K51" s="5"/>
      <c r="L51" s="5"/>
      <c r="M51" s="5"/>
      <c r="N51" s="5"/>
      <c r="O51" s="132"/>
      <c r="P51" s="132"/>
      <c r="Q51" s="5"/>
      <c r="R51" s="5"/>
      <c r="S51" s="5"/>
      <c r="T51" s="104"/>
      <c r="U51" s="104"/>
      <c r="V51" s="104"/>
      <c r="W51" s="104"/>
      <c r="X51" s="104"/>
      <c r="Y51" s="104"/>
      <c r="Z51" s="104"/>
    </row>
    <row r="52" ht="13.5" customHeight="1">
      <c r="A52" s="5"/>
      <c r="B52" s="5"/>
      <c r="C52" s="5"/>
      <c r="D52" s="134"/>
      <c r="E52" s="134"/>
      <c r="F52" s="5"/>
      <c r="G52" s="5"/>
      <c r="H52" s="5"/>
      <c r="I52" s="5"/>
      <c r="J52" s="5"/>
      <c r="K52" s="5"/>
      <c r="L52" s="5"/>
      <c r="M52" s="5"/>
      <c r="N52" s="5"/>
      <c r="O52" s="132"/>
      <c r="P52" s="132"/>
      <c r="Q52" s="5"/>
      <c r="R52" s="5"/>
      <c r="S52" s="5"/>
      <c r="T52" s="104"/>
      <c r="U52" s="104"/>
      <c r="V52" s="104"/>
      <c r="W52" s="104"/>
      <c r="X52" s="104"/>
      <c r="Y52" s="104"/>
      <c r="Z52" s="104"/>
    </row>
    <row r="53" ht="13.5" customHeight="1">
      <c r="A53" s="5"/>
      <c r="B53" s="5"/>
      <c r="C53" s="5"/>
      <c r="D53" s="134"/>
      <c r="E53" s="134"/>
      <c r="F53" s="5"/>
      <c r="G53" s="5"/>
      <c r="H53" s="5"/>
      <c r="I53" s="5"/>
      <c r="J53" s="5"/>
      <c r="K53" s="5"/>
      <c r="L53" s="5"/>
      <c r="M53" s="5"/>
      <c r="N53" s="5"/>
      <c r="O53" s="132"/>
      <c r="P53" s="132"/>
      <c r="Q53" s="5"/>
      <c r="R53" s="5"/>
      <c r="S53" s="5"/>
      <c r="T53" s="104"/>
      <c r="U53" s="104"/>
      <c r="V53" s="104"/>
      <c r="W53" s="104"/>
      <c r="X53" s="104"/>
      <c r="Y53" s="104"/>
      <c r="Z53" s="104"/>
    </row>
    <row r="54" ht="13.5" customHeight="1">
      <c r="A54" s="5"/>
      <c r="B54" s="5"/>
      <c r="C54" s="5"/>
      <c r="D54" s="134"/>
      <c r="E54" s="134"/>
      <c r="F54" s="5"/>
      <c r="G54" s="5"/>
      <c r="H54" s="5"/>
      <c r="I54" s="5"/>
      <c r="J54" s="5"/>
      <c r="K54" s="5"/>
      <c r="L54" s="5"/>
      <c r="M54" s="5"/>
      <c r="N54" s="5"/>
      <c r="O54" s="132"/>
      <c r="P54" s="132"/>
      <c r="Q54" s="5"/>
      <c r="R54" s="5"/>
      <c r="S54" s="5"/>
      <c r="T54" s="104"/>
      <c r="U54" s="104"/>
      <c r="V54" s="104"/>
      <c r="W54" s="104"/>
      <c r="X54" s="104"/>
      <c r="Y54" s="104"/>
      <c r="Z54" s="104"/>
    </row>
    <row r="55" ht="13.5" customHeight="1">
      <c r="A55" s="5"/>
      <c r="B55" s="5"/>
      <c r="C55" s="5"/>
      <c r="D55" s="135"/>
      <c r="E55" s="135"/>
      <c r="F55" s="5"/>
      <c r="G55" s="5"/>
      <c r="H55" s="5"/>
      <c r="I55" s="5"/>
      <c r="J55" s="5"/>
      <c r="K55" s="5"/>
      <c r="L55" s="5"/>
      <c r="M55" s="5"/>
      <c r="N55" s="5"/>
      <c r="O55" s="132"/>
      <c r="P55" s="132"/>
      <c r="Q55" s="5"/>
      <c r="R55" s="5"/>
      <c r="S55" s="5"/>
      <c r="T55" s="104"/>
      <c r="U55" s="104"/>
      <c r="V55" s="104"/>
      <c r="W55" s="104"/>
      <c r="X55" s="104"/>
      <c r="Y55" s="104"/>
      <c r="Z55" s="104"/>
    </row>
    <row r="56" ht="13.5" customHeight="1">
      <c r="A56" s="5"/>
      <c r="B56" s="5"/>
      <c r="C56" s="5"/>
      <c r="D56" s="134"/>
      <c r="E56" s="134"/>
      <c r="F56" s="5"/>
      <c r="G56" s="5"/>
      <c r="H56" s="5"/>
      <c r="I56" s="5"/>
      <c r="J56" s="5"/>
      <c r="K56" s="5"/>
      <c r="L56" s="5"/>
      <c r="M56" s="5"/>
      <c r="N56" s="5"/>
      <c r="O56" s="132"/>
      <c r="P56" s="132"/>
      <c r="Q56" s="5"/>
      <c r="R56" s="5"/>
      <c r="S56" s="5"/>
      <c r="T56" s="104"/>
      <c r="U56" s="104"/>
      <c r="V56" s="104"/>
      <c r="W56" s="104"/>
      <c r="X56" s="104"/>
      <c r="Y56" s="104"/>
      <c r="Z56" s="104"/>
    </row>
    <row r="57" ht="13.5" customHeight="1">
      <c r="A57" s="5"/>
      <c r="B57" s="5"/>
      <c r="C57" s="5"/>
      <c r="D57" s="134"/>
      <c r="E57" s="134"/>
      <c r="F57" s="5"/>
      <c r="G57" s="5"/>
      <c r="H57" s="5"/>
      <c r="I57" s="5"/>
      <c r="J57" s="5"/>
      <c r="K57" s="5"/>
      <c r="L57" s="5"/>
      <c r="M57" s="5"/>
      <c r="N57" s="5"/>
      <c r="O57" s="132"/>
      <c r="P57" s="132"/>
      <c r="Q57" s="5"/>
      <c r="R57" s="5"/>
      <c r="S57" s="5"/>
      <c r="T57" s="104"/>
      <c r="U57" s="104"/>
      <c r="V57" s="104"/>
      <c r="W57" s="104"/>
      <c r="X57" s="104"/>
      <c r="Y57" s="104"/>
      <c r="Z57" s="104"/>
    </row>
    <row r="58" ht="13.5" customHeight="1">
      <c r="A58" s="5"/>
      <c r="B58" s="5"/>
      <c r="C58" s="5"/>
      <c r="D58" s="134"/>
      <c r="E58" s="134"/>
      <c r="F58" s="5"/>
      <c r="G58" s="5"/>
      <c r="H58" s="5"/>
      <c r="I58" s="5"/>
      <c r="J58" s="5"/>
      <c r="K58" s="5"/>
      <c r="L58" s="5"/>
      <c r="M58" s="5"/>
      <c r="N58" s="5"/>
      <c r="O58" s="132"/>
      <c r="P58" s="132"/>
      <c r="Q58" s="5"/>
      <c r="R58" s="5"/>
      <c r="S58" s="5"/>
      <c r="T58" s="104"/>
      <c r="U58" s="104"/>
      <c r="V58" s="104"/>
      <c r="W58" s="104"/>
      <c r="X58" s="104"/>
      <c r="Y58" s="104"/>
      <c r="Z58" s="104"/>
    </row>
    <row r="59" ht="13.5" customHeight="1">
      <c r="A59" s="5"/>
      <c r="B59" s="5"/>
      <c r="C59" s="5"/>
      <c r="D59" s="134"/>
      <c r="E59" s="134"/>
      <c r="F59" s="5"/>
      <c r="G59" s="5"/>
      <c r="H59" s="5"/>
      <c r="I59" s="5"/>
      <c r="J59" s="5"/>
      <c r="K59" s="5"/>
      <c r="L59" s="5"/>
      <c r="M59" s="5"/>
      <c r="N59" s="5"/>
      <c r="O59" s="132"/>
      <c r="P59" s="132"/>
      <c r="Q59" s="5"/>
      <c r="R59" s="5"/>
      <c r="S59" s="5"/>
      <c r="T59" s="104"/>
      <c r="U59" s="104"/>
      <c r="V59" s="104"/>
      <c r="W59" s="104"/>
      <c r="X59" s="104"/>
      <c r="Y59" s="104"/>
      <c r="Z59" s="104"/>
    </row>
    <row r="60" ht="13.5" customHeight="1">
      <c r="A60" s="5"/>
      <c r="B60" s="5"/>
      <c r="C60" s="5"/>
      <c r="D60" s="134"/>
      <c r="E60" s="134"/>
      <c r="F60" s="5"/>
      <c r="G60" s="5"/>
      <c r="H60" s="5"/>
      <c r="I60" s="5"/>
      <c r="J60" s="5"/>
      <c r="K60" s="5"/>
      <c r="L60" s="5"/>
      <c r="M60" s="5"/>
      <c r="N60" s="5"/>
      <c r="O60" s="132"/>
      <c r="P60" s="132"/>
      <c r="Q60" s="5"/>
      <c r="R60" s="5"/>
      <c r="S60" s="5"/>
      <c r="T60" s="104"/>
      <c r="U60" s="104"/>
      <c r="V60" s="104"/>
      <c r="W60" s="104"/>
      <c r="X60" s="104"/>
      <c r="Y60" s="104"/>
      <c r="Z60" s="104"/>
    </row>
    <row r="61" ht="13.5" customHeight="1">
      <c r="A61" s="5"/>
      <c r="B61" s="5"/>
      <c r="C61" s="5"/>
      <c r="D61" s="134"/>
      <c r="E61" s="134"/>
      <c r="F61" s="5"/>
      <c r="G61" s="5"/>
      <c r="H61" s="5"/>
      <c r="I61" s="5"/>
      <c r="J61" s="5"/>
      <c r="K61" s="5"/>
      <c r="L61" s="5"/>
      <c r="M61" s="5"/>
      <c r="N61" s="5"/>
      <c r="O61" s="132"/>
      <c r="P61" s="132"/>
      <c r="Q61" s="5"/>
      <c r="R61" s="5"/>
      <c r="S61" s="5"/>
      <c r="T61" s="104"/>
      <c r="U61" s="104"/>
      <c r="V61" s="104"/>
      <c r="W61" s="104"/>
      <c r="X61" s="104"/>
      <c r="Y61" s="104"/>
      <c r="Z61" s="104"/>
    </row>
    <row r="62" ht="13.5" customHeight="1">
      <c r="A62" s="5"/>
      <c r="B62" s="5"/>
      <c r="C62" s="5"/>
      <c r="D62" s="135"/>
      <c r="E62" s="135"/>
      <c r="F62" s="5"/>
      <c r="G62" s="5"/>
      <c r="H62" s="5"/>
      <c r="I62" s="5"/>
      <c r="J62" s="5"/>
      <c r="K62" s="5"/>
      <c r="L62" s="5"/>
      <c r="M62" s="5"/>
      <c r="N62" s="5"/>
      <c r="O62" s="132"/>
      <c r="P62" s="132"/>
      <c r="Q62" s="5"/>
      <c r="R62" s="5"/>
      <c r="S62" s="5"/>
      <c r="T62" s="104"/>
      <c r="U62" s="104"/>
      <c r="V62" s="104"/>
      <c r="W62" s="104"/>
      <c r="X62" s="104"/>
      <c r="Y62" s="104"/>
      <c r="Z62" s="104"/>
    </row>
    <row r="63" ht="13.5" customHeight="1">
      <c r="A63" s="5"/>
      <c r="B63" s="5"/>
      <c r="C63" s="5"/>
      <c r="D63" s="134"/>
      <c r="E63" s="134"/>
      <c r="F63" s="5"/>
      <c r="G63" s="5"/>
      <c r="H63" s="5"/>
      <c r="I63" s="5"/>
      <c r="J63" s="5"/>
      <c r="K63" s="5"/>
      <c r="L63" s="5"/>
      <c r="M63" s="5"/>
      <c r="N63" s="5"/>
      <c r="O63" s="132"/>
      <c r="P63" s="132"/>
      <c r="Q63" s="5"/>
      <c r="R63" s="5"/>
      <c r="S63" s="5"/>
      <c r="T63" s="104"/>
      <c r="U63" s="104"/>
      <c r="V63" s="104"/>
      <c r="W63" s="104"/>
      <c r="X63" s="104"/>
      <c r="Y63" s="104"/>
      <c r="Z63" s="104"/>
    </row>
    <row r="64" ht="13.5" customHeight="1">
      <c r="A64" s="5"/>
      <c r="B64" s="5"/>
      <c r="C64" s="5"/>
      <c r="D64" s="134"/>
      <c r="E64" s="134"/>
      <c r="F64" s="5"/>
      <c r="G64" s="5"/>
      <c r="H64" s="5"/>
      <c r="I64" s="5"/>
      <c r="J64" s="5"/>
      <c r="K64" s="5"/>
      <c r="L64" s="5"/>
      <c r="M64" s="5"/>
      <c r="N64" s="5"/>
      <c r="O64" s="132"/>
      <c r="P64" s="132"/>
      <c r="Q64" s="5"/>
      <c r="R64" s="5"/>
      <c r="S64" s="5"/>
      <c r="T64" s="104"/>
      <c r="U64" s="104"/>
      <c r="V64" s="104"/>
      <c r="W64" s="104"/>
      <c r="X64" s="104"/>
      <c r="Y64" s="104"/>
      <c r="Z64" s="104"/>
    </row>
    <row r="65" ht="13.5" customHeight="1">
      <c r="A65" s="5"/>
      <c r="B65" s="5"/>
      <c r="C65" s="5"/>
      <c r="D65" s="135"/>
      <c r="E65" s="135"/>
      <c r="F65" s="5"/>
      <c r="G65" s="5"/>
      <c r="H65" s="5"/>
      <c r="I65" s="5"/>
      <c r="J65" s="5"/>
      <c r="K65" s="5"/>
      <c r="L65" s="5"/>
      <c r="M65" s="5"/>
      <c r="N65" s="5"/>
      <c r="O65" s="132"/>
      <c r="P65" s="132"/>
      <c r="Q65" s="5"/>
      <c r="R65" s="5"/>
      <c r="S65" s="5"/>
      <c r="T65" s="104"/>
      <c r="U65" s="104"/>
      <c r="V65" s="104"/>
      <c r="W65" s="104"/>
      <c r="X65" s="104"/>
      <c r="Y65" s="104"/>
      <c r="Z65" s="104"/>
    </row>
    <row r="66" ht="13.5" customHeight="1">
      <c r="A66" s="5"/>
      <c r="B66" s="5"/>
      <c r="C66" s="5"/>
      <c r="D66" s="135"/>
      <c r="E66" s="135"/>
      <c r="F66" s="5"/>
      <c r="G66" s="5"/>
      <c r="H66" s="5"/>
      <c r="I66" s="5"/>
      <c r="J66" s="5"/>
      <c r="K66" s="5"/>
      <c r="L66" s="5"/>
      <c r="M66" s="5"/>
      <c r="N66" s="5"/>
      <c r="O66" s="132"/>
      <c r="P66" s="132"/>
      <c r="Q66" s="5"/>
      <c r="R66" s="5"/>
      <c r="S66" s="5"/>
      <c r="T66" s="104"/>
      <c r="U66" s="104"/>
      <c r="V66" s="104"/>
      <c r="W66" s="104"/>
      <c r="X66" s="104"/>
      <c r="Y66" s="104"/>
      <c r="Z66" s="104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132"/>
      <c r="P67" s="132"/>
      <c r="Q67" s="5"/>
      <c r="R67" s="5"/>
      <c r="S67" s="5"/>
      <c r="T67" s="104"/>
      <c r="U67" s="104"/>
      <c r="V67" s="104"/>
      <c r="W67" s="104"/>
      <c r="X67" s="104"/>
      <c r="Y67" s="104"/>
      <c r="Z67" s="104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132"/>
      <c r="P68" s="132"/>
      <c r="Q68" s="5"/>
      <c r="R68" s="5"/>
      <c r="S68" s="5"/>
      <c r="T68" s="104"/>
      <c r="U68" s="104"/>
      <c r="V68" s="104"/>
      <c r="W68" s="104"/>
      <c r="X68" s="104"/>
      <c r="Y68" s="104"/>
      <c r="Z68" s="104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132"/>
      <c r="P69" s="132"/>
      <c r="Q69" s="5"/>
      <c r="R69" s="5"/>
      <c r="S69" s="5"/>
      <c r="T69" s="104"/>
      <c r="U69" s="104"/>
      <c r="V69" s="104"/>
      <c r="W69" s="104"/>
      <c r="X69" s="104"/>
      <c r="Y69" s="104"/>
      <c r="Z69" s="104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132"/>
      <c r="P70" s="132"/>
      <c r="Q70" s="5"/>
      <c r="R70" s="5"/>
      <c r="S70" s="5"/>
      <c r="T70" s="104"/>
      <c r="U70" s="104"/>
      <c r="V70" s="104"/>
      <c r="W70" s="104"/>
      <c r="X70" s="104"/>
      <c r="Y70" s="104"/>
      <c r="Z70" s="104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132"/>
      <c r="P71" s="132"/>
      <c r="Q71" s="5"/>
      <c r="R71" s="5"/>
      <c r="S71" s="5"/>
      <c r="T71" s="104"/>
      <c r="U71" s="104"/>
      <c r="V71" s="104"/>
      <c r="W71" s="104"/>
      <c r="X71" s="104"/>
      <c r="Y71" s="104"/>
      <c r="Z71" s="104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132"/>
      <c r="P72" s="132"/>
      <c r="Q72" s="5"/>
      <c r="R72" s="5"/>
      <c r="S72" s="5"/>
      <c r="T72" s="104"/>
      <c r="U72" s="104"/>
      <c r="V72" s="104"/>
      <c r="W72" s="104"/>
      <c r="X72" s="104"/>
      <c r="Y72" s="104"/>
      <c r="Z72" s="104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132"/>
      <c r="P73" s="132"/>
      <c r="Q73" s="5"/>
      <c r="R73" s="5"/>
      <c r="S73" s="5"/>
      <c r="T73" s="104"/>
      <c r="U73" s="104"/>
      <c r="V73" s="104"/>
      <c r="W73" s="104"/>
      <c r="X73" s="104"/>
      <c r="Y73" s="104"/>
      <c r="Z73" s="104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132"/>
      <c r="P74" s="132"/>
      <c r="Q74" s="5"/>
      <c r="R74" s="5"/>
      <c r="S74" s="5"/>
      <c r="T74" s="104"/>
      <c r="U74" s="104"/>
      <c r="V74" s="104"/>
      <c r="W74" s="104"/>
      <c r="X74" s="104"/>
      <c r="Y74" s="104"/>
      <c r="Z74" s="104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132"/>
      <c r="P75" s="132"/>
      <c r="Q75" s="5"/>
      <c r="R75" s="5"/>
      <c r="S75" s="5"/>
      <c r="T75" s="104"/>
      <c r="U75" s="104"/>
      <c r="V75" s="104"/>
      <c r="W75" s="104"/>
      <c r="X75" s="104"/>
      <c r="Y75" s="104"/>
      <c r="Z75" s="104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132"/>
      <c r="P76" s="132"/>
      <c r="Q76" s="5"/>
      <c r="R76" s="5"/>
      <c r="S76" s="5"/>
      <c r="T76" s="104"/>
      <c r="U76" s="104"/>
      <c r="V76" s="104"/>
      <c r="W76" s="104"/>
      <c r="X76" s="104"/>
      <c r="Y76" s="104"/>
      <c r="Z76" s="104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132"/>
      <c r="P77" s="132"/>
      <c r="Q77" s="5"/>
      <c r="R77" s="5"/>
      <c r="S77" s="5"/>
      <c r="T77" s="104"/>
      <c r="U77" s="104"/>
      <c r="V77" s="104"/>
      <c r="W77" s="104"/>
      <c r="X77" s="104"/>
      <c r="Y77" s="104"/>
      <c r="Z77" s="104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132"/>
      <c r="P78" s="132"/>
      <c r="Q78" s="5"/>
      <c r="R78" s="5"/>
      <c r="S78" s="5"/>
      <c r="T78" s="104"/>
      <c r="U78" s="104"/>
      <c r="V78" s="104"/>
      <c r="W78" s="104"/>
      <c r="X78" s="104"/>
      <c r="Y78" s="104"/>
      <c r="Z78" s="104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132"/>
      <c r="P79" s="132"/>
      <c r="Q79" s="5"/>
      <c r="R79" s="5"/>
      <c r="S79" s="5"/>
      <c r="T79" s="104"/>
      <c r="U79" s="104"/>
      <c r="V79" s="104"/>
      <c r="W79" s="104"/>
      <c r="X79" s="104"/>
      <c r="Y79" s="104"/>
      <c r="Z79" s="104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132"/>
      <c r="P80" s="132"/>
      <c r="Q80" s="5"/>
      <c r="R80" s="5"/>
      <c r="S80" s="5"/>
      <c r="T80" s="104"/>
      <c r="U80" s="104"/>
      <c r="V80" s="104"/>
      <c r="W80" s="104"/>
      <c r="X80" s="104"/>
      <c r="Y80" s="104"/>
      <c r="Z80" s="104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132"/>
      <c r="P81" s="132"/>
      <c r="Q81" s="5"/>
      <c r="R81" s="5"/>
      <c r="S81" s="5"/>
      <c r="T81" s="104"/>
      <c r="U81" s="104"/>
      <c r="V81" s="104"/>
      <c r="W81" s="104"/>
      <c r="X81" s="104"/>
      <c r="Y81" s="104"/>
      <c r="Z81" s="104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132"/>
      <c r="P82" s="132"/>
      <c r="Q82" s="5"/>
      <c r="R82" s="5"/>
      <c r="S82" s="5"/>
      <c r="T82" s="104"/>
      <c r="U82" s="104"/>
      <c r="V82" s="104"/>
      <c r="W82" s="104"/>
      <c r="X82" s="104"/>
      <c r="Y82" s="104"/>
      <c r="Z82" s="104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132"/>
      <c r="P83" s="132"/>
      <c r="Q83" s="5"/>
      <c r="R83" s="5"/>
      <c r="S83" s="5"/>
      <c r="T83" s="104"/>
      <c r="U83" s="104"/>
      <c r="V83" s="104"/>
      <c r="W83" s="104"/>
      <c r="X83" s="104"/>
      <c r="Y83" s="104"/>
      <c r="Z83" s="104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132"/>
      <c r="P84" s="132"/>
      <c r="Q84" s="5"/>
      <c r="R84" s="5"/>
      <c r="S84" s="5"/>
      <c r="T84" s="104"/>
      <c r="U84" s="104"/>
      <c r="V84" s="104"/>
      <c r="W84" s="104"/>
      <c r="X84" s="104"/>
      <c r="Y84" s="104"/>
      <c r="Z84" s="104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132"/>
      <c r="P85" s="132"/>
      <c r="Q85" s="5"/>
      <c r="R85" s="5"/>
      <c r="S85" s="5"/>
      <c r="T85" s="104"/>
      <c r="U85" s="104"/>
      <c r="V85" s="104"/>
      <c r="W85" s="104"/>
      <c r="X85" s="104"/>
      <c r="Y85" s="104"/>
      <c r="Z85" s="104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132"/>
      <c r="P86" s="132"/>
      <c r="Q86" s="5"/>
      <c r="R86" s="5"/>
      <c r="S86" s="5"/>
      <c r="T86" s="104"/>
      <c r="U86" s="104"/>
      <c r="V86" s="104"/>
      <c r="W86" s="104"/>
      <c r="X86" s="104"/>
      <c r="Y86" s="104"/>
      <c r="Z86" s="104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132"/>
      <c r="P87" s="132"/>
      <c r="Q87" s="5"/>
      <c r="R87" s="5"/>
      <c r="S87" s="5"/>
      <c r="T87" s="104"/>
      <c r="U87" s="104"/>
      <c r="V87" s="104"/>
      <c r="W87" s="104"/>
      <c r="X87" s="104"/>
      <c r="Y87" s="104"/>
      <c r="Z87" s="104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132"/>
      <c r="P88" s="132"/>
      <c r="Q88" s="5"/>
      <c r="R88" s="5"/>
      <c r="S88" s="5"/>
      <c r="T88" s="104"/>
      <c r="U88" s="104"/>
      <c r="V88" s="104"/>
      <c r="W88" s="104"/>
      <c r="X88" s="104"/>
      <c r="Y88" s="104"/>
      <c r="Z88" s="104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132"/>
      <c r="P89" s="132"/>
      <c r="Q89" s="5"/>
      <c r="R89" s="5"/>
      <c r="S89" s="5"/>
      <c r="T89" s="104"/>
      <c r="U89" s="104"/>
      <c r="V89" s="104"/>
      <c r="W89" s="104"/>
      <c r="X89" s="104"/>
      <c r="Y89" s="104"/>
      <c r="Z89" s="104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132"/>
      <c r="P90" s="132"/>
      <c r="Q90" s="5"/>
      <c r="R90" s="5"/>
      <c r="S90" s="5"/>
      <c r="T90" s="104"/>
      <c r="U90" s="104"/>
      <c r="V90" s="104"/>
      <c r="W90" s="104"/>
      <c r="X90" s="104"/>
      <c r="Y90" s="104"/>
      <c r="Z90" s="104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132"/>
      <c r="P91" s="132"/>
      <c r="Q91" s="5"/>
      <c r="R91" s="5"/>
      <c r="S91" s="5"/>
      <c r="T91" s="104"/>
      <c r="U91" s="104"/>
      <c r="V91" s="104"/>
      <c r="W91" s="104"/>
      <c r="X91" s="104"/>
      <c r="Y91" s="104"/>
      <c r="Z91" s="104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132"/>
      <c r="P92" s="132"/>
      <c r="Q92" s="5"/>
      <c r="R92" s="5"/>
      <c r="S92" s="5"/>
      <c r="T92" s="104"/>
      <c r="U92" s="104"/>
      <c r="V92" s="104"/>
      <c r="W92" s="104"/>
      <c r="X92" s="104"/>
      <c r="Y92" s="104"/>
      <c r="Z92" s="104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132"/>
      <c r="P93" s="132"/>
      <c r="Q93" s="5"/>
      <c r="R93" s="5"/>
      <c r="S93" s="5"/>
      <c r="T93" s="104"/>
      <c r="U93" s="104"/>
      <c r="V93" s="104"/>
      <c r="W93" s="104"/>
      <c r="X93" s="104"/>
      <c r="Y93" s="104"/>
      <c r="Z93" s="104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132"/>
      <c r="P94" s="132"/>
      <c r="Q94" s="5"/>
      <c r="R94" s="5"/>
      <c r="S94" s="5"/>
      <c r="T94" s="104"/>
      <c r="U94" s="104"/>
      <c r="V94" s="104"/>
      <c r="W94" s="104"/>
      <c r="X94" s="104"/>
      <c r="Y94" s="104"/>
      <c r="Z94" s="104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132"/>
      <c r="P95" s="132"/>
      <c r="Q95" s="5"/>
      <c r="R95" s="5"/>
      <c r="S95" s="5"/>
      <c r="T95" s="104"/>
      <c r="U95" s="104"/>
      <c r="V95" s="104"/>
      <c r="W95" s="104"/>
      <c r="X95" s="104"/>
      <c r="Y95" s="104"/>
      <c r="Z95" s="104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132"/>
      <c r="P96" s="132"/>
      <c r="Q96" s="5"/>
      <c r="R96" s="5"/>
      <c r="S96" s="5"/>
      <c r="T96" s="104"/>
      <c r="U96" s="104"/>
      <c r="V96" s="104"/>
      <c r="W96" s="104"/>
      <c r="X96" s="104"/>
      <c r="Y96" s="104"/>
      <c r="Z96" s="104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132"/>
      <c r="P97" s="132"/>
      <c r="Q97" s="5"/>
      <c r="R97" s="5"/>
      <c r="S97" s="5"/>
      <c r="T97" s="104"/>
      <c r="U97" s="104"/>
      <c r="V97" s="104"/>
      <c r="W97" s="104"/>
      <c r="X97" s="104"/>
      <c r="Y97" s="104"/>
      <c r="Z97" s="104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132"/>
      <c r="P98" s="132"/>
      <c r="Q98" s="5"/>
      <c r="R98" s="5"/>
      <c r="S98" s="5"/>
      <c r="T98" s="104"/>
      <c r="U98" s="104"/>
      <c r="V98" s="104"/>
      <c r="W98" s="104"/>
      <c r="X98" s="104"/>
      <c r="Y98" s="104"/>
      <c r="Z98" s="104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32"/>
      <c r="P99" s="132"/>
      <c r="Q99" s="5"/>
      <c r="R99" s="5"/>
      <c r="S99" s="5"/>
      <c r="T99" s="104"/>
      <c r="U99" s="104"/>
      <c r="V99" s="104"/>
      <c r="W99" s="104"/>
      <c r="X99" s="104"/>
      <c r="Y99" s="104"/>
      <c r="Z99" s="104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32"/>
      <c r="P100" s="132"/>
      <c r="Q100" s="5"/>
      <c r="R100" s="5"/>
      <c r="S100" s="5"/>
      <c r="T100" s="104"/>
      <c r="U100" s="104"/>
      <c r="V100" s="104"/>
      <c r="W100" s="104"/>
      <c r="X100" s="104"/>
      <c r="Y100" s="104"/>
      <c r="Z100" s="104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32"/>
      <c r="P101" s="132"/>
      <c r="Q101" s="5"/>
      <c r="R101" s="5"/>
      <c r="S101" s="5"/>
      <c r="T101" s="104"/>
      <c r="U101" s="104"/>
      <c r="V101" s="104"/>
      <c r="W101" s="104"/>
      <c r="X101" s="104"/>
      <c r="Y101" s="104"/>
      <c r="Z101" s="104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32"/>
      <c r="P102" s="132"/>
      <c r="Q102" s="5"/>
      <c r="R102" s="5"/>
      <c r="S102" s="5"/>
      <c r="T102" s="104"/>
      <c r="U102" s="104"/>
      <c r="V102" s="104"/>
      <c r="W102" s="104"/>
      <c r="X102" s="104"/>
      <c r="Y102" s="104"/>
      <c r="Z102" s="104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32"/>
      <c r="P103" s="132"/>
      <c r="Q103" s="5"/>
      <c r="R103" s="5"/>
      <c r="S103" s="5"/>
      <c r="T103" s="104"/>
      <c r="U103" s="104"/>
      <c r="V103" s="104"/>
      <c r="W103" s="104"/>
      <c r="X103" s="104"/>
      <c r="Y103" s="104"/>
      <c r="Z103" s="104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32"/>
      <c r="P104" s="132"/>
      <c r="Q104" s="5"/>
      <c r="R104" s="5"/>
      <c r="S104" s="5"/>
      <c r="T104" s="104"/>
      <c r="U104" s="104"/>
      <c r="V104" s="104"/>
      <c r="W104" s="104"/>
      <c r="X104" s="104"/>
      <c r="Y104" s="104"/>
      <c r="Z104" s="104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32"/>
      <c r="P105" s="132"/>
      <c r="Q105" s="5"/>
      <c r="R105" s="5"/>
      <c r="S105" s="5"/>
      <c r="T105" s="104"/>
      <c r="U105" s="104"/>
      <c r="V105" s="104"/>
      <c r="W105" s="104"/>
      <c r="X105" s="104"/>
      <c r="Y105" s="104"/>
      <c r="Z105" s="104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32"/>
      <c r="P106" s="132"/>
      <c r="Q106" s="5"/>
      <c r="R106" s="5"/>
      <c r="S106" s="5"/>
      <c r="T106" s="104"/>
      <c r="U106" s="104"/>
      <c r="V106" s="104"/>
      <c r="W106" s="104"/>
      <c r="X106" s="104"/>
      <c r="Y106" s="104"/>
      <c r="Z106" s="104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32"/>
      <c r="P107" s="132"/>
      <c r="Q107" s="5"/>
      <c r="R107" s="5"/>
      <c r="S107" s="5"/>
      <c r="T107" s="104"/>
      <c r="U107" s="104"/>
      <c r="V107" s="104"/>
      <c r="W107" s="104"/>
      <c r="X107" s="104"/>
      <c r="Y107" s="104"/>
      <c r="Z107" s="104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32"/>
      <c r="P108" s="132"/>
      <c r="Q108" s="5"/>
      <c r="R108" s="5"/>
      <c r="S108" s="5"/>
      <c r="T108" s="104"/>
      <c r="U108" s="104"/>
      <c r="V108" s="104"/>
      <c r="W108" s="104"/>
      <c r="X108" s="104"/>
      <c r="Y108" s="104"/>
      <c r="Z108" s="104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32"/>
      <c r="P109" s="132"/>
      <c r="Q109" s="5"/>
      <c r="R109" s="5"/>
      <c r="S109" s="5"/>
      <c r="T109" s="104"/>
      <c r="U109" s="104"/>
      <c r="V109" s="104"/>
      <c r="W109" s="104"/>
      <c r="X109" s="104"/>
      <c r="Y109" s="104"/>
      <c r="Z109" s="104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32"/>
      <c r="P110" s="132"/>
      <c r="Q110" s="5"/>
      <c r="R110" s="5"/>
      <c r="S110" s="5"/>
      <c r="T110" s="104"/>
      <c r="U110" s="104"/>
      <c r="V110" s="104"/>
      <c r="W110" s="104"/>
      <c r="X110" s="104"/>
      <c r="Y110" s="104"/>
      <c r="Z110" s="104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32"/>
      <c r="P111" s="132"/>
      <c r="Q111" s="5"/>
      <c r="R111" s="5"/>
      <c r="S111" s="5"/>
      <c r="T111" s="104"/>
      <c r="U111" s="104"/>
      <c r="V111" s="104"/>
      <c r="W111" s="104"/>
      <c r="X111" s="104"/>
      <c r="Y111" s="104"/>
      <c r="Z111" s="104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32"/>
      <c r="P112" s="132"/>
      <c r="Q112" s="5"/>
      <c r="R112" s="5"/>
      <c r="S112" s="5"/>
      <c r="T112" s="104"/>
      <c r="U112" s="104"/>
      <c r="V112" s="104"/>
      <c r="W112" s="104"/>
      <c r="X112" s="104"/>
      <c r="Y112" s="104"/>
      <c r="Z112" s="104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132"/>
      <c r="P113" s="132"/>
      <c r="Q113" s="5"/>
      <c r="R113" s="5"/>
      <c r="S113" s="5"/>
      <c r="T113" s="104"/>
      <c r="U113" s="104"/>
      <c r="V113" s="104"/>
      <c r="W113" s="104"/>
      <c r="X113" s="104"/>
      <c r="Y113" s="104"/>
      <c r="Z113" s="104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32"/>
      <c r="P114" s="132"/>
      <c r="Q114" s="5"/>
      <c r="R114" s="5"/>
      <c r="S114" s="5"/>
      <c r="T114" s="104"/>
      <c r="U114" s="104"/>
      <c r="V114" s="104"/>
      <c r="W114" s="104"/>
      <c r="X114" s="104"/>
      <c r="Y114" s="104"/>
      <c r="Z114" s="104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32"/>
      <c r="P115" s="132"/>
      <c r="Q115" s="5"/>
      <c r="R115" s="5"/>
      <c r="S115" s="5"/>
      <c r="T115" s="104"/>
      <c r="U115" s="104"/>
      <c r="V115" s="104"/>
      <c r="W115" s="104"/>
      <c r="X115" s="104"/>
      <c r="Y115" s="104"/>
      <c r="Z115" s="104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32"/>
      <c r="P116" s="132"/>
      <c r="Q116" s="5"/>
      <c r="R116" s="5"/>
      <c r="S116" s="5"/>
      <c r="T116" s="104"/>
      <c r="U116" s="104"/>
      <c r="V116" s="104"/>
      <c r="W116" s="104"/>
      <c r="X116" s="104"/>
      <c r="Y116" s="104"/>
      <c r="Z116" s="104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32"/>
      <c r="P117" s="132"/>
      <c r="Q117" s="5"/>
      <c r="R117" s="5"/>
      <c r="S117" s="5"/>
      <c r="T117" s="104"/>
      <c r="U117" s="104"/>
      <c r="V117" s="104"/>
      <c r="W117" s="104"/>
      <c r="X117" s="104"/>
      <c r="Y117" s="104"/>
      <c r="Z117" s="104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32"/>
      <c r="P118" s="132"/>
      <c r="Q118" s="5"/>
      <c r="R118" s="5"/>
      <c r="S118" s="5"/>
      <c r="T118" s="104"/>
      <c r="U118" s="104"/>
      <c r="V118" s="104"/>
      <c r="W118" s="104"/>
      <c r="X118" s="104"/>
      <c r="Y118" s="104"/>
      <c r="Z118" s="104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32"/>
      <c r="P119" s="132"/>
      <c r="Q119" s="5"/>
      <c r="R119" s="5"/>
      <c r="S119" s="5"/>
      <c r="T119" s="104"/>
      <c r="U119" s="104"/>
      <c r="V119" s="104"/>
      <c r="W119" s="104"/>
      <c r="X119" s="104"/>
      <c r="Y119" s="104"/>
      <c r="Z119" s="104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32"/>
      <c r="P120" s="132"/>
      <c r="Q120" s="5"/>
      <c r="R120" s="5"/>
      <c r="S120" s="5"/>
      <c r="T120" s="104"/>
      <c r="U120" s="104"/>
      <c r="V120" s="104"/>
      <c r="W120" s="104"/>
      <c r="X120" s="104"/>
      <c r="Y120" s="104"/>
      <c r="Z120" s="104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32"/>
      <c r="P121" s="132"/>
      <c r="Q121" s="5"/>
      <c r="R121" s="5"/>
      <c r="S121" s="5"/>
      <c r="T121" s="104"/>
      <c r="U121" s="104"/>
      <c r="V121" s="104"/>
      <c r="W121" s="104"/>
      <c r="X121" s="104"/>
      <c r="Y121" s="104"/>
      <c r="Z121" s="104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132"/>
      <c r="P122" s="132"/>
      <c r="Q122" s="5"/>
      <c r="R122" s="5"/>
      <c r="S122" s="5"/>
      <c r="T122" s="104"/>
      <c r="U122" s="104"/>
      <c r="V122" s="104"/>
      <c r="W122" s="104"/>
      <c r="X122" s="104"/>
      <c r="Y122" s="104"/>
      <c r="Z122" s="104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132"/>
      <c r="P123" s="132"/>
      <c r="Q123" s="5"/>
      <c r="R123" s="5"/>
      <c r="S123" s="5"/>
      <c r="T123" s="104"/>
      <c r="U123" s="104"/>
      <c r="V123" s="104"/>
      <c r="W123" s="104"/>
      <c r="X123" s="104"/>
      <c r="Y123" s="104"/>
      <c r="Z123" s="104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132"/>
      <c r="P124" s="132"/>
      <c r="Q124" s="5"/>
      <c r="R124" s="5"/>
      <c r="S124" s="5"/>
      <c r="T124" s="104"/>
      <c r="U124" s="104"/>
      <c r="V124" s="104"/>
      <c r="W124" s="104"/>
      <c r="X124" s="104"/>
      <c r="Y124" s="104"/>
      <c r="Z124" s="104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132"/>
      <c r="P125" s="132"/>
      <c r="Q125" s="5"/>
      <c r="R125" s="5"/>
      <c r="S125" s="5"/>
      <c r="T125" s="104"/>
      <c r="U125" s="104"/>
      <c r="V125" s="104"/>
      <c r="W125" s="104"/>
      <c r="X125" s="104"/>
      <c r="Y125" s="104"/>
      <c r="Z125" s="104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32"/>
      <c r="P126" s="132"/>
      <c r="Q126" s="5"/>
      <c r="R126" s="5"/>
      <c r="S126" s="5"/>
      <c r="T126" s="104"/>
      <c r="U126" s="104"/>
      <c r="V126" s="104"/>
      <c r="W126" s="104"/>
      <c r="X126" s="104"/>
      <c r="Y126" s="104"/>
      <c r="Z126" s="104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132"/>
      <c r="P127" s="132"/>
      <c r="Q127" s="5"/>
      <c r="R127" s="5"/>
      <c r="S127" s="5"/>
      <c r="T127" s="104"/>
      <c r="U127" s="104"/>
      <c r="V127" s="104"/>
      <c r="W127" s="104"/>
      <c r="X127" s="104"/>
      <c r="Y127" s="104"/>
      <c r="Z127" s="104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132"/>
      <c r="P128" s="132"/>
      <c r="Q128" s="5"/>
      <c r="R128" s="5"/>
      <c r="S128" s="5"/>
      <c r="T128" s="104"/>
      <c r="U128" s="104"/>
      <c r="V128" s="104"/>
      <c r="W128" s="104"/>
      <c r="X128" s="104"/>
      <c r="Y128" s="104"/>
      <c r="Z128" s="104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32"/>
      <c r="P129" s="132"/>
      <c r="Q129" s="5"/>
      <c r="R129" s="5"/>
      <c r="S129" s="5"/>
      <c r="T129" s="104"/>
      <c r="U129" s="104"/>
      <c r="V129" s="104"/>
      <c r="W129" s="104"/>
      <c r="X129" s="104"/>
      <c r="Y129" s="104"/>
      <c r="Z129" s="104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132"/>
      <c r="P130" s="132"/>
      <c r="Q130" s="5"/>
      <c r="R130" s="5"/>
      <c r="S130" s="5"/>
      <c r="T130" s="104"/>
      <c r="U130" s="104"/>
      <c r="V130" s="104"/>
      <c r="W130" s="104"/>
      <c r="X130" s="104"/>
      <c r="Y130" s="104"/>
      <c r="Z130" s="104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132"/>
      <c r="P131" s="132"/>
      <c r="Q131" s="5"/>
      <c r="R131" s="5"/>
      <c r="S131" s="5"/>
      <c r="T131" s="104"/>
      <c r="U131" s="104"/>
      <c r="V131" s="104"/>
      <c r="W131" s="104"/>
      <c r="X131" s="104"/>
      <c r="Y131" s="104"/>
      <c r="Z131" s="104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132"/>
      <c r="P132" s="132"/>
      <c r="Q132" s="5"/>
      <c r="R132" s="5"/>
      <c r="S132" s="5"/>
      <c r="T132" s="104"/>
      <c r="U132" s="104"/>
      <c r="V132" s="104"/>
      <c r="W132" s="104"/>
      <c r="X132" s="104"/>
      <c r="Y132" s="104"/>
      <c r="Z132" s="104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132"/>
      <c r="P133" s="132"/>
      <c r="Q133" s="5"/>
      <c r="R133" s="5"/>
      <c r="S133" s="5"/>
      <c r="T133" s="104"/>
      <c r="U133" s="104"/>
      <c r="V133" s="104"/>
      <c r="W133" s="104"/>
      <c r="X133" s="104"/>
      <c r="Y133" s="104"/>
      <c r="Z133" s="104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132"/>
      <c r="P134" s="132"/>
      <c r="Q134" s="5"/>
      <c r="R134" s="5"/>
      <c r="S134" s="5"/>
      <c r="T134" s="104"/>
      <c r="U134" s="104"/>
      <c r="V134" s="104"/>
      <c r="W134" s="104"/>
      <c r="X134" s="104"/>
      <c r="Y134" s="104"/>
      <c r="Z134" s="104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132"/>
      <c r="P135" s="132"/>
      <c r="Q135" s="5"/>
      <c r="R135" s="5"/>
      <c r="S135" s="5"/>
      <c r="T135" s="104"/>
      <c r="U135" s="104"/>
      <c r="V135" s="104"/>
      <c r="W135" s="104"/>
      <c r="X135" s="104"/>
      <c r="Y135" s="104"/>
      <c r="Z135" s="104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132"/>
      <c r="P136" s="132"/>
      <c r="Q136" s="5"/>
      <c r="R136" s="5"/>
      <c r="S136" s="5"/>
      <c r="T136" s="104"/>
      <c r="U136" s="104"/>
      <c r="V136" s="104"/>
      <c r="W136" s="104"/>
      <c r="X136" s="104"/>
      <c r="Y136" s="104"/>
      <c r="Z136" s="104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132"/>
      <c r="P137" s="132"/>
      <c r="Q137" s="5"/>
      <c r="R137" s="5"/>
      <c r="S137" s="5"/>
      <c r="T137" s="104"/>
      <c r="U137" s="104"/>
      <c r="V137" s="104"/>
      <c r="W137" s="104"/>
      <c r="X137" s="104"/>
      <c r="Y137" s="104"/>
      <c r="Z137" s="104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132"/>
      <c r="P138" s="132"/>
      <c r="Q138" s="5"/>
      <c r="R138" s="5"/>
      <c r="S138" s="5"/>
      <c r="T138" s="104"/>
      <c r="U138" s="104"/>
      <c r="V138" s="104"/>
      <c r="W138" s="104"/>
      <c r="X138" s="104"/>
      <c r="Y138" s="104"/>
      <c r="Z138" s="104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132"/>
      <c r="P139" s="132"/>
      <c r="Q139" s="5"/>
      <c r="R139" s="5"/>
      <c r="S139" s="5"/>
      <c r="T139" s="104"/>
      <c r="U139" s="104"/>
      <c r="V139" s="104"/>
      <c r="W139" s="104"/>
      <c r="X139" s="104"/>
      <c r="Y139" s="104"/>
      <c r="Z139" s="104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132"/>
      <c r="P140" s="132"/>
      <c r="Q140" s="5"/>
      <c r="R140" s="5"/>
      <c r="S140" s="5"/>
      <c r="T140" s="104"/>
      <c r="U140" s="104"/>
      <c r="V140" s="104"/>
      <c r="W140" s="104"/>
      <c r="X140" s="104"/>
      <c r="Y140" s="104"/>
      <c r="Z140" s="104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132"/>
      <c r="P141" s="132"/>
      <c r="Q141" s="5"/>
      <c r="R141" s="5"/>
      <c r="S141" s="5"/>
      <c r="T141" s="104"/>
      <c r="U141" s="104"/>
      <c r="V141" s="104"/>
      <c r="W141" s="104"/>
      <c r="X141" s="104"/>
      <c r="Y141" s="104"/>
      <c r="Z141" s="104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132"/>
      <c r="P142" s="132"/>
      <c r="Q142" s="5"/>
      <c r="R142" s="5"/>
      <c r="S142" s="5"/>
      <c r="T142" s="104"/>
      <c r="U142" s="104"/>
      <c r="V142" s="104"/>
      <c r="W142" s="104"/>
      <c r="X142" s="104"/>
      <c r="Y142" s="104"/>
      <c r="Z142" s="104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132"/>
      <c r="P143" s="132"/>
      <c r="Q143" s="5"/>
      <c r="R143" s="5"/>
      <c r="S143" s="5"/>
      <c r="T143" s="104"/>
      <c r="U143" s="104"/>
      <c r="V143" s="104"/>
      <c r="W143" s="104"/>
      <c r="X143" s="104"/>
      <c r="Y143" s="104"/>
      <c r="Z143" s="104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32"/>
      <c r="P144" s="132"/>
      <c r="Q144" s="5"/>
      <c r="R144" s="5"/>
      <c r="S144" s="5"/>
      <c r="T144" s="104"/>
      <c r="U144" s="104"/>
      <c r="V144" s="104"/>
      <c r="W144" s="104"/>
      <c r="X144" s="104"/>
      <c r="Y144" s="104"/>
      <c r="Z144" s="104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132"/>
      <c r="P145" s="132"/>
      <c r="Q145" s="5"/>
      <c r="R145" s="5"/>
      <c r="S145" s="5"/>
      <c r="T145" s="104"/>
      <c r="U145" s="104"/>
      <c r="V145" s="104"/>
      <c r="W145" s="104"/>
      <c r="X145" s="104"/>
      <c r="Y145" s="104"/>
      <c r="Z145" s="104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132"/>
      <c r="P146" s="132"/>
      <c r="Q146" s="5"/>
      <c r="R146" s="5"/>
      <c r="S146" s="5"/>
      <c r="T146" s="104"/>
      <c r="U146" s="104"/>
      <c r="V146" s="104"/>
      <c r="W146" s="104"/>
      <c r="X146" s="104"/>
      <c r="Y146" s="104"/>
      <c r="Z146" s="104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132"/>
      <c r="P147" s="132"/>
      <c r="Q147" s="5"/>
      <c r="R147" s="5"/>
      <c r="S147" s="5"/>
      <c r="T147" s="104"/>
      <c r="U147" s="104"/>
      <c r="V147" s="104"/>
      <c r="W147" s="104"/>
      <c r="X147" s="104"/>
      <c r="Y147" s="104"/>
      <c r="Z147" s="104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32"/>
      <c r="P148" s="132"/>
      <c r="Q148" s="5"/>
      <c r="R148" s="5"/>
      <c r="S148" s="5"/>
      <c r="T148" s="104"/>
      <c r="U148" s="104"/>
      <c r="V148" s="104"/>
      <c r="W148" s="104"/>
      <c r="X148" s="104"/>
      <c r="Y148" s="104"/>
      <c r="Z148" s="104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132"/>
      <c r="P149" s="132"/>
      <c r="Q149" s="5"/>
      <c r="R149" s="5"/>
      <c r="S149" s="5"/>
      <c r="T149" s="104"/>
      <c r="U149" s="104"/>
      <c r="V149" s="104"/>
      <c r="W149" s="104"/>
      <c r="X149" s="104"/>
      <c r="Y149" s="104"/>
      <c r="Z149" s="104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132"/>
      <c r="P150" s="132"/>
      <c r="Q150" s="5"/>
      <c r="R150" s="5"/>
      <c r="S150" s="5"/>
      <c r="T150" s="104"/>
      <c r="U150" s="104"/>
      <c r="V150" s="104"/>
      <c r="W150" s="104"/>
      <c r="X150" s="104"/>
      <c r="Y150" s="104"/>
      <c r="Z150" s="104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132"/>
      <c r="P151" s="132"/>
      <c r="Q151" s="5"/>
      <c r="R151" s="5"/>
      <c r="S151" s="5"/>
      <c r="T151" s="104"/>
      <c r="U151" s="104"/>
      <c r="V151" s="104"/>
      <c r="W151" s="104"/>
      <c r="X151" s="104"/>
      <c r="Y151" s="104"/>
      <c r="Z151" s="104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132"/>
      <c r="P152" s="132"/>
      <c r="Q152" s="5"/>
      <c r="R152" s="5"/>
      <c r="S152" s="5"/>
      <c r="T152" s="104"/>
      <c r="U152" s="104"/>
      <c r="V152" s="104"/>
      <c r="W152" s="104"/>
      <c r="X152" s="104"/>
      <c r="Y152" s="104"/>
      <c r="Z152" s="104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132"/>
      <c r="P153" s="132"/>
      <c r="Q153" s="5"/>
      <c r="R153" s="5"/>
      <c r="S153" s="5"/>
      <c r="T153" s="104"/>
      <c r="U153" s="104"/>
      <c r="V153" s="104"/>
      <c r="W153" s="104"/>
      <c r="X153" s="104"/>
      <c r="Y153" s="104"/>
      <c r="Z153" s="104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132"/>
      <c r="P154" s="132"/>
      <c r="Q154" s="5"/>
      <c r="R154" s="5"/>
      <c r="S154" s="5"/>
      <c r="T154" s="104"/>
      <c r="U154" s="104"/>
      <c r="V154" s="104"/>
      <c r="W154" s="104"/>
      <c r="X154" s="104"/>
      <c r="Y154" s="104"/>
      <c r="Z154" s="104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132"/>
      <c r="P155" s="132"/>
      <c r="Q155" s="5"/>
      <c r="R155" s="5"/>
      <c r="S155" s="5"/>
      <c r="T155" s="104"/>
      <c r="U155" s="104"/>
      <c r="V155" s="104"/>
      <c r="W155" s="104"/>
      <c r="X155" s="104"/>
      <c r="Y155" s="104"/>
      <c r="Z155" s="104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132"/>
      <c r="P156" s="132"/>
      <c r="Q156" s="5"/>
      <c r="R156" s="5"/>
      <c r="S156" s="5"/>
      <c r="T156" s="104"/>
      <c r="U156" s="104"/>
      <c r="V156" s="104"/>
      <c r="W156" s="104"/>
      <c r="X156" s="104"/>
      <c r="Y156" s="104"/>
      <c r="Z156" s="104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132"/>
      <c r="P157" s="132"/>
      <c r="Q157" s="5"/>
      <c r="R157" s="5"/>
      <c r="S157" s="5"/>
      <c r="T157" s="104"/>
      <c r="U157" s="104"/>
      <c r="V157" s="104"/>
      <c r="W157" s="104"/>
      <c r="X157" s="104"/>
      <c r="Y157" s="104"/>
      <c r="Z157" s="104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132"/>
      <c r="P158" s="132"/>
      <c r="Q158" s="5"/>
      <c r="R158" s="5"/>
      <c r="S158" s="5"/>
      <c r="T158" s="104"/>
      <c r="U158" s="104"/>
      <c r="V158" s="104"/>
      <c r="W158" s="104"/>
      <c r="X158" s="104"/>
      <c r="Y158" s="104"/>
      <c r="Z158" s="104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132"/>
      <c r="P159" s="132"/>
      <c r="Q159" s="5"/>
      <c r="R159" s="5"/>
      <c r="S159" s="5"/>
      <c r="T159" s="104"/>
      <c r="U159" s="104"/>
      <c r="V159" s="104"/>
      <c r="W159" s="104"/>
      <c r="X159" s="104"/>
      <c r="Y159" s="104"/>
      <c r="Z159" s="104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132"/>
      <c r="P160" s="132"/>
      <c r="Q160" s="5"/>
      <c r="R160" s="5"/>
      <c r="S160" s="5"/>
      <c r="T160" s="104"/>
      <c r="U160" s="104"/>
      <c r="V160" s="104"/>
      <c r="W160" s="104"/>
      <c r="X160" s="104"/>
      <c r="Y160" s="104"/>
      <c r="Z160" s="104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132"/>
      <c r="P161" s="132"/>
      <c r="Q161" s="5"/>
      <c r="R161" s="5"/>
      <c r="S161" s="5"/>
      <c r="T161" s="104"/>
      <c r="U161" s="104"/>
      <c r="V161" s="104"/>
      <c r="W161" s="104"/>
      <c r="X161" s="104"/>
      <c r="Y161" s="104"/>
      <c r="Z161" s="104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32"/>
      <c r="P162" s="132"/>
      <c r="Q162" s="5"/>
      <c r="R162" s="5"/>
      <c r="S162" s="5"/>
      <c r="T162" s="104"/>
      <c r="U162" s="104"/>
      <c r="V162" s="104"/>
      <c r="W162" s="104"/>
      <c r="X162" s="104"/>
      <c r="Y162" s="104"/>
      <c r="Z162" s="104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132"/>
      <c r="P163" s="132"/>
      <c r="Q163" s="5"/>
      <c r="R163" s="5"/>
      <c r="S163" s="5"/>
      <c r="T163" s="104"/>
      <c r="U163" s="104"/>
      <c r="V163" s="104"/>
      <c r="W163" s="104"/>
      <c r="X163" s="104"/>
      <c r="Y163" s="104"/>
      <c r="Z163" s="104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132"/>
      <c r="P164" s="132"/>
      <c r="Q164" s="5"/>
      <c r="R164" s="5"/>
      <c r="S164" s="5"/>
      <c r="T164" s="104"/>
      <c r="U164" s="104"/>
      <c r="V164" s="104"/>
      <c r="W164" s="104"/>
      <c r="X164" s="104"/>
      <c r="Y164" s="104"/>
      <c r="Z164" s="104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132"/>
      <c r="P165" s="132"/>
      <c r="Q165" s="5"/>
      <c r="R165" s="5"/>
      <c r="S165" s="5"/>
      <c r="T165" s="104"/>
      <c r="U165" s="104"/>
      <c r="V165" s="104"/>
      <c r="W165" s="104"/>
      <c r="X165" s="104"/>
      <c r="Y165" s="104"/>
      <c r="Z165" s="104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132"/>
      <c r="P166" s="132"/>
      <c r="Q166" s="5"/>
      <c r="R166" s="5"/>
      <c r="S166" s="5"/>
      <c r="T166" s="104"/>
      <c r="U166" s="104"/>
      <c r="V166" s="104"/>
      <c r="W166" s="104"/>
      <c r="X166" s="104"/>
      <c r="Y166" s="104"/>
      <c r="Z166" s="104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132"/>
      <c r="P167" s="132"/>
      <c r="Q167" s="5"/>
      <c r="R167" s="5"/>
      <c r="S167" s="5"/>
      <c r="T167" s="104"/>
      <c r="U167" s="104"/>
      <c r="V167" s="104"/>
      <c r="W167" s="104"/>
      <c r="X167" s="104"/>
      <c r="Y167" s="104"/>
      <c r="Z167" s="104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132"/>
      <c r="P168" s="132"/>
      <c r="Q168" s="5"/>
      <c r="R168" s="5"/>
      <c r="S168" s="5"/>
      <c r="T168" s="104"/>
      <c r="U168" s="104"/>
      <c r="V168" s="104"/>
      <c r="W168" s="104"/>
      <c r="X168" s="104"/>
      <c r="Y168" s="104"/>
      <c r="Z168" s="104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132"/>
      <c r="P169" s="132"/>
      <c r="Q169" s="5"/>
      <c r="R169" s="5"/>
      <c r="S169" s="5"/>
      <c r="T169" s="104"/>
      <c r="U169" s="104"/>
      <c r="V169" s="104"/>
      <c r="W169" s="104"/>
      <c r="X169" s="104"/>
      <c r="Y169" s="104"/>
      <c r="Z169" s="104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132"/>
      <c r="P170" s="132"/>
      <c r="Q170" s="5"/>
      <c r="R170" s="5"/>
      <c r="S170" s="5"/>
      <c r="T170" s="104"/>
      <c r="U170" s="104"/>
      <c r="V170" s="104"/>
      <c r="W170" s="104"/>
      <c r="X170" s="104"/>
      <c r="Y170" s="104"/>
      <c r="Z170" s="104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132"/>
      <c r="P171" s="132"/>
      <c r="Q171" s="5"/>
      <c r="R171" s="5"/>
      <c r="S171" s="5"/>
      <c r="T171" s="104"/>
      <c r="U171" s="104"/>
      <c r="V171" s="104"/>
      <c r="W171" s="104"/>
      <c r="X171" s="104"/>
      <c r="Y171" s="104"/>
      <c r="Z171" s="104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132"/>
      <c r="P172" s="132"/>
      <c r="Q172" s="5"/>
      <c r="R172" s="5"/>
      <c r="S172" s="5"/>
      <c r="T172" s="104"/>
      <c r="U172" s="104"/>
      <c r="V172" s="104"/>
      <c r="W172" s="104"/>
      <c r="X172" s="104"/>
      <c r="Y172" s="104"/>
      <c r="Z172" s="104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132"/>
      <c r="P173" s="132"/>
      <c r="Q173" s="5"/>
      <c r="R173" s="5"/>
      <c r="S173" s="5"/>
      <c r="T173" s="104"/>
      <c r="U173" s="104"/>
      <c r="V173" s="104"/>
      <c r="W173" s="104"/>
      <c r="X173" s="104"/>
      <c r="Y173" s="104"/>
      <c r="Z173" s="104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132"/>
      <c r="P174" s="132"/>
      <c r="Q174" s="5"/>
      <c r="R174" s="5"/>
      <c r="S174" s="5"/>
      <c r="T174" s="104"/>
      <c r="U174" s="104"/>
      <c r="V174" s="104"/>
      <c r="W174" s="104"/>
      <c r="X174" s="104"/>
      <c r="Y174" s="104"/>
      <c r="Z174" s="104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132"/>
      <c r="P175" s="132"/>
      <c r="Q175" s="5"/>
      <c r="R175" s="5"/>
      <c r="S175" s="5"/>
      <c r="T175" s="104"/>
      <c r="U175" s="104"/>
      <c r="V175" s="104"/>
      <c r="W175" s="104"/>
      <c r="X175" s="104"/>
      <c r="Y175" s="104"/>
      <c r="Z175" s="104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32"/>
      <c r="P176" s="132"/>
      <c r="Q176" s="5"/>
      <c r="R176" s="5"/>
      <c r="S176" s="5"/>
      <c r="T176" s="104"/>
      <c r="U176" s="104"/>
      <c r="V176" s="104"/>
      <c r="W176" s="104"/>
      <c r="X176" s="104"/>
      <c r="Y176" s="104"/>
      <c r="Z176" s="104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132"/>
      <c r="P177" s="132"/>
      <c r="Q177" s="5"/>
      <c r="R177" s="5"/>
      <c r="S177" s="5"/>
      <c r="T177" s="104"/>
      <c r="U177" s="104"/>
      <c r="V177" s="104"/>
      <c r="W177" s="104"/>
      <c r="X177" s="104"/>
      <c r="Y177" s="104"/>
      <c r="Z177" s="104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132"/>
      <c r="P178" s="132"/>
      <c r="Q178" s="5"/>
      <c r="R178" s="5"/>
      <c r="S178" s="5"/>
      <c r="T178" s="104"/>
      <c r="U178" s="104"/>
      <c r="V178" s="104"/>
      <c r="W178" s="104"/>
      <c r="X178" s="104"/>
      <c r="Y178" s="104"/>
      <c r="Z178" s="104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132"/>
      <c r="P179" s="132"/>
      <c r="Q179" s="5"/>
      <c r="R179" s="5"/>
      <c r="S179" s="5"/>
      <c r="T179" s="104"/>
      <c r="U179" s="104"/>
      <c r="V179" s="104"/>
      <c r="W179" s="104"/>
      <c r="X179" s="104"/>
      <c r="Y179" s="104"/>
      <c r="Z179" s="104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132"/>
      <c r="P180" s="132"/>
      <c r="Q180" s="5"/>
      <c r="R180" s="5"/>
      <c r="S180" s="5"/>
      <c r="T180" s="104"/>
      <c r="U180" s="104"/>
      <c r="V180" s="104"/>
      <c r="W180" s="104"/>
      <c r="X180" s="104"/>
      <c r="Y180" s="104"/>
      <c r="Z180" s="104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132"/>
      <c r="P181" s="132"/>
      <c r="Q181" s="5"/>
      <c r="R181" s="5"/>
      <c r="S181" s="5"/>
      <c r="T181" s="104"/>
      <c r="U181" s="104"/>
      <c r="V181" s="104"/>
      <c r="W181" s="104"/>
      <c r="X181" s="104"/>
      <c r="Y181" s="104"/>
      <c r="Z181" s="104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132"/>
      <c r="P182" s="132"/>
      <c r="Q182" s="5"/>
      <c r="R182" s="5"/>
      <c r="S182" s="5"/>
      <c r="T182" s="104"/>
      <c r="U182" s="104"/>
      <c r="V182" s="104"/>
      <c r="W182" s="104"/>
      <c r="X182" s="104"/>
      <c r="Y182" s="104"/>
      <c r="Z182" s="104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132"/>
      <c r="P183" s="132"/>
      <c r="Q183" s="5"/>
      <c r="R183" s="5"/>
      <c r="S183" s="5"/>
      <c r="T183" s="104"/>
      <c r="U183" s="104"/>
      <c r="V183" s="104"/>
      <c r="W183" s="104"/>
      <c r="X183" s="104"/>
      <c r="Y183" s="104"/>
      <c r="Z183" s="104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132"/>
      <c r="P184" s="132"/>
      <c r="Q184" s="5"/>
      <c r="R184" s="5"/>
      <c r="S184" s="5"/>
      <c r="T184" s="104"/>
      <c r="U184" s="104"/>
      <c r="V184" s="104"/>
      <c r="W184" s="104"/>
      <c r="X184" s="104"/>
      <c r="Y184" s="104"/>
      <c r="Z184" s="104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132"/>
      <c r="P185" s="132"/>
      <c r="Q185" s="5"/>
      <c r="R185" s="5"/>
      <c r="S185" s="5"/>
      <c r="T185" s="104"/>
      <c r="U185" s="104"/>
      <c r="V185" s="104"/>
      <c r="W185" s="104"/>
      <c r="X185" s="104"/>
      <c r="Y185" s="104"/>
      <c r="Z185" s="104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132"/>
      <c r="P186" s="132"/>
      <c r="Q186" s="5"/>
      <c r="R186" s="5"/>
      <c r="S186" s="5"/>
      <c r="T186" s="104"/>
      <c r="U186" s="104"/>
      <c r="V186" s="104"/>
      <c r="W186" s="104"/>
      <c r="X186" s="104"/>
      <c r="Y186" s="104"/>
      <c r="Z186" s="104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132"/>
      <c r="P187" s="132"/>
      <c r="Q187" s="5"/>
      <c r="R187" s="5"/>
      <c r="S187" s="5"/>
      <c r="T187" s="104"/>
      <c r="U187" s="104"/>
      <c r="V187" s="104"/>
      <c r="W187" s="104"/>
      <c r="X187" s="104"/>
      <c r="Y187" s="104"/>
      <c r="Z187" s="104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132"/>
      <c r="P188" s="132"/>
      <c r="Q188" s="5"/>
      <c r="R188" s="5"/>
      <c r="S188" s="5"/>
      <c r="T188" s="104"/>
      <c r="U188" s="104"/>
      <c r="V188" s="104"/>
      <c r="W188" s="104"/>
      <c r="X188" s="104"/>
      <c r="Y188" s="104"/>
      <c r="Z188" s="104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132"/>
      <c r="P189" s="132"/>
      <c r="Q189" s="5"/>
      <c r="R189" s="5"/>
      <c r="S189" s="5"/>
      <c r="T189" s="104"/>
      <c r="U189" s="104"/>
      <c r="V189" s="104"/>
      <c r="W189" s="104"/>
      <c r="X189" s="104"/>
      <c r="Y189" s="104"/>
      <c r="Z189" s="104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32"/>
      <c r="P190" s="132"/>
      <c r="Q190" s="5"/>
      <c r="R190" s="5"/>
      <c r="S190" s="5"/>
      <c r="T190" s="104"/>
      <c r="U190" s="104"/>
      <c r="V190" s="104"/>
      <c r="W190" s="104"/>
      <c r="X190" s="104"/>
      <c r="Y190" s="104"/>
      <c r="Z190" s="104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132"/>
      <c r="P191" s="132"/>
      <c r="Q191" s="5"/>
      <c r="R191" s="5"/>
      <c r="S191" s="5"/>
      <c r="T191" s="104"/>
      <c r="U191" s="104"/>
      <c r="V191" s="104"/>
      <c r="W191" s="104"/>
      <c r="X191" s="104"/>
      <c r="Y191" s="104"/>
      <c r="Z191" s="104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132"/>
      <c r="P192" s="132"/>
      <c r="Q192" s="5"/>
      <c r="R192" s="5"/>
      <c r="S192" s="5"/>
      <c r="T192" s="104"/>
      <c r="U192" s="104"/>
      <c r="V192" s="104"/>
      <c r="W192" s="104"/>
      <c r="X192" s="104"/>
      <c r="Y192" s="104"/>
      <c r="Z192" s="104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132"/>
      <c r="P193" s="132"/>
      <c r="Q193" s="5"/>
      <c r="R193" s="5"/>
      <c r="S193" s="5"/>
      <c r="T193" s="104"/>
      <c r="U193" s="104"/>
      <c r="V193" s="104"/>
      <c r="W193" s="104"/>
      <c r="X193" s="104"/>
      <c r="Y193" s="104"/>
      <c r="Z193" s="104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132"/>
      <c r="P194" s="132"/>
      <c r="Q194" s="5"/>
      <c r="R194" s="5"/>
      <c r="S194" s="5"/>
      <c r="T194" s="104"/>
      <c r="U194" s="104"/>
      <c r="V194" s="104"/>
      <c r="W194" s="104"/>
      <c r="X194" s="104"/>
      <c r="Y194" s="104"/>
      <c r="Z194" s="104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132"/>
      <c r="P195" s="132"/>
      <c r="Q195" s="5"/>
      <c r="R195" s="5"/>
      <c r="S195" s="5"/>
      <c r="T195" s="104"/>
      <c r="U195" s="104"/>
      <c r="V195" s="104"/>
      <c r="W195" s="104"/>
      <c r="X195" s="104"/>
      <c r="Y195" s="104"/>
      <c r="Z195" s="104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132"/>
      <c r="P196" s="132"/>
      <c r="Q196" s="5"/>
      <c r="R196" s="5"/>
      <c r="S196" s="5"/>
      <c r="T196" s="104"/>
      <c r="U196" s="104"/>
      <c r="V196" s="104"/>
      <c r="W196" s="104"/>
      <c r="X196" s="104"/>
      <c r="Y196" s="104"/>
      <c r="Z196" s="104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132"/>
      <c r="P197" s="132"/>
      <c r="Q197" s="5"/>
      <c r="R197" s="5"/>
      <c r="S197" s="5"/>
      <c r="T197" s="104"/>
      <c r="U197" s="104"/>
      <c r="V197" s="104"/>
      <c r="W197" s="104"/>
      <c r="X197" s="104"/>
      <c r="Y197" s="104"/>
      <c r="Z197" s="104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132"/>
      <c r="P198" s="132"/>
      <c r="Q198" s="5"/>
      <c r="R198" s="5"/>
      <c r="S198" s="5"/>
      <c r="T198" s="104"/>
      <c r="U198" s="104"/>
      <c r="V198" s="104"/>
      <c r="W198" s="104"/>
      <c r="X198" s="104"/>
      <c r="Y198" s="104"/>
      <c r="Z198" s="104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132"/>
      <c r="P199" s="132"/>
      <c r="Q199" s="5"/>
      <c r="R199" s="5"/>
      <c r="S199" s="5"/>
      <c r="T199" s="104"/>
      <c r="U199" s="104"/>
      <c r="V199" s="104"/>
      <c r="W199" s="104"/>
      <c r="X199" s="104"/>
      <c r="Y199" s="104"/>
      <c r="Z199" s="104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132"/>
      <c r="P200" s="132"/>
      <c r="Q200" s="5"/>
      <c r="R200" s="5"/>
      <c r="S200" s="5"/>
      <c r="T200" s="104"/>
      <c r="U200" s="104"/>
      <c r="V200" s="104"/>
      <c r="W200" s="104"/>
      <c r="X200" s="104"/>
      <c r="Y200" s="104"/>
      <c r="Z200" s="104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132"/>
      <c r="P201" s="132"/>
      <c r="Q201" s="5"/>
      <c r="R201" s="5"/>
      <c r="S201" s="5"/>
      <c r="T201" s="104"/>
      <c r="U201" s="104"/>
      <c r="V201" s="104"/>
      <c r="W201" s="104"/>
      <c r="X201" s="104"/>
      <c r="Y201" s="104"/>
      <c r="Z201" s="104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132"/>
      <c r="P202" s="132"/>
      <c r="Q202" s="5"/>
      <c r="R202" s="5"/>
      <c r="S202" s="5"/>
      <c r="T202" s="104"/>
      <c r="U202" s="104"/>
      <c r="V202" s="104"/>
      <c r="W202" s="104"/>
      <c r="X202" s="104"/>
      <c r="Y202" s="104"/>
      <c r="Z202" s="104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132"/>
      <c r="P203" s="132"/>
      <c r="Q203" s="5"/>
      <c r="R203" s="5"/>
      <c r="S203" s="5"/>
      <c r="T203" s="104"/>
      <c r="U203" s="104"/>
      <c r="V203" s="104"/>
      <c r="W203" s="104"/>
      <c r="X203" s="104"/>
      <c r="Y203" s="104"/>
      <c r="Z203" s="104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32"/>
      <c r="P204" s="132"/>
      <c r="Q204" s="5"/>
      <c r="R204" s="5"/>
      <c r="S204" s="5"/>
      <c r="T204" s="104"/>
      <c r="U204" s="104"/>
      <c r="V204" s="104"/>
      <c r="W204" s="104"/>
      <c r="X204" s="104"/>
      <c r="Y204" s="104"/>
      <c r="Z204" s="104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132"/>
      <c r="P205" s="132"/>
      <c r="Q205" s="5"/>
      <c r="R205" s="5"/>
      <c r="S205" s="5"/>
      <c r="T205" s="104"/>
      <c r="U205" s="104"/>
      <c r="V205" s="104"/>
      <c r="W205" s="104"/>
      <c r="X205" s="104"/>
      <c r="Y205" s="104"/>
      <c r="Z205" s="104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132"/>
      <c r="P206" s="132"/>
      <c r="Q206" s="5"/>
      <c r="R206" s="5"/>
      <c r="S206" s="5"/>
      <c r="T206" s="104"/>
      <c r="U206" s="104"/>
      <c r="V206" s="104"/>
      <c r="W206" s="104"/>
      <c r="X206" s="104"/>
      <c r="Y206" s="104"/>
      <c r="Z206" s="104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132"/>
      <c r="P207" s="132"/>
      <c r="Q207" s="5"/>
      <c r="R207" s="5"/>
      <c r="S207" s="5"/>
      <c r="T207" s="104"/>
      <c r="U207" s="104"/>
      <c r="V207" s="104"/>
      <c r="W207" s="104"/>
      <c r="X207" s="104"/>
      <c r="Y207" s="104"/>
      <c r="Z207" s="104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132"/>
      <c r="P208" s="132"/>
      <c r="Q208" s="5"/>
      <c r="R208" s="5"/>
      <c r="S208" s="5"/>
      <c r="T208" s="104"/>
      <c r="U208" s="104"/>
      <c r="V208" s="104"/>
      <c r="W208" s="104"/>
      <c r="X208" s="104"/>
      <c r="Y208" s="104"/>
      <c r="Z208" s="104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132"/>
      <c r="P209" s="132"/>
      <c r="Q209" s="5"/>
      <c r="R209" s="5"/>
      <c r="S209" s="5"/>
      <c r="T209" s="104"/>
      <c r="U209" s="104"/>
      <c r="V209" s="104"/>
      <c r="W209" s="104"/>
      <c r="X209" s="104"/>
      <c r="Y209" s="104"/>
      <c r="Z209" s="104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132"/>
      <c r="P210" s="132"/>
      <c r="Q210" s="5"/>
      <c r="R210" s="5"/>
      <c r="S210" s="5"/>
      <c r="T210" s="104"/>
      <c r="U210" s="104"/>
      <c r="V210" s="104"/>
      <c r="W210" s="104"/>
      <c r="X210" s="104"/>
      <c r="Y210" s="104"/>
      <c r="Z210" s="104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132"/>
      <c r="P211" s="132"/>
      <c r="Q211" s="5"/>
      <c r="R211" s="5"/>
      <c r="S211" s="5"/>
      <c r="T211" s="104"/>
      <c r="U211" s="104"/>
      <c r="V211" s="104"/>
      <c r="W211" s="104"/>
      <c r="X211" s="104"/>
      <c r="Y211" s="104"/>
      <c r="Z211" s="104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132"/>
      <c r="P212" s="132"/>
      <c r="Q212" s="5"/>
      <c r="R212" s="5"/>
      <c r="S212" s="5"/>
      <c r="T212" s="104"/>
      <c r="U212" s="104"/>
      <c r="V212" s="104"/>
      <c r="W212" s="104"/>
      <c r="X212" s="104"/>
      <c r="Y212" s="104"/>
      <c r="Z212" s="104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132"/>
      <c r="P213" s="132"/>
      <c r="Q213" s="5"/>
      <c r="R213" s="5"/>
      <c r="S213" s="5"/>
      <c r="T213" s="104"/>
      <c r="U213" s="104"/>
      <c r="V213" s="104"/>
      <c r="W213" s="104"/>
      <c r="X213" s="104"/>
      <c r="Y213" s="104"/>
      <c r="Z213" s="104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132"/>
      <c r="P214" s="132"/>
      <c r="Q214" s="5"/>
      <c r="R214" s="5"/>
      <c r="S214" s="5"/>
      <c r="T214" s="104"/>
      <c r="U214" s="104"/>
      <c r="V214" s="104"/>
      <c r="W214" s="104"/>
      <c r="X214" s="104"/>
      <c r="Y214" s="104"/>
      <c r="Z214" s="104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132"/>
      <c r="P215" s="132"/>
      <c r="Q215" s="5"/>
      <c r="R215" s="5"/>
      <c r="S215" s="5"/>
      <c r="T215" s="104"/>
      <c r="U215" s="104"/>
      <c r="V215" s="104"/>
      <c r="W215" s="104"/>
      <c r="X215" s="104"/>
      <c r="Y215" s="104"/>
      <c r="Z215" s="104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132"/>
      <c r="P216" s="132"/>
      <c r="Q216" s="5"/>
      <c r="R216" s="5"/>
      <c r="S216" s="5"/>
      <c r="T216" s="104"/>
      <c r="U216" s="104"/>
      <c r="V216" s="104"/>
      <c r="W216" s="104"/>
      <c r="X216" s="104"/>
      <c r="Y216" s="104"/>
      <c r="Z216" s="104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132"/>
      <c r="P217" s="132"/>
      <c r="Q217" s="5"/>
      <c r="R217" s="5"/>
      <c r="S217" s="5"/>
      <c r="T217" s="104"/>
      <c r="U217" s="104"/>
      <c r="V217" s="104"/>
      <c r="W217" s="104"/>
      <c r="X217" s="104"/>
      <c r="Y217" s="104"/>
      <c r="Z217" s="104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32"/>
      <c r="P218" s="132"/>
      <c r="Q218" s="5"/>
      <c r="R218" s="5"/>
      <c r="S218" s="5"/>
      <c r="T218" s="104"/>
      <c r="U218" s="104"/>
      <c r="V218" s="104"/>
      <c r="W218" s="104"/>
      <c r="X218" s="104"/>
      <c r="Y218" s="104"/>
      <c r="Z218" s="104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132"/>
      <c r="P219" s="132"/>
      <c r="Q219" s="5"/>
      <c r="R219" s="5"/>
      <c r="S219" s="5"/>
      <c r="T219" s="104"/>
      <c r="U219" s="104"/>
      <c r="V219" s="104"/>
      <c r="W219" s="104"/>
      <c r="X219" s="104"/>
      <c r="Y219" s="104"/>
      <c r="Z219" s="104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132"/>
      <c r="P220" s="132"/>
      <c r="Q220" s="5"/>
      <c r="R220" s="5"/>
      <c r="S220" s="5"/>
      <c r="T220" s="104"/>
      <c r="U220" s="104"/>
      <c r="V220" s="104"/>
      <c r="W220" s="104"/>
      <c r="X220" s="104"/>
      <c r="Y220" s="104"/>
      <c r="Z220" s="104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132"/>
      <c r="P221" s="132"/>
      <c r="Q221" s="5"/>
      <c r="R221" s="5"/>
      <c r="S221" s="5"/>
      <c r="T221" s="104"/>
      <c r="U221" s="104"/>
      <c r="V221" s="104"/>
      <c r="W221" s="104"/>
      <c r="X221" s="104"/>
      <c r="Y221" s="104"/>
      <c r="Z221" s="104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132"/>
      <c r="P222" s="132"/>
      <c r="Q222" s="5"/>
      <c r="R222" s="5"/>
      <c r="S222" s="5"/>
      <c r="T222" s="104"/>
      <c r="U222" s="104"/>
      <c r="V222" s="104"/>
      <c r="W222" s="104"/>
      <c r="X222" s="104"/>
      <c r="Y222" s="104"/>
      <c r="Z222" s="104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132"/>
      <c r="P223" s="132"/>
      <c r="Q223" s="5"/>
      <c r="R223" s="5"/>
      <c r="S223" s="5"/>
      <c r="T223" s="104"/>
      <c r="U223" s="104"/>
      <c r="V223" s="104"/>
      <c r="W223" s="104"/>
      <c r="X223" s="104"/>
      <c r="Y223" s="104"/>
      <c r="Z223" s="104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132"/>
      <c r="P224" s="132"/>
      <c r="Q224" s="5"/>
      <c r="R224" s="5"/>
      <c r="S224" s="5"/>
      <c r="T224" s="104"/>
      <c r="U224" s="104"/>
      <c r="V224" s="104"/>
      <c r="W224" s="104"/>
      <c r="X224" s="104"/>
      <c r="Y224" s="104"/>
      <c r="Z224" s="104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132"/>
      <c r="P225" s="132"/>
      <c r="Q225" s="5"/>
      <c r="R225" s="5"/>
      <c r="S225" s="5"/>
      <c r="T225" s="104"/>
      <c r="U225" s="104"/>
      <c r="V225" s="104"/>
      <c r="W225" s="104"/>
      <c r="X225" s="104"/>
      <c r="Y225" s="104"/>
      <c r="Z225" s="104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132"/>
      <c r="P226" s="132"/>
      <c r="Q226" s="5"/>
      <c r="R226" s="5"/>
      <c r="S226" s="5"/>
      <c r="T226" s="104"/>
      <c r="U226" s="104"/>
      <c r="V226" s="104"/>
      <c r="W226" s="104"/>
      <c r="X226" s="104"/>
      <c r="Y226" s="104"/>
      <c r="Z226" s="104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132"/>
      <c r="P227" s="132"/>
      <c r="Q227" s="5"/>
      <c r="R227" s="5"/>
      <c r="S227" s="5"/>
      <c r="T227" s="104"/>
      <c r="U227" s="104"/>
      <c r="V227" s="104"/>
      <c r="W227" s="104"/>
      <c r="X227" s="104"/>
      <c r="Y227" s="104"/>
      <c r="Z227" s="104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132"/>
      <c r="P228" s="132"/>
      <c r="Q228" s="5"/>
      <c r="R228" s="5"/>
      <c r="S228" s="5"/>
      <c r="T228" s="104"/>
      <c r="U228" s="104"/>
      <c r="V228" s="104"/>
      <c r="W228" s="104"/>
      <c r="X228" s="104"/>
      <c r="Y228" s="104"/>
      <c r="Z228" s="104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132"/>
      <c r="P229" s="132"/>
      <c r="Q229" s="5"/>
      <c r="R229" s="5"/>
      <c r="S229" s="5"/>
      <c r="T229" s="104"/>
      <c r="U229" s="104"/>
      <c r="V229" s="104"/>
      <c r="W229" s="104"/>
      <c r="X229" s="104"/>
      <c r="Y229" s="104"/>
      <c r="Z229" s="104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132"/>
      <c r="P230" s="132"/>
      <c r="Q230" s="5"/>
      <c r="R230" s="5"/>
      <c r="S230" s="5"/>
      <c r="T230" s="104"/>
      <c r="U230" s="104"/>
      <c r="V230" s="104"/>
      <c r="W230" s="104"/>
      <c r="X230" s="104"/>
      <c r="Y230" s="104"/>
      <c r="Z230" s="104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132"/>
      <c r="P231" s="132"/>
      <c r="Q231" s="5"/>
      <c r="R231" s="5"/>
      <c r="S231" s="5"/>
      <c r="T231" s="104"/>
      <c r="U231" s="104"/>
      <c r="V231" s="104"/>
      <c r="W231" s="104"/>
      <c r="X231" s="104"/>
      <c r="Y231" s="104"/>
      <c r="Z231" s="104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32"/>
      <c r="P232" s="132"/>
      <c r="Q232" s="5"/>
      <c r="R232" s="5"/>
      <c r="S232" s="5"/>
      <c r="T232" s="104"/>
      <c r="U232" s="104"/>
      <c r="V232" s="104"/>
      <c r="W232" s="104"/>
      <c r="X232" s="104"/>
      <c r="Y232" s="104"/>
      <c r="Z232" s="104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132"/>
      <c r="P233" s="132"/>
      <c r="Q233" s="5"/>
      <c r="R233" s="5"/>
      <c r="S233" s="5"/>
      <c r="T233" s="104"/>
      <c r="U233" s="104"/>
      <c r="V233" s="104"/>
      <c r="W233" s="104"/>
      <c r="X233" s="104"/>
      <c r="Y233" s="104"/>
      <c r="Z233" s="104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132"/>
      <c r="P234" s="132"/>
      <c r="Q234" s="5"/>
      <c r="R234" s="5"/>
      <c r="S234" s="5"/>
      <c r="T234" s="104"/>
      <c r="U234" s="104"/>
      <c r="V234" s="104"/>
      <c r="W234" s="104"/>
      <c r="X234" s="104"/>
      <c r="Y234" s="104"/>
      <c r="Z234" s="104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132"/>
      <c r="P235" s="132"/>
      <c r="Q235" s="5"/>
      <c r="R235" s="5"/>
      <c r="S235" s="5"/>
      <c r="T235" s="104"/>
      <c r="U235" s="104"/>
      <c r="V235" s="104"/>
      <c r="W235" s="104"/>
      <c r="X235" s="104"/>
      <c r="Y235" s="104"/>
      <c r="Z235" s="104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32"/>
      <c r="P236" s="132"/>
      <c r="Q236" s="5"/>
      <c r="R236" s="5"/>
      <c r="S236" s="5"/>
      <c r="T236" s="104"/>
      <c r="U236" s="104"/>
      <c r="V236" s="104"/>
      <c r="W236" s="104"/>
      <c r="X236" s="104"/>
      <c r="Y236" s="104"/>
      <c r="Z236" s="104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132"/>
      <c r="P237" s="132"/>
      <c r="Q237" s="5"/>
      <c r="R237" s="5"/>
      <c r="S237" s="5"/>
      <c r="T237" s="104"/>
      <c r="U237" s="104"/>
      <c r="V237" s="104"/>
      <c r="W237" s="104"/>
      <c r="X237" s="104"/>
      <c r="Y237" s="104"/>
      <c r="Z237" s="104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132"/>
      <c r="P238" s="132"/>
      <c r="Q238" s="5"/>
      <c r="R238" s="5"/>
      <c r="S238" s="5"/>
      <c r="T238" s="104"/>
      <c r="U238" s="104"/>
      <c r="V238" s="104"/>
      <c r="W238" s="104"/>
      <c r="X238" s="104"/>
      <c r="Y238" s="104"/>
      <c r="Z238" s="104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132"/>
      <c r="P239" s="132"/>
      <c r="Q239" s="5"/>
      <c r="R239" s="5"/>
      <c r="S239" s="5"/>
      <c r="T239" s="104"/>
      <c r="U239" s="104"/>
      <c r="V239" s="104"/>
      <c r="W239" s="104"/>
      <c r="X239" s="104"/>
      <c r="Y239" s="104"/>
      <c r="Z239" s="104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132"/>
      <c r="P240" s="132"/>
      <c r="Q240" s="5"/>
      <c r="R240" s="5"/>
      <c r="S240" s="5"/>
      <c r="T240" s="104"/>
      <c r="U240" s="104"/>
      <c r="V240" s="104"/>
      <c r="W240" s="104"/>
      <c r="X240" s="104"/>
      <c r="Y240" s="104"/>
      <c r="Z240" s="104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132"/>
      <c r="P241" s="132"/>
      <c r="Q241" s="5"/>
      <c r="R241" s="5"/>
      <c r="S241" s="5"/>
      <c r="T241" s="104"/>
      <c r="U241" s="104"/>
      <c r="V241" s="104"/>
      <c r="W241" s="104"/>
      <c r="X241" s="104"/>
      <c r="Y241" s="104"/>
      <c r="Z241" s="104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132"/>
      <c r="P242" s="132"/>
      <c r="Q242" s="5"/>
      <c r="R242" s="5"/>
      <c r="S242" s="5"/>
      <c r="T242" s="104"/>
      <c r="U242" s="104"/>
      <c r="V242" s="104"/>
      <c r="W242" s="104"/>
      <c r="X242" s="104"/>
      <c r="Y242" s="104"/>
      <c r="Z242" s="104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132"/>
      <c r="P243" s="132"/>
      <c r="Q243" s="5"/>
      <c r="R243" s="5"/>
      <c r="S243" s="5"/>
      <c r="T243" s="104"/>
      <c r="U243" s="104"/>
      <c r="V243" s="104"/>
      <c r="W243" s="104"/>
      <c r="X243" s="104"/>
      <c r="Y243" s="104"/>
      <c r="Z243" s="104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132"/>
      <c r="P244" s="132"/>
      <c r="Q244" s="5"/>
      <c r="R244" s="5"/>
      <c r="S244" s="5"/>
      <c r="T244" s="104"/>
      <c r="U244" s="104"/>
      <c r="V244" s="104"/>
      <c r="W244" s="104"/>
      <c r="X244" s="104"/>
      <c r="Y244" s="104"/>
      <c r="Z244" s="104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32"/>
      <c r="P245" s="132"/>
      <c r="Q245" s="5"/>
      <c r="R245" s="5"/>
      <c r="S245" s="5"/>
      <c r="T245" s="104"/>
      <c r="U245" s="104"/>
      <c r="V245" s="104"/>
      <c r="W245" s="104"/>
      <c r="X245" s="104"/>
      <c r="Y245" s="104"/>
      <c r="Z245" s="104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32"/>
      <c r="P246" s="132"/>
      <c r="Q246" s="5"/>
      <c r="R246" s="5"/>
      <c r="S246" s="5"/>
      <c r="T246" s="104"/>
      <c r="U246" s="104"/>
      <c r="V246" s="104"/>
      <c r="W246" s="104"/>
      <c r="X246" s="104"/>
      <c r="Y246" s="104"/>
      <c r="Z246" s="104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132"/>
      <c r="P247" s="132"/>
      <c r="Q247" s="5"/>
      <c r="R247" s="5"/>
      <c r="S247" s="5"/>
      <c r="T247" s="104"/>
      <c r="U247" s="104"/>
      <c r="V247" s="104"/>
      <c r="W247" s="104"/>
      <c r="X247" s="104"/>
      <c r="Y247" s="104"/>
      <c r="Z247" s="104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132"/>
      <c r="P248" s="132"/>
      <c r="Q248" s="5"/>
      <c r="R248" s="5"/>
      <c r="S248" s="5"/>
      <c r="T248" s="104"/>
      <c r="U248" s="104"/>
      <c r="V248" s="104"/>
      <c r="W248" s="104"/>
      <c r="X248" s="104"/>
      <c r="Y248" s="104"/>
      <c r="Z248" s="104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132"/>
      <c r="P249" s="132"/>
      <c r="Q249" s="5"/>
      <c r="R249" s="5"/>
      <c r="S249" s="5"/>
      <c r="T249" s="104"/>
      <c r="U249" s="104"/>
      <c r="V249" s="104"/>
      <c r="W249" s="104"/>
      <c r="X249" s="104"/>
      <c r="Y249" s="104"/>
      <c r="Z249" s="104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132"/>
      <c r="P250" s="132"/>
      <c r="Q250" s="5"/>
      <c r="R250" s="5"/>
      <c r="S250" s="5"/>
      <c r="T250" s="104"/>
      <c r="U250" s="104"/>
      <c r="V250" s="104"/>
      <c r="W250" s="104"/>
      <c r="X250" s="104"/>
      <c r="Y250" s="104"/>
      <c r="Z250" s="104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132"/>
      <c r="P251" s="132"/>
      <c r="Q251" s="5"/>
      <c r="R251" s="5"/>
      <c r="S251" s="5"/>
      <c r="T251" s="104"/>
      <c r="U251" s="104"/>
      <c r="V251" s="104"/>
      <c r="W251" s="104"/>
      <c r="X251" s="104"/>
      <c r="Y251" s="104"/>
      <c r="Z251" s="104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132"/>
      <c r="P252" s="132"/>
      <c r="Q252" s="5"/>
      <c r="R252" s="5"/>
      <c r="S252" s="5"/>
      <c r="T252" s="104"/>
      <c r="U252" s="104"/>
      <c r="V252" s="104"/>
      <c r="W252" s="104"/>
      <c r="X252" s="104"/>
      <c r="Y252" s="104"/>
      <c r="Z252" s="104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132"/>
      <c r="P253" s="132"/>
      <c r="Q253" s="5"/>
      <c r="R253" s="5"/>
      <c r="S253" s="5"/>
      <c r="T253" s="104"/>
      <c r="U253" s="104"/>
      <c r="V253" s="104"/>
      <c r="W253" s="104"/>
      <c r="X253" s="104"/>
      <c r="Y253" s="104"/>
      <c r="Z253" s="104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132"/>
      <c r="P254" s="132"/>
      <c r="Q254" s="5"/>
      <c r="R254" s="5"/>
      <c r="S254" s="5"/>
      <c r="T254" s="104"/>
      <c r="U254" s="104"/>
      <c r="V254" s="104"/>
      <c r="W254" s="104"/>
      <c r="X254" s="104"/>
      <c r="Y254" s="104"/>
      <c r="Z254" s="104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132"/>
      <c r="P255" s="132"/>
      <c r="Q255" s="5"/>
      <c r="R255" s="5"/>
      <c r="S255" s="5"/>
      <c r="T255" s="104"/>
      <c r="U255" s="104"/>
      <c r="V255" s="104"/>
      <c r="W255" s="104"/>
      <c r="X255" s="104"/>
      <c r="Y255" s="104"/>
      <c r="Z255" s="104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132"/>
      <c r="P256" s="132"/>
      <c r="Q256" s="5"/>
      <c r="R256" s="5"/>
      <c r="S256" s="5"/>
      <c r="T256" s="104"/>
      <c r="U256" s="104"/>
      <c r="V256" s="104"/>
      <c r="W256" s="104"/>
      <c r="X256" s="104"/>
      <c r="Y256" s="104"/>
      <c r="Z256" s="104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132"/>
      <c r="P257" s="132"/>
      <c r="Q257" s="5"/>
      <c r="R257" s="5"/>
      <c r="S257" s="5"/>
      <c r="T257" s="104"/>
      <c r="U257" s="104"/>
      <c r="V257" s="104"/>
      <c r="W257" s="104"/>
      <c r="X257" s="104"/>
      <c r="Y257" s="104"/>
      <c r="Z257" s="104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132"/>
      <c r="P258" s="132"/>
      <c r="Q258" s="5"/>
      <c r="R258" s="5"/>
      <c r="S258" s="5"/>
      <c r="T258" s="104"/>
      <c r="U258" s="104"/>
      <c r="V258" s="104"/>
      <c r="W258" s="104"/>
      <c r="X258" s="104"/>
      <c r="Y258" s="104"/>
      <c r="Z258" s="104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132"/>
      <c r="P259" s="132"/>
      <c r="Q259" s="5"/>
      <c r="R259" s="5"/>
      <c r="S259" s="5"/>
      <c r="T259" s="104"/>
      <c r="U259" s="104"/>
      <c r="V259" s="104"/>
      <c r="W259" s="104"/>
      <c r="X259" s="104"/>
      <c r="Y259" s="104"/>
      <c r="Z259" s="104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32"/>
      <c r="P260" s="132"/>
      <c r="Q260" s="5"/>
      <c r="R260" s="5"/>
      <c r="S260" s="5"/>
      <c r="T260" s="104"/>
      <c r="U260" s="104"/>
      <c r="V260" s="104"/>
      <c r="W260" s="104"/>
      <c r="X260" s="104"/>
      <c r="Y260" s="104"/>
      <c r="Z260" s="104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132"/>
      <c r="P261" s="132"/>
      <c r="Q261" s="5"/>
      <c r="R261" s="5"/>
      <c r="S261" s="5"/>
      <c r="T261" s="104"/>
      <c r="U261" s="104"/>
      <c r="V261" s="104"/>
      <c r="W261" s="104"/>
      <c r="X261" s="104"/>
      <c r="Y261" s="104"/>
      <c r="Z261" s="104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132"/>
      <c r="P262" s="132"/>
      <c r="Q262" s="5"/>
      <c r="R262" s="5"/>
      <c r="S262" s="5"/>
      <c r="T262" s="104"/>
      <c r="U262" s="104"/>
      <c r="V262" s="104"/>
      <c r="W262" s="104"/>
      <c r="X262" s="104"/>
      <c r="Y262" s="104"/>
      <c r="Z262" s="104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132"/>
      <c r="P263" s="132"/>
      <c r="Q263" s="5"/>
      <c r="R263" s="5"/>
      <c r="S263" s="5"/>
      <c r="T263" s="104"/>
      <c r="U263" s="104"/>
      <c r="V263" s="104"/>
      <c r="W263" s="104"/>
      <c r="X263" s="104"/>
      <c r="Y263" s="104"/>
      <c r="Z263" s="104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132"/>
      <c r="P264" s="132"/>
      <c r="Q264" s="5"/>
      <c r="R264" s="5"/>
      <c r="S264" s="5"/>
      <c r="T264" s="104"/>
      <c r="U264" s="104"/>
      <c r="V264" s="104"/>
      <c r="W264" s="104"/>
      <c r="X264" s="104"/>
      <c r="Y264" s="104"/>
      <c r="Z264" s="104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132"/>
      <c r="P265" s="132"/>
      <c r="Q265" s="5"/>
      <c r="R265" s="5"/>
      <c r="S265" s="5"/>
      <c r="T265" s="104"/>
      <c r="U265" s="104"/>
      <c r="V265" s="104"/>
      <c r="W265" s="104"/>
      <c r="X265" s="104"/>
      <c r="Y265" s="104"/>
      <c r="Z265" s="104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132"/>
      <c r="P266" s="132"/>
      <c r="Q266" s="5"/>
      <c r="R266" s="5"/>
      <c r="S266" s="5"/>
      <c r="T266" s="104"/>
      <c r="U266" s="104"/>
      <c r="V266" s="104"/>
      <c r="W266" s="104"/>
      <c r="X266" s="104"/>
      <c r="Y266" s="104"/>
      <c r="Z266" s="104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132"/>
      <c r="P267" s="132"/>
      <c r="Q267" s="5"/>
      <c r="R267" s="5"/>
      <c r="S267" s="5"/>
      <c r="T267" s="104"/>
      <c r="U267" s="104"/>
      <c r="V267" s="104"/>
      <c r="W267" s="104"/>
      <c r="X267" s="104"/>
      <c r="Y267" s="104"/>
      <c r="Z267" s="104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132"/>
      <c r="P268" s="132"/>
      <c r="Q268" s="5"/>
      <c r="R268" s="5"/>
      <c r="S268" s="5"/>
      <c r="T268" s="104"/>
      <c r="U268" s="104"/>
      <c r="V268" s="104"/>
      <c r="W268" s="104"/>
      <c r="X268" s="104"/>
      <c r="Y268" s="104"/>
      <c r="Z268" s="104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132"/>
      <c r="P269" s="132"/>
      <c r="Q269" s="5"/>
      <c r="R269" s="5"/>
      <c r="S269" s="5"/>
      <c r="T269" s="104"/>
      <c r="U269" s="104"/>
      <c r="V269" s="104"/>
      <c r="W269" s="104"/>
      <c r="X269" s="104"/>
      <c r="Y269" s="104"/>
      <c r="Z269" s="104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132"/>
      <c r="P270" s="132"/>
      <c r="Q270" s="5"/>
      <c r="R270" s="5"/>
      <c r="S270" s="5"/>
      <c r="T270" s="104"/>
      <c r="U270" s="104"/>
      <c r="V270" s="104"/>
      <c r="W270" s="104"/>
      <c r="X270" s="104"/>
      <c r="Y270" s="104"/>
      <c r="Z270" s="104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132"/>
      <c r="P271" s="132"/>
      <c r="Q271" s="5"/>
      <c r="R271" s="5"/>
      <c r="S271" s="5"/>
      <c r="T271" s="104"/>
      <c r="U271" s="104"/>
      <c r="V271" s="104"/>
      <c r="W271" s="104"/>
      <c r="X271" s="104"/>
      <c r="Y271" s="104"/>
      <c r="Z271" s="104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132"/>
      <c r="P272" s="132"/>
      <c r="Q272" s="5"/>
      <c r="R272" s="5"/>
      <c r="S272" s="5"/>
      <c r="T272" s="104"/>
      <c r="U272" s="104"/>
      <c r="V272" s="104"/>
      <c r="W272" s="104"/>
      <c r="X272" s="104"/>
      <c r="Y272" s="104"/>
      <c r="Z272" s="104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132"/>
      <c r="P273" s="132"/>
      <c r="Q273" s="5"/>
      <c r="R273" s="5"/>
      <c r="S273" s="5"/>
      <c r="T273" s="104"/>
      <c r="U273" s="104"/>
      <c r="V273" s="104"/>
      <c r="W273" s="104"/>
      <c r="X273" s="104"/>
      <c r="Y273" s="104"/>
      <c r="Z273" s="104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32"/>
      <c r="P274" s="132"/>
      <c r="Q274" s="5"/>
      <c r="R274" s="5"/>
      <c r="S274" s="5"/>
      <c r="T274" s="104"/>
      <c r="U274" s="104"/>
      <c r="V274" s="104"/>
      <c r="W274" s="104"/>
      <c r="X274" s="104"/>
      <c r="Y274" s="104"/>
      <c r="Z274" s="104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132"/>
      <c r="P275" s="132"/>
      <c r="Q275" s="5"/>
      <c r="R275" s="5"/>
      <c r="S275" s="5"/>
      <c r="T275" s="104"/>
      <c r="U275" s="104"/>
      <c r="V275" s="104"/>
      <c r="W275" s="104"/>
      <c r="X275" s="104"/>
      <c r="Y275" s="104"/>
      <c r="Z275" s="104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132"/>
      <c r="P276" s="132"/>
      <c r="Q276" s="5"/>
      <c r="R276" s="5"/>
      <c r="S276" s="5"/>
      <c r="T276" s="104"/>
      <c r="U276" s="104"/>
      <c r="V276" s="104"/>
      <c r="W276" s="104"/>
      <c r="X276" s="104"/>
      <c r="Y276" s="104"/>
      <c r="Z276" s="104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132"/>
      <c r="P277" s="132"/>
      <c r="Q277" s="5"/>
      <c r="R277" s="5"/>
      <c r="S277" s="5"/>
      <c r="T277" s="104"/>
      <c r="U277" s="104"/>
      <c r="V277" s="104"/>
      <c r="W277" s="104"/>
      <c r="X277" s="104"/>
      <c r="Y277" s="104"/>
      <c r="Z277" s="104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132"/>
      <c r="P278" s="132"/>
      <c r="Q278" s="5"/>
      <c r="R278" s="5"/>
      <c r="S278" s="5"/>
      <c r="T278" s="104"/>
      <c r="U278" s="104"/>
      <c r="V278" s="104"/>
      <c r="W278" s="104"/>
      <c r="X278" s="104"/>
      <c r="Y278" s="104"/>
      <c r="Z278" s="104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132"/>
      <c r="P279" s="132"/>
      <c r="Q279" s="5"/>
      <c r="R279" s="5"/>
      <c r="S279" s="5"/>
      <c r="T279" s="104"/>
      <c r="U279" s="104"/>
      <c r="V279" s="104"/>
      <c r="W279" s="104"/>
      <c r="X279" s="104"/>
      <c r="Y279" s="104"/>
      <c r="Z279" s="104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132"/>
      <c r="P280" s="132"/>
      <c r="Q280" s="5"/>
      <c r="R280" s="5"/>
      <c r="S280" s="5"/>
      <c r="T280" s="104"/>
      <c r="U280" s="104"/>
      <c r="V280" s="104"/>
      <c r="W280" s="104"/>
      <c r="X280" s="104"/>
      <c r="Y280" s="104"/>
      <c r="Z280" s="104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132"/>
      <c r="P281" s="132"/>
      <c r="Q281" s="5"/>
      <c r="R281" s="5"/>
      <c r="S281" s="5"/>
      <c r="T281" s="104"/>
      <c r="U281" s="104"/>
      <c r="V281" s="104"/>
      <c r="W281" s="104"/>
      <c r="X281" s="104"/>
      <c r="Y281" s="104"/>
      <c r="Z281" s="104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132"/>
      <c r="P282" s="132"/>
      <c r="Q282" s="5"/>
      <c r="R282" s="5"/>
      <c r="S282" s="5"/>
      <c r="T282" s="104"/>
      <c r="U282" s="104"/>
      <c r="V282" s="104"/>
      <c r="W282" s="104"/>
      <c r="X282" s="104"/>
      <c r="Y282" s="104"/>
      <c r="Z282" s="104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132"/>
      <c r="P283" s="132"/>
      <c r="Q283" s="5"/>
      <c r="R283" s="5"/>
      <c r="S283" s="5"/>
      <c r="T283" s="104"/>
      <c r="U283" s="104"/>
      <c r="V283" s="104"/>
      <c r="W283" s="104"/>
      <c r="X283" s="104"/>
      <c r="Y283" s="104"/>
      <c r="Z283" s="104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132"/>
      <c r="P284" s="132"/>
      <c r="Q284" s="5"/>
      <c r="R284" s="5"/>
      <c r="S284" s="5"/>
      <c r="T284" s="104"/>
      <c r="U284" s="104"/>
      <c r="V284" s="104"/>
      <c r="W284" s="104"/>
      <c r="X284" s="104"/>
      <c r="Y284" s="104"/>
      <c r="Z284" s="104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132"/>
      <c r="P285" s="132"/>
      <c r="Q285" s="5"/>
      <c r="R285" s="5"/>
      <c r="S285" s="5"/>
      <c r="T285" s="104"/>
      <c r="U285" s="104"/>
      <c r="V285" s="104"/>
      <c r="W285" s="104"/>
      <c r="X285" s="104"/>
      <c r="Y285" s="104"/>
      <c r="Z285" s="104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132"/>
      <c r="P286" s="132"/>
      <c r="Q286" s="5"/>
      <c r="R286" s="5"/>
      <c r="S286" s="5"/>
      <c r="T286" s="104"/>
      <c r="U286" s="104"/>
      <c r="V286" s="104"/>
      <c r="W286" s="104"/>
      <c r="X286" s="104"/>
      <c r="Y286" s="104"/>
      <c r="Z286" s="104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132"/>
      <c r="P287" s="132"/>
      <c r="Q287" s="5"/>
      <c r="R287" s="5"/>
      <c r="S287" s="5"/>
      <c r="T287" s="104"/>
      <c r="U287" s="104"/>
      <c r="V287" s="104"/>
      <c r="W287" s="104"/>
      <c r="X287" s="104"/>
      <c r="Y287" s="104"/>
      <c r="Z287" s="104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32"/>
      <c r="P288" s="132"/>
      <c r="Q288" s="5"/>
      <c r="R288" s="5"/>
      <c r="S288" s="5"/>
      <c r="T288" s="104"/>
      <c r="U288" s="104"/>
      <c r="V288" s="104"/>
      <c r="W288" s="104"/>
      <c r="X288" s="104"/>
      <c r="Y288" s="104"/>
      <c r="Z288" s="104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132"/>
      <c r="P289" s="132"/>
      <c r="Q289" s="5"/>
      <c r="R289" s="5"/>
      <c r="S289" s="5"/>
      <c r="T289" s="104"/>
      <c r="U289" s="104"/>
      <c r="V289" s="104"/>
      <c r="W289" s="104"/>
      <c r="X289" s="104"/>
      <c r="Y289" s="104"/>
      <c r="Z289" s="104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132"/>
      <c r="P290" s="132"/>
      <c r="Q290" s="5"/>
      <c r="R290" s="5"/>
      <c r="S290" s="5"/>
      <c r="T290" s="104"/>
      <c r="U290" s="104"/>
      <c r="V290" s="104"/>
      <c r="W290" s="104"/>
      <c r="X290" s="104"/>
      <c r="Y290" s="104"/>
      <c r="Z290" s="104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132"/>
      <c r="P291" s="132"/>
      <c r="Q291" s="5"/>
      <c r="R291" s="5"/>
      <c r="S291" s="5"/>
      <c r="T291" s="104"/>
      <c r="U291" s="104"/>
      <c r="V291" s="104"/>
      <c r="W291" s="104"/>
      <c r="X291" s="104"/>
      <c r="Y291" s="104"/>
      <c r="Z291" s="104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132"/>
      <c r="P292" s="132"/>
      <c r="Q292" s="5"/>
      <c r="R292" s="5"/>
      <c r="S292" s="5"/>
      <c r="T292" s="104"/>
      <c r="U292" s="104"/>
      <c r="V292" s="104"/>
      <c r="W292" s="104"/>
      <c r="X292" s="104"/>
      <c r="Y292" s="104"/>
      <c r="Z292" s="104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132"/>
      <c r="P293" s="132"/>
      <c r="Q293" s="5"/>
      <c r="R293" s="5"/>
      <c r="S293" s="5"/>
      <c r="T293" s="104"/>
      <c r="U293" s="104"/>
      <c r="V293" s="104"/>
      <c r="W293" s="104"/>
      <c r="X293" s="104"/>
      <c r="Y293" s="104"/>
      <c r="Z293" s="104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32"/>
      <c r="P294" s="132"/>
      <c r="Q294" s="5"/>
      <c r="R294" s="5"/>
      <c r="S294" s="5"/>
      <c r="T294" s="104"/>
      <c r="U294" s="104"/>
      <c r="V294" s="104"/>
      <c r="W294" s="104"/>
      <c r="X294" s="104"/>
      <c r="Y294" s="104"/>
      <c r="Z294" s="104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132"/>
      <c r="P295" s="132"/>
      <c r="Q295" s="5"/>
      <c r="R295" s="5"/>
      <c r="S295" s="5"/>
      <c r="T295" s="104"/>
      <c r="U295" s="104"/>
      <c r="V295" s="104"/>
      <c r="W295" s="104"/>
      <c r="X295" s="104"/>
      <c r="Y295" s="104"/>
      <c r="Z295" s="104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132"/>
      <c r="P296" s="132"/>
      <c r="Q296" s="5"/>
      <c r="R296" s="5"/>
      <c r="S296" s="5"/>
      <c r="T296" s="104"/>
      <c r="U296" s="104"/>
      <c r="V296" s="104"/>
      <c r="W296" s="104"/>
      <c r="X296" s="104"/>
      <c r="Y296" s="104"/>
      <c r="Z296" s="104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132"/>
      <c r="P297" s="132"/>
      <c r="Q297" s="5"/>
      <c r="R297" s="5"/>
      <c r="S297" s="5"/>
      <c r="T297" s="104"/>
      <c r="U297" s="104"/>
      <c r="V297" s="104"/>
      <c r="W297" s="104"/>
      <c r="X297" s="104"/>
      <c r="Y297" s="104"/>
      <c r="Z297" s="104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132"/>
      <c r="P298" s="132"/>
      <c r="Q298" s="5"/>
      <c r="R298" s="5"/>
      <c r="S298" s="5"/>
      <c r="T298" s="104"/>
      <c r="U298" s="104"/>
      <c r="V298" s="104"/>
      <c r="W298" s="104"/>
      <c r="X298" s="104"/>
      <c r="Y298" s="104"/>
      <c r="Z298" s="104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132"/>
      <c r="P299" s="132"/>
      <c r="Q299" s="5"/>
      <c r="R299" s="5"/>
      <c r="S299" s="5"/>
      <c r="T299" s="104"/>
      <c r="U299" s="104"/>
      <c r="V299" s="104"/>
      <c r="W299" s="104"/>
      <c r="X299" s="104"/>
      <c r="Y299" s="104"/>
      <c r="Z299" s="104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132"/>
      <c r="P300" s="132"/>
      <c r="Q300" s="5"/>
      <c r="R300" s="5"/>
      <c r="S300" s="5"/>
      <c r="T300" s="104"/>
      <c r="U300" s="104"/>
      <c r="V300" s="104"/>
      <c r="W300" s="104"/>
      <c r="X300" s="104"/>
      <c r="Y300" s="104"/>
      <c r="Z300" s="104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132"/>
      <c r="P301" s="132"/>
      <c r="Q301" s="5"/>
      <c r="R301" s="5"/>
      <c r="S301" s="5"/>
      <c r="T301" s="104"/>
      <c r="U301" s="104"/>
      <c r="V301" s="104"/>
      <c r="W301" s="104"/>
      <c r="X301" s="104"/>
      <c r="Y301" s="104"/>
      <c r="Z301" s="104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32"/>
      <c r="P302" s="132"/>
      <c r="Q302" s="5"/>
      <c r="R302" s="5"/>
      <c r="S302" s="5"/>
      <c r="T302" s="104"/>
      <c r="U302" s="104"/>
      <c r="V302" s="104"/>
      <c r="W302" s="104"/>
      <c r="X302" s="104"/>
      <c r="Y302" s="104"/>
      <c r="Z302" s="104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132"/>
      <c r="P303" s="132"/>
      <c r="Q303" s="5"/>
      <c r="R303" s="5"/>
      <c r="S303" s="5"/>
      <c r="T303" s="104"/>
      <c r="U303" s="104"/>
      <c r="V303" s="104"/>
      <c r="W303" s="104"/>
      <c r="X303" s="104"/>
      <c r="Y303" s="104"/>
      <c r="Z303" s="104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132"/>
      <c r="P304" s="132"/>
      <c r="Q304" s="5"/>
      <c r="R304" s="5"/>
      <c r="S304" s="5"/>
      <c r="T304" s="104"/>
      <c r="U304" s="104"/>
      <c r="V304" s="104"/>
      <c r="W304" s="104"/>
      <c r="X304" s="104"/>
      <c r="Y304" s="104"/>
      <c r="Z304" s="104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132"/>
      <c r="P305" s="132"/>
      <c r="Q305" s="5"/>
      <c r="R305" s="5"/>
      <c r="S305" s="5"/>
      <c r="T305" s="104"/>
      <c r="U305" s="104"/>
      <c r="V305" s="104"/>
      <c r="W305" s="104"/>
      <c r="X305" s="104"/>
      <c r="Y305" s="104"/>
      <c r="Z305" s="104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132"/>
      <c r="P306" s="132"/>
      <c r="Q306" s="5"/>
      <c r="R306" s="5"/>
      <c r="S306" s="5"/>
      <c r="T306" s="104"/>
      <c r="U306" s="104"/>
      <c r="V306" s="104"/>
      <c r="W306" s="104"/>
      <c r="X306" s="104"/>
      <c r="Y306" s="104"/>
      <c r="Z306" s="104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132"/>
      <c r="P307" s="132"/>
      <c r="Q307" s="5"/>
      <c r="R307" s="5"/>
      <c r="S307" s="5"/>
      <c r="T307" s="104"/>
      <c r="U307" s="104"/>
      <c r="V307" s="104"/>
      <c r="W307" s="104"/>
      <c r="X307" s="104"/>
      <c r="Y307" s="104"/>
      <c r="Z307" s="104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132"/>
      <c r="P308" s="132"/>
      <c r="Q308" s="5"/>
      <c r="R308" s="5"/>
      <c r="S308" s="5"/>
      <c r="T308" s="104"/>
      <c r="U308" s="104"/>
      <c r="V308" s="104"/>
      <c r="W308" s="104"/>
      <c r="X308" s="104"/>
      <c r="Y308" s="104"/>
      <c r="Z308" s="104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132"/>
      <c r="P309" s="132"/>
      <c r="Q309" s="5"/>
      <c r="R309" s="5"/>
      <c r="S309" s="5"/>
      <c r="T309" s="104"/>
      <c r="U309" s="104"/>
      <c r="V309" s="104"/>
      <c r="W309" s="104"/>
      <c r="X309" s="104"/>
      <c r="Y309" s="104"/>
      <c r="Z309" s="104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132"/>
      <c r="P310" s="132"/>
      <c r="Q310" s="5"/>
      <c r="R310" s="5"/>
      <c r="S310" s="5"/>
      <c r="T310" s="104"/>
      <c r="U310" s="104"/>
      <c r="V310" s="104"/>
      <c r="W310" s="104"/>
      <c r="X310" s="104"/>
      <c r="Y310" s="104"/>
      <c r="Z310" s="104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132"/>
      <c r="P311" s="132"/>
      <c r="Q311" s="5"/>
      <c r="R311" s="5"/>
      <c r="S311" s="5"/>
      <c r="T311" s="104"/>
      <c r="U311" s="104"/>
      <c r="V311" s="104"/>
      <c r="W311" s="104"/>
      <c r="X311" s="104"/>
      <c r="Y311" s="104"/>
      <c r="Z311" s="104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132"/>
      <c r="P312" s="132"/>
      <c r="Q312" s="5"/>
      <c r="R312" s="5"/>
      <c r="S312" s="5"/>
      <c r="T312" s="104"/>
      <c r="U312" s="104"/>
      <c r="V312" s="104"/>
      <c r="W312" s="104"/>
      <c r="X312" s="104"/>
      <c r="Y312" s="104"/>
      <c r="Z312" s="104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132"/>
      <c r="P313" s="132"/>
      <c r="Q313" s="5"/>
      <c r="R313" s="5"/>
      <c r="S313" s="5"/>
      <c r="T313" s="104"/>
      <c r="U313" s="104"/>
      <c r="V313" s="104"/>
      <c r="W313" s="104"/>
      <c r="X313" s="104"/>
      <c r="Y313" s="104"/>
      <c r="Z313" s="104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132"/>
      <c r="P314" s="132"/>
      <c r="Q314" s="5"/>
      <c r="R314" s="5"/>
      <c r="S314" s="5"/>
      <c r="T314" s="104"/>
      <c r="U314" s="104"/>
      <c r="V314" s="104"/>
      <c r="W314" s="104"/>
      <c r="X314" s="104"/>
      <c r="Y314" s="104"/>
      <c r="Z314" s="104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132"/>
      <c r="P315" s="132"/>
      <c r="Q315" s="5"/>
      <c r="R315" s="5"/>
      <c r="S315" s="5"/>
      <c r="T315" s="104"/>
      <c r="U315" s="104"/>
      <c r="V315" s="104"/>
      <c r="W315" s="104"/>
      <c r="X315" s="104"/>
      <c r="Y315" s="104"/>
      <c r="Z315" s="104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132"/>
      <c r="P316" s="132"/>
      <c r="Q316" s="5"/>
      <c r="R316" s="5"/>
      <c r="S316" s="5"/>
      <c r="T316" s="104"/>
      <c r="U316" s="104"/>
      <c r="V316" s="104"/>
      <c r="W316" s="104"/>
      <c r="X316" s="104"/>
      <c r="Y316" s="104"/>
      <c r="Z316" s="104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132"/>
      <c r="P317" s="132"/>
      <c r="Q317" s="5"/>
      <c r="R317" s="5"/>
      <c r="S317" s="5"/>
      <c r="T317" s="104"/>
      <c r="U317" s="104"/>
      <c r="V317" s="104"/>
      <c r="W317" s="104"/>
      <c r="X317" s="104"/>
      <c r="Y317" s="104"/>
      <c r="Z317" s="104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132"/>
      <c r="P318" s="132"/>
      <c r="Q318" s="5"/>
      <c r="R318" s="5"/>
      <c r="S318" s="5"/>
      <c r="T318" s="104"/>
      <c r="U318" s="104"/>
      <c r="V318" s="104"/>
      <c r="W318" s="104"/>
      <c r="X318" s="104"/>
      <c r="Y318" s="104"/>
      <c r="Z318" s="104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132"/>
      <c r="P319" s="132"/>
      <c r="Q319" s="5"/>
      <c r="R319" s="5"/>
      <c r="S319" s="5"/>
      <c r="T319" s="104"/>
      <c r="U319" s="104"/>
      <c r="V319" s="104"/>
      <c r="W319" s="104"/>
      <c r="X319" s="104"/>
      <c r="Y319" s="104"/>
      <c r="Z319" s="104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132"/>
      <c r="P320" s="132"/>
      <c r="Q320" s="5"/>
      <c r="R320" s="5"/>
      <c r="S320" s="5"/>
      <c r="T320" s="104"/>
      <c r="U320" s="104"/>
      <c r="V320" s="104"/>
      <c r="W320" s="104"/>
      <c r="X320" s="104"/>
      <c r="Y320" s="104"/>
      <c r="Z320" s="104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132"/>
      <c r="P321" s="132"/>
      <c r="Q321" s="5"/>
      <c r="R321" s="5"/>
      <c r="S321" s="5"/>
      <c r="T321" s="104"/>
      <c r="U321" s="104"/>
      <c r="V321" s="104"/>
      <c r="W321" s="104"/>
      <c r="X321" s="104"/>
      <c r="Y321" s="104"/>
      <c r="Z321" s="104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132"/>
      <c r="P322" s="132"/>
      <c r="Q322" s="5"/>
      <c r="R322" s="5"/>
      <c r="S322" s="5"/>
      <c r="T322" s="104"/>
      <c r="U322" s="104"/>
      <c r="V322" s="104"/>
      <c r="W322" s="104"/>
      <c r="X322" s="104"/>
      <c r="Y322" s="104"/>
      <c r="Z322" s="104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132"/>
      <c r="P323" s="132"/>
      <c r="Q323" s="5"/>
      <c r="R323" s="5"/>
      <c r="S323" s="5"/>
      <c r="T323" s="104"/>
      <c r="U323" s="104"/>
      <c r="V323" s="104"/>
      <c r="W323" s="104"/>
      <c r="X323" s="104"/>
      <c r="Y323" s="104"/>
      <c r="Z323" s="104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132"/>
      <c r="P324" s="132"/>
      <c r="Q324" s="5"/>
      <c r="R324" s="5"/>
      <c r="S324" s="5"/>
      <c r="T324" s="104"/>
      <c r="U324" s="104"/>
      <c r="V324" s="104"/>
      <c r="W324" s="104"/>
      <c r="X324" s="104"/>
      <c r="Y324" s="104"/>
      <c r="Z324" s="104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132"/>
      <c r="P325" s="132"/>
      <c r="Q325" s="5"/>
      <c r="R325" s="5"/>
      <c r="S325" s="5"/>
      <c r="T325" s="104"/>
      <c r="U325" s="104"/>
      <c r="V325" s="104"/>
      <c r="W325" s="104"/>
      <c r="X325" s="104"/>
      <c r="Y325" s="104"/>
      <c r="Z325" s="104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132"/>
      <c r="P326" s="132"/>
      <c r="Q326" s="5"/>
      <c r="R326" s="5"/>
      <c r="S326" s="5"/>
      <c r="T326" s="104"/>
      <c r="U326" s="104"/>
      <c r="V326" s="104"/>
      <c r="W326" s="104"/>
      <c r="X326" s="104"/>
      <c r="Y326" s="104"/>
      <c r="Z326" s="104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132"/>
      <c r="P327" s="132"/>
      <c r="Q327" s="5"/>
      <c r="R327" s="5"/>
      <c r="S327" s="5"/>
      <c r="T327" s="104"/>
      <c r="U327" s="104"/>
      <c r="V327" s="104"/>
      <c r="W327" s="104"/>
      <c r="X327" s="104"/>
      <c r="Y327" s="104"/>
      <c r="Z327" s="104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132"/>
      <c r="P328" s="132"/>
      <c r="Q328" s="5"/>
      <c r="R328" s="5"/>
      <c r="S328" s="5"/>
      <c r="T328" s="104"/>
      <c r="U328" s="104"/>
      <c r="V328" s="104"/>
      <c r="W328" s="104"/>
      <c r="X328" s="104"/>
      <c r="Y328" s="104"/>
      <c r="Z328" s="104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132"/>
      <c r="P329" s="132"/>
      <c r="Q329" s="5"/>
      <c r="R329" s="5"/>
      <c r="S329" s="5"/>
      <c r="T329" s="104"/>
      <c r="U329" s="104"/>
      <c r="V329" s="104"/>
      <c r="W329" s="104"/>
      <c r="X329" s="104"/>
      <c r="Y329" s="104"/>
      <c r="Z329" s="104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132"/>
      <c r="P330" s="132"/>
      <c r="Q330" s="5"/>
      <c r="R330" s="5"/>
      <c r="S330" s="5"/>
      <c r="T330" s="104"/>
      <c r="U330" s="104"/>
      <c r="V330" s="104"/>
      <c r="W330" s="104"/>
      <c r="X330" s="104"/>
      <c r="Y330" s="104"/>
      <c r="Z330" s="104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132"/>
      <c r="P331" s="132"/>
      <c r="Q331" s="5"/>
      <c r="R331" s="5"/>
      <c r="S331" s="5"/>
      <c r="T331" s="104"/>
      <c r="U331" s="104"/>
      <c r="V331" s="104"/>
      <c r="W331" s="104"/>
      <c r="X331" s="104"/>
      <c r="Y331" s="104"/>
      <c r="Z331" s="104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132"/>
      <c r="P332" s="132"/>
      <c r="Q332" s="5"/>
      <c r="R332" s="5"/>
      <c r="S332" s="5"/>
      <c r="T332" s="104"/>
      <c r="U332" s="104"/>
      <c r="V332" s="104"/>
      <c r="W332" s="104"/>
      <c r="X332" s="104"/>
      <c r="Y332" s="104"/>
      <c r="Z332" s="104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132"/>
      <c r="P333" s="132"/>
      <c r="Q333" s="5"/>
      <c r="R333" s="5"/>
      <c r="S333" s="5"/>
      <c r="T333" s="104"/>
      <c r="U333" s="104"/>
      <c r="V333" s="104"/>
      <c r="W333" s="104"/>
      <c r="X333" s="104"/>
      <c r="Y333" s="104"/>
      <c r="Z333" s="104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132"/>
      <c r="P334" s="132"/>
      <c r="Q334" s="5"/>
      <c r="R334" s="5"/>
      <c r="S334" s="5"/>
      <c r="T334" s="104"/>
      <c r="U334" s="104"/>
      <c r="V334" s="104"/>
      <c r="W334" s="104"/>
      <c r="X334" s="104"/>
      <c r="Y334" s="104"/>
      <c r="Z334" s="104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132"/>
      <c r="P335" s="132"/>
      <c r="Q335" s="5"/>
      <c r="R335" s="5"/>
      <c r="S335" s="5"/>
      <c r="T335" s="104"/>
      <c r="U335" s="104"/>
      <c r="V335" s="104"/>
      <c r="W335" s="104"/>
      <c r="X335" s="104"/>
      <c r="Y335" s="104"/>
      <c r="Z335" s="104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132"/>
      <c r="P336" s="132"/>
      <c r="Q336" s="5"/>
      <c r="R336" s="5"/>
      <c r="S336" s="5"/>
      <c r="T336" s="104"/>
      <c r="U336" s="104"/>
      <c r="V336" s="104"/>
      <c r="W336" s="104"/>
      <c r="X336" s="104"/>
      <c r="Y336" s="104"/>
      <c r="Z336" s="104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132"/>
      <c r="P337" s="132"/>
      <c r="Q337" s="5"/>
      <c r="R337" s="5"/>
      <c r="S337" s="5"/>
      <c r="T337" s="104"/>
      <c r="U337" s="104"/>
      <c r="V337" s="104"/>
      <c r="W337" s="104"/>
      <c r="X337" s="104"/>
      <c r="Y337" s="104"/>
      <c r="Z337" s="104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132"/>
      <c r="P338" s="132"/>
      <c r="Q338" s="5"/>
      <c r="R338" s="5"/>
      <c r="S338" s="5"/>
      <c r="T338" s="104"/>
      <c r="U338" s="104"/>
      <c r="V338" s="104"/>
      <c r="W338" s="104"/>
      <c r="X338" s="104"/>
      <c r="Y338" s="104"/>
      <c r="Z338" s="104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132"/>
      <c r="P339" s="132"/>
      <c r="Q339" s="5"/>
      <c r="R339" s="5"/>
      <c r="S339" s="5"/>
      <c r="T339" s="104"/>
      <c r="U339" s="104"/>
      <c r="V339" s="104"/>
      <c r="W339" s="104"/>
      <c r="X339" s="104"/>
      <c r="Y339" s="104"/>
      <c r="Z339" s="104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132"/>
      <c r="P340" s="132"/>
      <c r="Q340" s="5"/>
      <c r="R340" s="5"/>
      <c r="S340" s="5"/>
      <c r="T340" s="104"/>
      <c r="U340" s="104"/>
      <c r="V340" s="104"/>
      <c r="W340" s="104"/>
      <c r="X340" s="104"/>
      <c r="Y340" s="104"/>
      <c r="Z340" s="104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132"/>
      <c r="P341" s="132"/>
      <c r="Q341" s="5"/>
      <c r="R341" s="5"/>
      <c r="S341" s="5"/>
      <c r="T341" s="104"/>
      <c r="U341" s="104"/>
      <c r="V341" s="104"/>
      <c r="W341" s="104"/>
      <c r="X341" s="104"/>
      <c r="Y341" s="104"/>
      <c r="Z341" s="104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132"/>
      <c r="P342" s="132"/>
      <c r="Q342" s="5"/>
      <c r="R342" s="5"/>
      <c r="S342" s="5"/>
      <c r="T342" s="104"/>
      <c r="U342" s="104"/>
      <c r="V342" s="104"/>
      <c r="W342" s="104"/>
      <c r="X342" s="104"/>
      <c r="Y342" s="104"/>
      <c r="Z342" s="104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132"/>
      <c r="P343" s="132"/>
      <c r="Q343" s="5"/>
      <c r="R343" s="5"/>
      <c r="S343" s="5"/>
      <c r="T343" s="104"/>
      <c r="U343" s="104"/>
      <c r="V343" s="104"/>
      <c r="W343" s="104"/>
      <c r="X343" s="104"/>
      <c r="Y343" s="104"/>
      <c r="Z343" s="104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132"/>
      <c r="P344" s="132"/>
      <c r="Q344" s="5"/>
      <c r="R344" s="5"/>
      <c r="S344" s="5"/>
      <c r="T344" s="104"/>
      <c r="U344" s="104"/>
      <c r="V344" s="104"/>
      <c r="W344" s="104"/>
      <c r="X344" s="104"/>
      <c r="Y344" s="104"/>
      <c r="Z344" s="104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132"/>
      <c r="P345" s="132"/>
      <c r="Q345" s="5"/>
      <c r="R345" s="5"/>
      <c r="S345" s="5"/>
      <c r="T345" s="104"/>
      <c r="U345" s="104"/>
      <c r="V345" s="104"/>
      <c r="W345" s="104"/>
      <c r="X345" s="104"/>
      <c r="Y345" s="104"/>
      <c r="Z345" s="104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132"/>
      <c r="P346" s="132"/>
      <c r="Q346" s="5"/>
      <c r="R346" s="5"/>
      <c r="S346" s="5"/>
      <c r="T346" s="104"/>
      <c r="U346" s="104"/>
      <c r="V346" s="104"/>
      <c r="W346" s="104"/>
      <c r="X346" s="104"/>
      <c r="Y346" s="104"/>
      <c r="Z346" s="104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132"/>
      <c r="P347" s="132"/>
      <c r="Q347" s="5"/>
      <c r="R347" s="5"/>
      <c r="S347" s="5"/>
      <c r="T347" s="104"/>
      <c r="U347" s="104"/>
      <c r="V347" s="104"/>
      <c r="W347" s="104"/>
      <c r="X347" s="104"/>
      <c r="Y347" s="104"/>
      <c r="Z347" s="104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132"/>
      <c r="P348" s="132"/>
      <c r="Q348" s="5"/>
      <c r="R348" s="5"/>
      <c r="S348" s="5"/>
      <c r="T348" s="104"/>
      <c r="U348" s="104"/>
      <c r="V348" s="104"/>
      <c r="W348" s="104"/>
      <c r="X348" s="104"/>
      <c r="Y348" s="104"/>
      <c r="Z348" s="104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132"/>
      <c r="P349" s="132"/>
      <c r="Q349" s="5"/>
      <c r="R349" s="5"/>
      <c r="S349" s="5"/>
      <c r="T349" s="104"/>
      <c r="U349" s="104"/>
      <c r="V349" s="104"/>
      <c r="W349" s="104"/>
      <c r="X349" s="104"/>
      <c r="Y349" s="104"/>
      <c r="Z349" s="104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132"/>
      <c r="P350" s="132"/>
      <c r="Q350" s="5"/>
      <c r="R350" s="5"/>
      <c r="S350" s="5"/>
      <c r="T350" s="104"/>
      <c r="U350" s="104"/>
      <c r="V350" s="104"/>
      <c r="W350" s="104"/>
      <c r="X350" s="104"/>
      <c r="Y350" s="104"/>
      <c r="Z350" s="104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132"/>
      <c r="P351" s="132"/>
      <c r="Q351" s="5"/>
      <c r="R351" s="5"/>
      <c r="S351" s="5"/>
      <c r="T351" s="104"/>
      <c r="U351" s="104"/>
      <c r="V351" s="104"/>
      <c r="W351" s="104"/>
      <c r="X351" s="104"/>
      <c r="Y351" s="104"/>
      <c r="Z351" s="104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132"/>
      <c r="P352" s="132"/>
      <c r="Q352" s="5"/>
      <c r="R352" s="5"/>
      <c r="S352" s="5"/>
      <c r="T352" s="104"/>
      <c r="U352" s="104"/>
      <c r="V352" s="104"/>
      <c r="W352" s="104"/>
      <c r="X352" s="104"/>
      <c r="Y352" s="104"/>
      <c r="Z352" s="104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132"/>
      <c r="P353" s="132"/>
      <c r="Q353" s="5"/>
      <c r="R353" s="5"/>
      <c r="S353" s="5"/>
      <c r="T353" s="104"/>
      <c r="U353" s="104"/>
      <c r="V353" s="104"/>
      <c r="W353" s="104"/>
      <c r="X353" s="104"/>
      <c r="Y353" s="104"/>
      <c r="Z353" s="104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132"/>
      <c r="P354" s="132"/>
      <c r="Q354" s="5"/>
      <c r="R354" s="5"/>
      <c r="S354" s="5"/>
      <c r="T354" s="104"/>
      <c r="U354" s="104"/>
      <c r="V354" s="104"/>
      <c r="W354" s="104"/>
      <c r="X354" s="104"/>
      <c r="Y354" s="104"/>
      <c r="Z354" s="104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132"/>
      <c r="P355" s="132"/>
      <c r="Q355" s="5"/>
      <c r="R355" s="5"/>
      <c r="S355" s="5"/>
      <c r="T355" s="104"/>
      <c r="U355" s="104"/>
      <c r="V355" s="104"/>
      <c r="W355" s="104"/>
      <c r="X355" s="104"/>
      <c r="Y355" s="104"/>
      <c r="Z355" s="104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132"/>
      <c r="P356" s="132"/>
      <c r="Q356" s="5"/>
      <c r="R356" s="5"/>
      <c r="S356" s="5"/>
      <c r="T356" s="104"/>
      <c r="U356" s="104"/>
      <c r="V356" s="104"/>
      <c r="W356" s="104"/>
      <c r="X356" s="104"/>
      <c r="Y356" s="104"/>
      <c r="Z356" s="104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132"/>
      <c r="P357" s="132"/>
      <c r="Q357" s="5"/>
      <c r="R357" s="5"/>
      <c r="S357" s="5"/>
      <c r="T357" s="104"/>
      <c r="U357" s="104"/>
      <c r="V357" s="104"/>
      <c r="W357" s="104"/>
      <c r="X357" s="104"/>
      <c r="Y357" s="104"/>
      <c r="Z357" s="104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132"/>
      <c r="P358" s="132"/>
      <c r="Q358" s="5"/>
      <c r="R358" s="5"/>
      <c r="S358" s="5"/>
      <c r="T358" s="104"/>
      <c r="U358" s="104"/>
      <c r="V358" s="104"/>
      <c r="W358" s="104"/>
      <c r="X358" s="104"/>
      <c r="Y358" s="104"/>
      <c r="Z358" s="104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132"/>
      <c r="P359" s="132"/>
      <c r="Q359" s="5"/>
      <c r="R359" s="5"/>
      <c r="S359" s="5"/>
      <c r="T359" s="104"/>
      <c r="U359" s="104"/>
      <c r="V359" s="104"/>
      <c r="W359" s="104"/>
      <c r="X359" s="104"/>
      <c r="Y359" s="104"/>
      <c r="Z359" s="104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132"/>
      <c r="P360" s="132"/>
      <c r="Q360" s="5"/>
      <c r="R360" s="5"/>
      <c r="S360" s="5"/>
      <c r="T360" s="104"/>
      <c r="U360" s="104"/>
      <c r="V360" s="104"/>
      <c r="W360" s="104"/>
      <c r="X360" s="104"/>
      <c r="Y360" s="104"/>
      <c r="Z360" s="104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132"/>
      <c r="P361" s="132"/>
      <c r="Q361" s="5"/>
      <c r="R361" s="5"/>
      <c r="S361" s="5"/>
      <c r="T361" s="104"/>
      <c r="U361" s="104"/>
      <c r="V361" s="104"/>
      <c r="W361" s="104"/>
      <c r="X361" s="104"/>
      <c r="Y361" s="104"/>
      <c r="Z361" s="104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132"/>
      <c r="P362" s="132"/>
      <c r="Q362" s="5"/>
      <c r="R362" s="5"/>
      <c r="S362" s="5"/>
      <c r="T362" s="104"/>
      <c r="U362" s="104"/>
      <c r="V362" s="104"/>
      <c r="W362" s="104"/>
      <c r="X362" s="104"/>
      <c r="Y362" s="104"/>
      <c r="Z362" s="104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132"/>
      <c r="P363" s="132"/>
      <c r="Q363" s="5"/>
      <c r="R363" s="5"/>
      <c r="S363" s="5"/>
      <c r="T363" s="104"/>
      <c r="U363" s="104"/>
      <c r="V363" s="104"/>
      <c r="W363" s="104"/>
      <c r="X363" s="104"/>
      <c r="Y363" s="104"/>
      <c r="Z363" s="104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132"/>
      <c r="P364" s="132"/>
      <c r="Q364" s="5"/>
      <c r="R364" s="5"/>
      <c r="S364" s="5"/>
      <c r="T364" s="104"/>
      <c r="U364" s="104"/>
      <c r="V364" s="104"/>
      <c r="W364" s="104"/>
      <c r="X364" s="104"/>
      <c r="Y364" s="104"/>
      <c r="Z364" s="104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132"/>
      <c r="P365" s="132"/>
      <c r="Q365" s="5"/>
      <c r="R365" s="5"/>
      <c r="S365" s="5"/>
      <c r="T365" s="104"/>
      <c r="U365" s="104"/>
      <c r="V365" s="104"/>
      <c r="W365" s="104"/>
      <c r="X365" s="104"/>
      <c r="Y365" s="104"/>
      <c r="Z365" s="104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132"/>
      <c r="P366" s="132"/>
      <c r="Q366" s="5"/>
      <c r="R366" s="5"/>
      <c r="S366" s="5"/>
      <c r="T366" s="104"/>
      <c r="U366" s="104"/>
      <c r="V366" s="104"/>
      <c r="W366" s="104"/>
      <c r="X366" s="104"/>
      <c r="Y366" s="104"/>
      <c r="Z366" s="104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132"/>
      <c r="P367" s="132"/>
      <c r="Q367" s="5"/>
      <c r="R367" s="5"/>
      <c r="S367" s="5"/>
      <c r="T367" s="104"/>
      <c r="U367" s="104"/>
      <c r="V367" s="104"/>
      <c r="W367" s="104"/>
      <c r="X367" s="104"/>
      <c r="Y367" s="104"/>
      <c r="Z367" s="104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132"/>
      <c r="P368" s="132"/>
      <c r="Q368" s="5"/>
      <c r="R368" s="5"/>
      <c r="S368" s="5"/>
      <c r="T368" s="104"/>
      <c r="U368" s="104"/>
      <c r="V368" s="104"/>
      <c r="W368" s="104"/>
      <c r="X368" s="104"/>
      <c r="Y368" s="104"/>
      <c r="Z368" s="104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132"/>
      <c r="P369" s="132"/>
      <c r="Q369" s="5"/>
      <c r="R369" s="5"/>
      <c r="S369" s="5"/>
      <c r="T369" s="104"/>
      <c r="U369" s="104"/>
      <c r="V369" s="104"/>
      <c r="W369" s="104"/>
      <c r="X369" s="104"/>
      <c r="Y369" s="104"/>
      <c r="Z369" s="104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132"/>
      <c r="P370" s="132"/>
      <c r="Q370" s="5"/>
      <c r="R370" s="5"/>
      <c r="S370" s="5"/>
      <c r="T370" s="104"/>
      <c r="U370" s="104"/>
      <c r="V370" s="104"/>
      <c r="W370" s="104"/>
      <c r="X370" s="104"/>
      <c r="Y370" s="104"/>
      <c r="Z370" s="104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132"/>
      <c r="P371" s="132"/>
      <c r="Q371" s="5"/>
      <c r="R371" s="5"/>
      <c r="S371" s="5"/>
      <c r="T371" s="104"/>
      <c r="U371" s="104"/>
      <c r="V371" s="104"/>
      <c r="W371" s="104"/>
      <c r="X371" s="104"/>
      <c r="Y371" s="104"/>
      <c r="Z371" s="104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132"/>
      <c r="P372" s="132"/>
      <c r="Q372" s="5"/>
      <c r="R372" s="5"/>
      <c r="S372" s="5"/>
      <c r="T372" s="104"/>
      <c r="U372" s="104"/>
      <c r="V372" s="104"/>
      <c r="W372" s="104"/>
      <c r="X372" s="104"/>
      <c r="Y372" s="104"/>
      <c r="Z372" s="104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132"/>
      <c r="P373" s="132"/>
      <c r="Q373" s="5"/>
      <c r="R373" s="5"/>
      <c r="S373" s="5"/>
      <c r="T373" s="104"/>
      <c r="U373" s="104"/>
      <c r="V373" s="104"/>
      <c r="W373" s="104"/>
      <c r="X373" s="104"/>
      <c r="Y373" s="104"/>
      <c r="Z373" s="104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132"/>
      <c r="P374" s="132"/>
      <c r="Q374" s="5"/>
      <c r="R374" s="5"/>
      <c r="S374" s="5"/>
      <c r="T374" s="104"/>
      <c r="U374" s="104"/>
      <c r="V374" s="104"/>
      <c r="W374" s="104"/>
      <c r="X374" s="104"/>
      <c r="Y374" s="104"/>
      <c r="Z374" s="104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132"/>
      <c r="P375" s="132"/>
      <c r="Q375" s="5"/>
      <c r="R375" s="5"/>
      <c r="S375" s="5"/>
      <c r="T375" s="104"/>
      <c r="U375" s="104"/>
      <c r="V375" s="104"/>
      <c r="W375" s="104"/>
      <c r="X375" s="104"/>
      <c r="Y375" s="104"/>
      <c r="Z375" s="104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132"/>
      <c r="P376" s="132"/>
      <c r="Q376" s="5"/>
      <c r="R376" s="5"/>
      <c r="S376" s="5"/>
      <c r="T376" s="104"/>
      <c r="U376" s="104"/>
      <c r="V376" s="104"/>
      <c r="W376" s="104"/>
      <c r="X376" s="104"/>
      <c r="Y376" s="104"/>
      <c r="Z376" s="104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132"/>
      <c r="P377" s="132"/>
      <c r="Q377" s="5"/>
      <c r="R377" s="5"/>
      <c r="S377" s="5"/>
      <c r="T377" s="104"/>
      <c r="U377" s="104"/>
      <c r="V377" s="104"/>
      <c r="W377" s="104"/>
      <c r="X377" s="104"/>
      <c r="Y377" s="104"/>
      <c r="Z377" s="104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132"/>
      <c r="P378" s="132"/>
      <c r="Q378" s="5"/>
      <c r="R378" s="5"/>
      <c r="S378" s="5"/>
      <c r="T378" s="104"/>
      <c r="U378" s="104"/>
      <c r="V378" s="104"/>
      <c r="W378" s="104"/>
      <c r="X378" s="104"/>
      <c r="Y378" s="104"/>
      <c r="Z378" s="104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132"/>
      <c r="P379" s="132"/>
      <c r="Q379" s="5"/>
      <c r="R379" s="5"/>
      <c r="S379" s="5"/>
      <c r="T379" s="104"/>
      <c r="U379" s="104"/>
      <c r="V379" s="104"/>
      <c r="W379" s="104"/>
      <c r="X379" s="104"/>
      <c r="Y379" s="104"/>
      <c r="Z379" s="104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132"/>
      <c r="P380" s="132"/>
      <c r="Q380" s="5"/>
      <c r="R380" s="5"/>
      <c r="S380" s="5"/>
      <c r="T380" s="104"/>
      <c r="U380" s="104"/>
      <c r="V380" s="104"/>
      <c r="W380" s="104"/>
      <c r="X380" s="104"/>
      <c r="Y380" s="104"/>
      <c r="Z380" s="104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132"/>
      <c r="P381" s="132"/>
      <c r="Q381" s="5"/>
      <c r="R381" s="5"/>
      <c r="S381" s="5"/>
      <c r="T381" s="104"/>
      <c r="U381" s="104"/>
      <c r="V381" s="104"/>
      <c r="W381" s="104"/>
      <c r="X381" s="104"/>
      <c r="Y381" s="104"/>
      <c r="Z381" s="104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132"/>
      <c r="P382" s="132"/>
      <c r="Q382" s="5"/>
      <c r="R382" s="5"/>
      <c r="S382" s="5"/>
      <c r="T382" s="104"/>
      <c r="U382" s="104"/>
      <c r="V382" s="104"/>
      <c r="W382" s="104"/>
      <c r="X382" s="104"/>
      <c r="Y382" s="104"/>
      <c r="Z382" s="104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132"/>
      <c r="P383" s="132"/>
      <c r="Q383" s="5"/>
      <c r="R383" s="5"/>
      <c r="S383" s="5"/>
      <c r="T383" s="104"/>
      <c r="U383" s="104"/>
      <c r="V383" s="104"/>
      <c r="W383" s="104"/>
      <c r="X383" s="104"/>
      <c r="Y383" s="104"/>
      <c r="Z383" s="104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132"/>
      <c r="P384" s="132"/>
      <c r="Q384" s="5"/>
      <c r="R384" s="5"/>
      <c r="S384" s="5"/>
      <c r="T384" s="104"/>
      <c r="U384" s="104"/>
      <c r="V384" s="104"/>
      <c r="W384" s="104"/>
      <c r="X384" s="104"/>
      <c r="Y384" s="104"/>
      <c r="Z384" s="104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132"/>
      <c r="P385" s="132"/>
      <c r="Q385" s="5"/>
      <c r="R385" s="5"/>
      <c r="S385" s="5"/>
      <c r="T385" s="104"/>
      <c r="U385" s="104"/>
      <c r="V385" s="104"/>
      <c r="W385" s="104"/>
      <c r="X385" s="104"/>
      <c r="Y385" s="104"/>
      <c r="Z385" s="104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132"/>
      <c r="P386" s="132"/>
      <c r="Q386" s="5"/>
      <c r="R386" s="5"/>
      <c r="S386" s="5"/>
      <c r="T386" s="104"/>
      <c r="U386" s="104"/>
      <c r="V386" s="104"/>
      <c r="W386" s="104"/>
      <c r="X386" s="104"/>
      <c r="Y386" s="104"/>
      <c r="Z386" s="104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132"/>
      <c r="P387" s="132"/>
      <c r="Q387" s="5"/>
      <c r="R387" s="5"/>
      <c r="S387" s="5"/>
      <c r="T387" s="104"/>
      <c r="U387" s="104"/>
      <c r="V387" s="104"/>
      <c r="W387" s="104"/>
      <c r="X387" s="104"/>
      <c r="Y387" s="104"/>
      <c r="Z387" s="104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132"/>
      <c r="P388" s="132"/>
      <c r="Q388" s="5"/>
      <c r="R388" s="5"/>
      <c r="S388" s="5"/>
      <c r="T388" s="104"/>
      <c r="U388" s="104"/>
      <c r="V388" s="104"/>
      <c r="W388" s="104"/>
      <c r="X388" s="104"/>
      <c r="Y388" s="104"/>
      <c r="Z388" s="104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132"/>
      <c r="P389" s="132"/>
      <c r="Q389" s="5"/>
      <c r="R389" s="5"/>
      <c r="S389" s="5"/>
      <c r="T389" s="104"/>
      <c r="U389" s="104"/>
      <c r="V389" s="104"/>
      <c r="W389" s="104"/>
      <c r="X389" s="104"/>
      <c r="Y389" s="104"/>
      <c r="Z389" s="104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132"/>
      <c r="P390" s="132"/>
      <c r="Q390" s="5"/>
      <c r="R390" s="5"/>
      <c r="S390" s="5"/>
      <c r="T390" s="104"/>
      <c r="U390" s="104"/>
      <c r="V390" s="104"/>
      <c r="W390" s="104"/>
      <c r="X390" s="104"/>
      <c r="Y390" s="104"/>
      <c r="Z390" s="104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132"/>
      <c r="P391" s="132"/>
      <c r="Q391" s="5"/>
      <c r="R391" s="5"/>
      <c r="S391" s="5"/>
      <c r="T391" s="104"/>
      <c r="U391" s="104"/>
      <c r="V391" s="104"/>
      <c r="W391" s="104"/>
      <c r="X391" s="104"/>
      <c r="Y391" s="104"/>
      <c r="Z391" s="104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132"/>
      <c r="P392" s="132"/>
      <c r="Q392" s="5"/>
      <c r="R392" s="5"/>
      <c r="S392" s="5"/>
      <c r="T392" s="104"/>
      <c r="U392" s="104"/>
      <c r="V392" s="104"/>
      <c r="W392" s="104"/>
      <c r="X392" s="104"/>
      <c r="Y392" s="104"/>
      <c r="Z392" s="104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132"/>
      <c r="P393" s="132"/>
      <c r="Q393" s="5"/>
      <c r="R393" s="5"/>
      <c r="S393" s="5"/>
      <c r="T393" s="104"/>
      <c r="U393" s="104"/>
      <c r="V393" s="104"/>
      <c r="W393" s="104"/>
      <c r="X393" s="104"/>
      <c r="Y393" s="104"/>
      <c r="Z393" s="104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132"/>
      <c r="P394" s="132"/>
      <c r="Q394" s="5"/>
      <c r="R394" s="5"/>
      <c r="S394" s="5"/>
      <c r="T394" s="104"/>
      <c r="U394" s="104"/>
      <c r="V394" s="104"/>
      <c r="W394" s="104"/>
      <c r="X394" s="104"/>
      <c r="Y394" s="104"/>
      <c r="Z394" s="104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132"/>
      <c r="P395" s="132"/>
      <c r="Q395" s="5"/>
      <c r="R395" s="5"/>
      <c r="S395" s="5"/>
      <c r="T395" s="104"/>
      <c r="U395" s="104"/>
      <c r="V395" s="104"/>
      <c r="W395" s="104"/>
      <c r="X395" s="104"/>
      <c r="Y395" s="104"/>
      <c r="Z395" s="104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132"/>
      <c r="P396" s="132"/>
      <c r="Q396" s="5"/>
      <c r="R396" s="5"/>
      <c r="S396" s="5"/>
      <c r="T396" s="104"/>
      <c r="U396" s="104"/>
      <c r="V396" s="104"/>
      <c r="W396" s="104"/>
      <c r="X396" s="104"/>
      <c r="Y396" s="104"/>
      <c r="Z396" s="104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132"/>
      <c r="P397" s="132"/>
      <c r="Q397" s="5"/>
      <c r="R397" s="5"/>
      <c r="S397" s="5"/>
      <c r="T397" s="104"/>
      <c r="U397" s="104"/>
      <c r="V397" s="104"/>
      <c r="W397" s="104"/>
      <c r="X397" s="104"/>
      <c r="Y397" s="104"/>
      <c r="Z397" s="104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132"/>
      <c r="P398" s="132"/>
      <c r="Q398" s="5"/>
      <c r="R398" s="5"/>
      <c r="S398" s="5"/>
      <c r="T398" s="104"/>
      <c r="U398" s="104"/>
      <c r="V398" s="104"/>
      <c r="W398" s="104"/>
      <c r="X398" s="104"/>
      <c r="Y398" s="104"/>
      <c r="Z398" s="104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132"/>
      <c r="P399" s="132"/>
      <c r="Q399" s="5"/>
      <c r="R399" s="5"/>
      <c r="S399" s="5"/>
      <c r="T399" s="104"/>
      <c r="U399" s="104"/>
      <c r="V399" s="104"/>
      <c r="W399" s="104"/>
      <c r="X399" s="104"/>
      <c r="Y399" s="104"/>
      <c r="Z399" s="104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32"/>
      <c r="P400" s="132"/>
      <c r="Q400" s="5"/>
      <c r="R400" s="5"/>
      <c r="S400" s="5"/>
      <c r="T400" s="104"/>
      <c r="U400" s="104"/>
      <c r="V400" s="104"/>
      <c r="W400" s="104"/>
      <c r="X400" s="104"/>
      <c r="Y400" s="104"/>
      <c r="Z400" s="104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132"/>
      <c r="P401" s="132"/>
      <c r="Q401" s="5"/>
      <c r="R401" s="5"/>
      <c r="S401" s="5"/>
      <c r="T401" s="104"/>
      <c r="U401" s="104"/>
      <c r="V401" s="104"/>
      <c r="W401" s="104"/>
      <c r="X401" s="104"/>
      <c r="Y401" s="104"/>
      <c r="Z401" s="104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132"/>
      <c r="P402" s="132"/>
      <c r="Q402" s="5"/>
      <c r="R402" s="5"/>
      <c r="S402" s="5"/>
      <c r="T402" s="104"/>
      <c r="U402" s="104"/>
      <c r="V402" s="104"/>
      <c r="W402" s="104"/>
      <c r="X402" s="104"/>
      <c r="Y402" s="104"/>
      <c r="Z402" s="104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132"/>
      <c r="P403" s="132"/>
      <c r="Q403" s="5"/>
      <c r="R403" s="5"/>
      <c r="S403" s="5"/>
      <c r="T403" s="104"/>
      <c r="U403" s="104"/>
      <c r="V403" s="104"/>
      <c r="W403" s="104"/>
      <c r="X403" s="104"/>
      <c r="Y403" s="104"/>
      <c r="Z403" s="104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132"/>
      <c r="P404" s="132"/>
      <c r="Q404" s="5"/>
      <c r="R404" s="5"/>
      <c r="S404" s="5"/>
      <c r="T404" s="104"/>
      <c r="U404" s="104"/>
      <c r="V404" s="104"/>
      <c r="W404" s="104"/>
      <c r="X404" s="104"/>
      <c r="Y404" s="104"/>
      <c r="Z404" s="104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132"/>
      <c r="P405" s="132"/>
      <c r="Q405" s="5"/>
      <c r="R405" s="5"/>
      <c r="S405" s="5"/>
      <c r="T405" s="104"/>
      <c r="U405" s="104"/>
      <c r="V405" s="104"/>
      <c r="W405" s="104"/>
      <c r="X405" s="104"/>
      <c r="Y405" s="104"/>
      <c r="Z405" s="104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132"/>
      <c r="P406" s="132"/>
      <c r="Q406" s="5"/>
      <c r="R406" s="5"/>
      <c r="S406" s="5"/>
      <c r="T406" s="104"/>
      <c r="U406" s="104"/>
      <c r="V406" s="104"/>
      <c r="W406" s="104"/>
      <c r="X406" s="104"/>
      <c r="Y406" s="104"/>
      <c r="Z406" s="104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132"/>
      <c r="P407" s="132"/>
      <c r="Q407" s="5"/>
      <c r="R407" s="5"/>
      <c r="S407" s="5"/>
      <c r="T407" s="104"/>
      <c r="U407" s="104"/>
      <c r="V407" s="104"/>
      <c r="W407" s="104"/>
      <c r="X407" s="104"/>
      <c r="Y407" s="104"/>
      <c r="Z407" s="104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132"/>
      <c r="P408" s="132"/>
      <c r="Q408" s="5"/>
      <c r="R408" s="5"/>
      <c r="S408" s="5"/>
      <c r="T408" s="104"/>
      <c r="U408" s="104"/>
      <c r="V408" s="104"/>
      <c r="W408" s="104"/>
      <c r="X408" s="104"/>
      <c r="Y408" s="104"/>
      <c r="Z408" s="104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132"/>
      <c r="P409" s="132"/>
      <c r="Q409" s="5"/>
      <c r="R409" s="5"/>
      <c r="S409" s="5"/>
      <c r="T409" s="104"/>
      <c r="U409" s="104"/>
      <c r="V409" s="104"/>
      <c r="W409" s="104"/>
      <c r="X409" s="104"/>
      <c r="Y409" s="104"/>
      <c r="Z409" s="104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132"/>
      <c r="P410" s="132"/>
      <c r="Q410" s="5"/>
      <c r="R410" s="5"/>
      <c r="S410" s="5"/>
      <c r="T410" s="104"/>
      <c r="U410" s="104"/>
      <c r="V410" s="104"/>
      <c r="W410" s="104"/>
      <c r="X410" s="104"/>
      <c r="Y410" s="104"/>
      <c r="Z410" s="104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132"/>
      <c r="P411" s="132"/>
      <c r="Q411" s="5"/>
      <c r="R411" s="5"/>
      <c r="S411" s="5"/>
      <c r="T411" s="104"/>
      <c r="U411" s="104"/>
      <c r="V411" s="104"/>
      <c r="W411" s="104"/>
      <c r="X411" s="104"/>
      <c r="Y411" s="104"/>
      <c r="Z411" s="104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132"/>
      <c r="P412" s="132"/>
      <c r="Q412" s="5"/>
      <c r="R412" s="5"/>
      <c r="S412" s="5"/>
      <c r="T412" s="104"/>
      <c r="U412" s="104"/>
      <c r="V412" s="104"/>
      <c r="W412" s="104"/>
      <c r="X412" s="104"/>
      <c r="Y412" s="104"/>
      <c r="Z412" s="104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132"/>
      <c r="P413" s="132"/>
      <c r="Q413" s="5"/>
      <c r="R413" s="5"/>
      <c r="S413" s="5"/>
      <c r="T413" s="104"/>
      <c r="U413" s="104"/>
      <c r="V413" s="104"/>
      <c r="W413" s="104"/>
      <c r="X413" s="104"/>
      <c r="Y413" s="104"/>
      <c r="Z413" s="104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32"/>
      <c r="P414" s="132"/>
      <c r="Q414" s="5"/>
      <c r="R414" s="5"/>
      <c r="S414" s="5"/>
      <c r="T414" s="104"/>
      <c r="U414" s="104"/>
      <c r="V414" s="104"/>
      <c r="W414" s="104"/>
      <c r="X414" s="104"/>
      <c r="Y414" s="104"/>
      <c r="Z414" s="104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132"/>
      <c r="P415" s="132"/>
      <c r="Q415" s="5"/>
      <c r="R415" s="5"/>
      <c r="S415" s="5"/>
      <c r="T415" s="104"/>
      <c r="U415" s="104"/>
      <c r="V415" s="104"/>
      <c r="W415" s="104"/>
      <c r="X415" s="104"/>
      <c r="Y415" s="104"/>
      <c r="Z415" s="104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132"/>
      <c r="P416" s="132"/>
      <c r="Q416" s="5"/>
      <c r="R416" s="5"/>
      <c r="S416" s="5"/>
      <c r="T416" s="104"/>
      <c r="U416" s="104"/>
      <c r="V416" s="104"/>
      <c r="W416" s="104"/>
      <c r="X416" s="104"/>
      <c r="Y416" s="104"/>
      <c r="Z416" s="104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132"/>
      <c r="P417" s="132"/>
      <c r="Q417" s="5"/>
      <c r="R417" s="5"/>
      <c r="S417" s="5"/>
      <c r="T417" s="104"/>
      <c r="U417" s="104"/>
      <c r="V417" s="104"/>
      <c r="W417" s="104"/>
      <c r="X417" s="104"/>
      <c r="Y417" s="104"/>
      <c r="Z417" s="104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132"/>
      <c r="P418" s="132"/>
      <c r="Q418" s="5"/>
      <c r="R418" s="5"/>
      <c r="S418" s="5"/>
      <c r="T418" s="104"/>
      <c r="U418" s="104"/>
      <c r="V418" s="104"/>
      <c r="W418" s="104"/>
      <c r="X418" s="104"/>
      <c r="Y418" s="104"/>
      <c r="Z418" s="104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132"/>
      <c r="P419" s="132"/>
      <c r="Q419" s="5"/>
      <c r="R419" s="5"/>
      <c r="S419" s="5"/>
      <c r="T419" s="104"/>
      <c r="U419" s="104"/>
      <c r="V419" s="104"/>
      <c r="W419" s="104"/>
      <c r="X419" s="104"/>
      <c r="Y419" s="104"/>
      <c r="Z419" s="104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132"/>
      <c r="P420" s="132"/>
      <c r="Q420" s="5"/>
      <c r="R420" s="5"/>
      <c r="S420" s="5"/>
      <c r="T420" s="104"/>
      <c r="U420" s="104"/>
      <c r="V420" s="104"/>
      <c r="W420" s="104"/>
      <c r="X420" s="104"/>
      <c r="Y420" s="104"/>
      <c r="Z420" s="104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132"/>
      <c r="P421" s="132"/>
      <c r="Q421" s="5"/>
      <c r="R421" s="5"/>
      <c r="S421" s="5"/>
      <c r="T421" s="104"/>
      <c r="U421" s="104"/>
      <c r="V421" s="104"/>
      <c r="W421" s="104"/>
      <c r="X421" s="104"/>
      <c r="Y421" s="104"/>
      <c r="Z421" s="104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132"/>
      <c r="P422" s="132"/>
      <c r="Q422" s="5"/>
      <c r="R422" s="5"/>
      <c r="S422" s="5"/>
      <c r="T422" s="104"/>
      <c r="U422" s="104"/>
      <c r="V422" s="104"/>
      <c r="W422" s="104"/>
      <c r="X422" s="104"/>
      <c r="Y422" s="104"/>
      <c r="Z422" s="104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132"/>
      <c r="P423" s="132"/>
      <c r="Q423" s="5"/>
      <c r="R423" s="5"/>
      <c r="S423" s="5"/>
      <c r="T423" s="104"/>
      <c r="U423" s="104"/>
      <c r="V423" s="104"/>
      <c r="W423" s="104"/>
      <c r="X423" s="104"/>
      <c r="Y423" s="104"/>
      <c r="Z423" s="104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132"/>
      <c r="P424" s="132"/>
      <c r="Q424" s="5"/>
      <c r="R424" s="5"/>
      <c r="S424" s="5"/>
      <c r="T424" s="104"/>
      <c r="U424" s="104"/>
      <c r="V424" s="104"/>
      <c r="W424" s="104"/>
      <c r="X424" s="104"/>
      <c r="Y424" s="104"/>
      <c r="Z424" s="104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132"/>
      <c r="P425" s="132"/>
      <c r="Q425" s="5"/>
      <c r="R425" s="5"/>
      <c r="S425" s="5"/>
      <c r="T425" s="104"/>
      <c r="U425" s="104"/>
      <c r="V425" s="104"/>
      <c r="W425" s="104"/>
      <c r="X425" s="104"/>
      <c r="Y425" s="104"/>
      <c r="Z425" s="104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132"/>
      <c r="P426" s="132"/>
      <c r="Q426" s="5"/>
      <c r="R426" s="5"/>
      <c r="S426" s="5"/>
      <c r="T426" s="104"/>
      <c r="U426" s="104"/>
      <c r="V426" s="104"/>
      <c r="W426" s="104"/>
      <c r="X426" s="104"/>
      <c r="Y426" s="104"/>
      <c r="Z426" s="104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132"/>
      <c r="P427" s="132"/>
      <c r="Q427" s="5"/>
      <c r="R427" s="5"/>
      <c r="S427" s="5"/>
      <c r="T427" s="104"/>
      <c r="U427" s="104"/>
      <c r="V427" s="104"/>
      <c r="W427" s="104"/>
      <c r="X427" s="104"/>
      <c r="Y427" s="104"/>
      <c r="Z427" s="104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132"/>
      <c r="P428" s="132"/>
      <c r="Q428" s="5"/>
      <c r="R428" s="5"/>
      <c r="S428" s="5"/>
      <c r="T428" s="104"/>
      <c r="U428" s="104"/>
      <c r="V428" s="104"/>
      <c r="W428" s="104"/>
      <c r="X428" s="104"/>
      <c r="Y428" s="104"/>
      <c r="Z428" s="104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132"/>
      <c r="P429" s="132"/>
      <c r="Q429" s="5"/>
      <c r="R429" s="5"/>
      <c r="S429" s="5"/>
      <c r="T429" s="104"/>
      <c r="U429" s="104"/>
      <c r="V429" s="104"/>
      <c r="W429" s="104"/>
      <c r="X429" s="104"/>
      <c r="Y429" s="104"/>
      <c r="Z429" s="104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132"/>
      <c r="P430" s="132"/>
      <c r="Q430" s="5"/>
      <c r="R430" s="5"/>
      <c r="S430" s="5"/>
      <c r="T430" s="104"/>
      <c r="U430" s="104"/>
      <c r="V430" s="104"/>
      <c r="W430" s="104"/>
      <c r="X430" s="104"/>
      <c r="Y430" s="104"/>
      <c r="Z430" s="104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132"/>
      <c r="P431" s="132"/>
      <c r="Q431" s="5"/>
      <c r="R431" s="5"/>
      <c r="S431" s="5"/>
      <c r="T431" s="104"/>
      <c r="U431" s="104"/>
      <c r="V431" s="104"/>
      <c r="W431" s="104"/>
      <c r="X431" s="104"/>
      <c r="Y431" s="104"/>
      <c r="Z431" s="104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132"/>
      <c r="P432" s="132"/>
      <c r="Q432" s="5"/>
      <c r="R432" s="5"/>
      <c r="S432" s="5"/>
      <c r="T432" s="104"/>
      <c r="U432" s="104"/>
      <c r="V432" s="104"/>
      <c r="W432" s="104"/>
      <c r="X432" s="104"/>
      <c r="Y432" s="104"/>
      <c r="Z432" s="104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132"/>
      <c r="P433" s="132"/>
      <c r="Q433" s="5"/>
      <c r="R433" s="5"/>
      <c r="S433" s="5"/>
      <c r="T433" s="104"/>
      <c r="U433" s="104"/>
      <c r="V433" s="104"/>
      <c r="W433" s="104"/>
      <c r="X433" s="104"/>
      <c r="Y433" s="104"/>
      <c r="Z433" s="104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132"/>
      <c r="P434" s="132"/>
      <c r="Q434" s="5"/>
      <c r="R434" s="5"/>
      <c r="S434" s="5"/>
      <c r="T434" s="104"/>
      <c r="U434" s="104"/>
      <c r="V434" s="104"/>
      <c r="W434" s="104"/>
      <c r="X434" s="104"/>
      <c r="Y434" s="104"/>
      <c r="Z434" s="104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132"/>
      <c r="P435" s="132"/>
      <c r="Q435" s="5"/>
      <c r="R435" s="5"/>
      <c r="S435" s="5"/>
      <c r="T435" s="104"/>
      <c r="U435" s="104"/>
      <c r="V435" s="104"/>
      <c r="W435" s="104"/>
      <c r="X435" s="104"/>
      <c r="Y435" s="104"/>
      <c r="Z435" s="104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132"/>
      <c r="P436" s="132"/>
      <c r="Q436" s="5"/>
      <c r="R436" s="5"/>
      <c r="S436" s="5"/>
      <c r="T436" s="104"/>
      <c r="U436" s="104"/>
      <c r="V436" s="104"/>
      <c r="W436" s="104"/>
      <c r="X436" s="104"/>
      <c r="Y436" s="104"/>
      <c r="Z436" s="104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132"/>
      <c r="P437" s="132"/>
      <c r="Q437" s="5"/>
      <c r="R437" s="5"/>
      <c r="S437" s="5"/>
      <c r="T437" s="104"/>
      <c r="U437" s="104"/>
      <c r="V437" s="104"/>
      <c r="W437" s="104"/>
      <c r="X437" s="104"/>
      <c r="Y437" s="104"/>
      <c r="Z437" s="104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132"/>
      <c r="P438" s="132"/>
      <c r="Q438" s="5"/>
      <c r="R438" s="5"/>
      <c r="S438" s="5"/>
      <c r="T438" s="104"/>
      <c r="U438" s="104"/>
      <c r="V438" s="104"/>
      <c r="W438" s="104"/>
      <c r="X438" s="104"/>
      <c r="Y438" s="104"/>
      <c r="Z438" s="104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132"/>
      <c r="P439" s="132"/>
      <c r="Q439" s="5"/>
      <c r="R439" s="5"/>
      <c r="S439" s="5"/>
      <c r="T439" s="104"/>
      <c r="U439" s="104"/>
      <c r="V439" s="104"/>
      <c r="W439" s="104"/>
      <c r="X439" s="104"/>
      <c r="Y439" s="104"/>
      <c r="Z439" s="104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132"/>
      <c r="P440" s="132"/>
      <c r="Q440" s="5"/>
      <c r="R440" s="5"/>
      <c r="S440" s="5"/>
      <c r="T440" s="104"/>
      <c r="U440" s="104"/>
      <c r="V440" s="104"/>
      <c r="W440" s="104"/>
      <c r="X440" s="104"/>
      <c r="Y440" s="104"/>
      <c r="Z440" s="104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132"/>
      <c r="P441" s="132"/>
      <c r="Q441" s="5"/>
      <c r="R441" s="5"/>
      <c r="S441" s="5"/>
      <c r="T441" s="104"/>
      <c r="U441" s="104"/>
      <c r="V441" s="104"/>
      <c r="W441" s="104"/>
      <c r="X441" s="104"/>
      <c r="Y441" s="104"/>
      <c r="Z441" s="104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132"/>
      <c r="P442" s="132"/>
      <c r="Q442" s="5"/>
      <c r="R442" s="5"/>
      <c r="S442" s="5"/>
      <c r="T442" s="104"/>
      <c r="U442" s="104"/>
      <c r="V442" s="104"/>
      <c r="W442" s="104"/>
      <c r="X442" s="104"/>
      <c r="Y442" s="104"/>
      <c r="Z442" s="104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132"/>
      <c r="P443" s="132"/>
      <c r="Q443" s="5"/>
      <c r="R443" s="5"/>
      <c r="S443" s="5"/>
      <c r="T443" s="104"/>
      <c r="U443" s="104"/>
      <c r="V443" s="104"/>
      <c r="W443" s="104"/>
      <c r="X443" s="104"/>
      <c r="Y443" s="104"/>
      <c r="Z443" s="104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132"/>
      <c r="P444" s="132"/>
      <c r="Q444" s="5"/>
      <c r="R444" s="5"/>
      <c r="S444" s="5"/>
      <c r="T444" s="104"/>
      <c r="U444" s="104"/>
      <c r="V444" s="104"/>
      <c r="W444" s="104"/>
      <c r="X444" s="104"/>
      <c r="Y444" s="104"/>
      <c r="Z444" s="104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132"/>
      <c r="P445" s="132"/>
      <c r="Q445" s="5"/>
      <c r="R445" s="5"/>
      <c r="S445" s="5"/>
      <c r="T445" s="104"/>
      <c r="U445" s="104"/>
      <c r="V445" s="104"/>
      <c r="W445" s="104"/>
      <c r="X445" s="104"/>
      <c r="Y445" s="104"/>
      <c r="Z445" s="104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132"/>
      <c r="P446" s="132"/>
      <c r="Q446" s="5"/>
      <c r="R446" s="5"/>
      <c r="S446" s="5"/>
      <c r="T446" s="104"/>
      <c r="U446" s="104"/>
      <c r="V446" s="104"/>
      <c r="W446" s="104"/>
      <c r="X446" s="104"/>
      <c r="Y446" s="104"/>
      <c r="Z446" s="104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132"/>
      <c r="P447" s="132"/>
      <c r="Q447" s="5"/>
      <c r="R447" s="5"/>
      <c r="S447" s="5"/>
      <c r="T447" s="104"/>
      <c r="U447" s="104"/>
      <c r="V447" s="104"/>
      <c r="W447" s="104"/>
      <c r="X447" s="104"/>
      <c r="Y447" s="104"/>
      <c r="Z447" s="104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132"/>
      <c r="P448" s="132"/>
      <c r="Q448" s="5"/>
      <c r="R448" s="5"/>
      <c r="S448" s="5"/>
      <c r="T448" s="104"/>
      <c r="U448" s="104"/>
      <c r="V448" s="104"/>
      <c r="W448" s="104"/>
      <c r="X448" s="104"/>
      <c r="Y448" s="104"/>
      <c r="Z448" s="104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132"/>
      <c r="P449" s="132"/>
      <c r="Q449" s="5"/>
      <c r="R449" s="5"/>
      <c r="S449" s="5"/>
      <c r="T449" s="104"/>
      <c r="U449" s="104"/>
      <c r="V449" s="104"/>
      <c r="W449" s="104"/>
      <c r="X449" s="104"/>
      <c r="Y449" s="104"/>
      <c r="Z449" s="104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132"/>
      <c r="P450" s="132"/>
      <c r="Q450" s="5"/>
      <c r="R450" s="5"/>
      <c r="S450" s="5"/>
      <c r="T450" s="104"/>
      <c r="U450" s="104"/>
      <c r="V450" s="104"/>
      <c r="W450" s="104"/>
      <c r="X450" s="104"/>
      <c r="Y450" s="104"/>
      <c r="Z450" s="104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132"/>
      <c r="P451" s="132"/>
      <c r="Q451" s="5"/>
      <c r="R451" s="5"/>
      <c r="S451" s="5"/>
      <c r="T451" s="104"/>
      <c r="U451" s="104"/>
      <c r="V451" s="104"/>
      <c r="W451" s="104"/>
      <c r="X451" s="104"/>
      <c r="Y451" s="104"/>
      <c r="Z451" s="104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132"/>
      <c r="P452" s="132"/>
      <c r="Q452" s="5"/>
      <c r="R452" s="5"/>
      <c r="S452" s="5"/>
      <c r="T452" s="104"/>
      <c r="U452" s="104"/>
      <c r="V452" s="104"/>
      <c r="W452" s="104"/>
      <c r="X452" s="104"/>
      <c r="Y452" s="104"/>
      <c r="Z452" s="104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132"/>
      <c r="P453" s="132"/>
      <c r="Q453" s="5"/>
      <c r="R453" s="5"/>
      <c r="S453" s="5"/>
      <c r="T453" s="104"/>
      <c r="U453" s="104"/>
      <c r="V453" s="104"/>
      <c r="W453" s="104"/>
      <c r="X453" s="104"/>
      <c r="Y453" s="104"/>
      <c r="Z453" s="104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132"/>
      <c r="P454" s="132"/>
      <c r="Q454" s="5"/>
      <c r="R454" s="5"/>
      <c r="S454" s="5"/>
      <c r="T454" s="104"/>
      <c r="U454" s="104"/>
      <c r="V454" s="104"/>
      <c r="W454" s="104"/>
      <c r="X454" s="104"/>
      <c r="Y454" s="104"/>
      <c r="Z454" s="104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132"/>
      <c r="P455" s="132"/>
      <c r="Q455" s="5"/>
      <c r="R455" s="5"/>
      <c r="S455" s="5"/>
      <c r="T455" s="104"/>
      <c r="U455" s="104"/>
      <c r="V455" s="104"/>
      <c r="W455" s="104"/>
      <c r="X455" s="104"/>
      <c r="Y455" s="104"/>
      <c r="Z455" s="104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132"/>
      <c r="P456" s="132"/>
      <c r="Q456" s="5"/>
      <c r="R456" s="5"/>
      <c r="S456" s="5"/>
      <c r="T456" s="104"/>
      <c r="U456" s="104"/>
      <c r="V456" s="104"/>
      <c r="W456" s="104"/>
      <c r="X456" s="104"/>
      <c r="Y456" s="104"/>
      <c r="Z456" s="104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132"/>
      <c r="P457" s="132"/>
      <c r="Q457" s="5"/>
      <c r="R457" s="5"/>
      <c r="S457" s="5"/>
      <c r="T457" s="104"/>
      <c r="U457" s="104"/>
      <c r="V457" s="104"/>
      <c r="W457" s="104"/>
      <c r="X457" s="104"/>
      <c r="Y457" s="104"/>
      <c r="Z457" s="104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132"/>
      <c r="P458" s="132"/>
      <c r="Q458" s="5"/>
      <c r="R458" s="5"/>
      <c r="S458" s="5"/>
      <c r="T458" s="104"/>
      <c r="U458" s="104"/>
      <c r="V458" s="104"/>
      <c r="W458" s="104"/>
      <c r="X458" s="104"/>
      <c r="Y458" s="104"/>
      <c r="Z458" s="104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132"/>
      <c r="P459" s="132"/>
      <c r="Q459" s="5"/>
      <c r="R459" s="5"/>
      <c r="S459" s="5"/>
      <c r="T459" s="104"/>
      <c r="U459" s="104"/>
      <c r="V459" s="104"/>
      <c r="W459" s="104"/>
      <c r="X459" s="104"/>
      <c r="Y459" s="104"/>
      <c r="Z459" s="104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132"/>
      <c r="P460" s="132"/>
      <c r="Q460" s="5"/>
      <c r="R460" s="5"/>
      <c r="S460" s="5"/>
      <c r="T460" s="104"/>
      <c r="U460" s="104"/>
      <c r="V460" s="104"/>
      <c r="W460" s="104"/>
      <c r="X460" s="104"/>
      <c r="Y460" s="104"/>
      <c r="Z460" s="104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132"/>
      <c r="P461" s="132"/>
      <c r="Q461" s="5"/>
      <c r="R461" s="5"/>
      <c r="S461" s="5"/>
      <c r="T461" s="104"/>
      <c r="U461" s="104"/>
      <c r="V461" s="104"/>
      <c r="W461" s="104"/>
      <c r="X461" s="104"/>
      <c r="Y461" s="104"/>
      <c r="Z461" s="104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132"/>
      <c r="P462" s="132"/>
      <c r="Q462" s="5"/>
      <c r="R462" s="5"/>
      <c r="S462" s="5"/>
      <c r="T462" s="104"/>
      <c r="U462" s="104"/>
      <c r="V462" s="104"/>
      <c r="W462" s="104"/>
      <c r="X462" s="104"/>
      <c r="Y462" s="104"/>
      <c r="Z462" s="104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132"/>
      <c r="P463" s="132"/>
      <c r="Q463" s="5"/>
      <c r="R463" s="5"/>
      <c r="S463" s="5"/>
      <c r="T463" s="104"/>
      <c r="U463" s="104"/>
      <c r="V463" s="104"/>
      <c r="W463" s="104"/>
      <c r="X463" s="104"/>
      <c r="Y463" s="104"/>
      <c r="Z463" s="104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132"/>
      <c r="P464" s="132"/>
      <c r="Q464" s="5"/>
      <c r="R464" s="5"/>
      <c r="S464" s="5"/>
      <c r="T464" s="104"/>
      <c r="U464" s="104"/>
      <c r="V464" s="104"/>
      <c r="W464" s="104"/>
      <c r="X464" s="104"/>
      <c r="Y464" s="104"/>
      <c r="Z464" s="104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132"/>
      <c r="P465" s="132"/>
      <c r="Q465" s="5"/>
      <c r="R465" s="5"/>
      <c r="S465" s="5"/>
      <c r="T465" s="104"/>
      <c r="U465" s="104"/>
      <c r="V465" s="104"/>
      <c r="W465" s="104"/>
      <c r="X465" s="104"/>
      <c r="Y465" s="104"/>
      <c r="Z465" s="104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132"/>
      <c r="P466" s="132"/>
      <c r="Q466" s="5"/>
      <c r="R466" s="5"/>
      <c r="S466" s="5"/>
      <c r="T466" s="104"/>
      <c r="U466" s="104"/>
      <c r="V466" s="104"/>
      <c r="W466" s="104"/>
      <c r="X466" s="104"/>
      <c r="Y466" s="104"/>
      <c r="Z466" s="104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132"/>
      <c r="P467" s="132"/>
      <c r="Q467" s="5"/>
      <c r="R467" s="5"/>
      <c r="S467" s="5"/>
      <c r="T467" s="104"/>
      <c r="U467" s="104"/>
      <c r="V467" s="104"/>
      <c r="W467" s="104"/>
      <c r="X467" s="104"/>
      <c r="Y467" s="104"/>
      <c r="Z467" s="104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132"/>
      <c r="P468" s="132"/>
      <c r="Q468" s="5"/>
      <c r="R468" s="5"/>
      <c r="S468" s="5"/>
      <c r="T468" s="104"/>
      <c r="U468" s="104"/>
      <c r="V468" s="104"/>
      <c r="W468" s="104"/>
      <c r="X468" s="104"/>
      <c r="Y468" s="104"/>
      <c r="Z468" s="104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132"/>
      <c r="P469" s="132"/>
      <c r="Q469" s="5"/>
      <c r="R469" s="5"/>
      <c r="S469" s="5"/>
      <c r="T469" s="104"/>
      <c r="U469" s="104"/>
      <c r="V469" s="104"/>
      <c r="W469" s="104"/>
      <c r="X469" s="104"/>
      <c r="Y469" s="104"/>
      <c r="Z469" s="104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132"/>
      <c r="P470" s="132"/>
      <c r="Q470" s="5"/>
      <c r="R470" s="5"/>
      <c r="S470" s="5"/>
      <c r="T470" s="104"/>
      <c r="U470" s="104"/>
      <c r="V470" s="104"/>
      <c r="W470" s="104"/>
      <c r="X470" s="104"/>
      <c r="Y470" s="104"/>
      <c r="Z470" s="104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132"/>
      <c r="P471" s="132"/>
      <c r="Q471" s="5"/>
      <c r="R471" s="5"/>
      <c r="S471" s="5"/>
      <c r="T471" s="104"/>
      <c r="U471" s="104"/>
      <c r="V471" s="104"/>
      <c r="W471" s="104"/>
      <c r="X471" s="104"/>
      <c r="Y471" s="104"/>
      <c r="Z471" s="104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132"/>
      <c r="P472" s="132"/>
      <c r="Q472" s="5"/>
      <c r="R472" s="5"/>
      <c r="S472" s="5"/>
      <c r="T472" s="104"/>
      <c r="U472" s="104"/>
      <c r="V472" s="104"/>
      <c r="W472" s="104"/>
      <c r="X472" s="104"/>
      <c r="Y472" s="104"/>
      <c r="Z472" s="104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132"/>
      <c r="P473" s="132"/>
      <c r="Q473" s="5"/>
      <c r="R473" s="5"/>
      <c r="S473" s="5"/>
      <c r="T473" s="104"/>
      <c r="U473" s="104"/>
      <c r="V473" s="104"/>
      <c r="W473" s="104"/>
      <c r="X473" s="104"/>
      <c r="Y473" s="104"/>
      <c r="Z473" s="104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132"/>
      <c r="P474" s="132"/>
      <c r="Q474" s="5"/>
      <c r="R474" s="5"/>
      <c r="S474" s="5"/>
      <c r="T474" s="104"/>
      <c r="U474" s="104"/>
      <c r="V474" s="104"/>
      <c r="W474" s="104"/>
      <c r="X474" s="104"/>
      <c r="Y474" s="104"/>
      <c r="Z474" s="104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132"/>
      <c r="P475" s="132"/>
      <c r="Q475" s="5"/>
      <c r="R475" s="5"/>
      <c r="S475" s="5"/>
      <c r="T475" s="104"/>
      <c r="U475" s="104"/>
      <c r="V475" s="104"/>
      <c r="W475" s="104"/>
      <c r="X475" s="104"/>
      <c r="Y475" s="104"/>
      <c r="Z475" s="104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132"/>
      <c r="P476" s="132"/>
      <c r="Q476" s="5"/>
      <c r="R476" s="5"/>
      <c r="S476" s="5"/>
      <c r="T476" s="104"/>
      <c r="U476" s="104"/>
      <c r="V476" s="104"/>
      <c r="W476" s="104"/>
      <c r="X476" s="104"/>
      <c r="Y476" s="104"/>
      <c r="Z476" s="104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132"/>
      <c r="P477" s="132"/>
      <c r="Q477" s="5"/>
      <c r="R477" s="5"/>
      <c r="S477" s="5"/>
      <c r="T477" s="104"/>
      <c r="U477" s="104"/>
      <c r="V477" s="104"/>
      <c r="W477" s="104"/>
      <c r="X477" s="104"/>
      <c r="Y477" s="104"/>
      <c r="Z477" s="104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132"/>
      <c r="P478" s="132"/>
      <c r="Q478" s="5"/>
      <c r="R478" s="5"/>
      <c r="S478" s="5"/>
      <c r="T478" s="104"/>
      <c r="U478" s="104"/>
      <c r="V478" s="104"/>
      <c r="W478" s="104"/>
      <c r="X478" s="104"/>
      <c r="Y478" s="104"/>
      <c r="Z478" s="104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132"/>
      <c r="P479" s="132"/>
      <c r="Q479" s="5"/>
      <c r="R479" s="5"/>
      <c r="S479" s="5"/>
      <c r="T479" s="104"/>
      <c r="U479" s="104"/>
      <c r="V479" s="104"/>
      <c r="W479" s="104"/>
      <c r="X479" s="104"/>
      <c r="Y479" s="104"/>
      <c r="Z479" s="104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132"/>
      <c r="P480" s="132"/>
      <c r="Q480" s="5"/>
      <c r="R480" s="5"/>
      <c r="S480" s="5"/>
      <c r="T480" s="104"/>
      <c r="U480" s="104"/>
      <c r="V480" s="104"/>
      <c r="W480" s="104"/>
      <c r="X480" s="104"/>
      <c r="Y480" s="104"/>
      <c r="Z480" s="104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132"/>
      <c r="P481" s="132"/>
      <c r="Q481" s="5"/>
      <c r="R481" s="5"/>
      <c r="S481" s="5"/>
      <c r="T481" s="104"/>
      <c r="U481" s="104"/>
      <c r="V481" s="104"/>
      <c r="W481" s="104"/>
      <c r="X481" s="104"/>
      <c r="Y481" s="104"/>
      <c r="Z481" s="104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132"/>
      <c r="P482" s="132"/>
      <c r="Q482" s="5"/>
      <c r="R482" s="5"/>
      <c r="S482" s="5"/>
      <c r="T482" s="104"/>
      <c r="U482" s="104"/>
      <c r="V482" s="104"/>
      <c r="W482" s="104"/>
      <c r="X482" s="104"/>
      <c r="Y482" s="104"/>
      <c r="Z482" s="104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132"/>
      <c r="P483" s="132"/>
      <c r="Q483" s="5"/>
      <c r="R483" s="5"/>
      <c r="S483" s="5"/>
      <c r="T483" s="104"/>
      <c r="U483" s="104"/>
      <c r="V483" s="104"/>
      <c r="W483" s="104"/>
      <c r="X483" s="104"/>
      <c r="Y483" s="104"/>
      <c r="Z483" s="104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132"/>
      <c r="P484" s="132"/>
      <c r="Q484" s="5"/>
      <c r="R484" s="5"/>
      <c r="S484" s="5"/>
      <c r="T484" s="104"/>
      <c r="U484" s="104"/>
      <c r="V484" s="104"/>
      <c r="W484" s="104"/>
      <c r="X484" s="104"/>
      <c r="Y484" s="104"/>
      <c r="Z484" s="104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132"/>
      <c r="P485" s="132"/>
      <c r="Q485" s="5"/>
      <c r="R485" s="5"/>
      <c r="S485" s="5"/>
      <c r="T485" s="104"/>
      <c r="U485" s="104"/>
      <c r="V485" s="104"/>
      <c r="W485" s="104"/>
      <c r="X485" s="104"/>
      <c r="Y485" s="104"/>
      <c r="Z485" s="104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132"/>
      <c r="P486" s="132"/>
      <c r="Q486" s="5"/>
      <c r="R486" s="5"/>
      <c r="S486" s="5"/>
      <c r="T486" s="104"/>
      <c r="U486" s="104"/>
      <c r="V486" s="104"/>
      <c r="W486" s="104"/>
      <c r="X486" s="104"/>
      <c r="Y486" s="104"/>
      <c r="Z486" s="104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132"/>
      <c r="P487" s="132"/>
      <c r="Q487" s="5"/>
      <c r="R487" s="5"/>
      <c r="S487" s="5"/>
      <c r="T487" s="104"/>
      <c r="U487" s="104"/>
      <c r="V487" s="104"/>
      <c r="W487" s="104"/>
      <c r="X487" s="104"/>
      <c r="Y487" s="104"/>
      <c r="Z487" s="104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132"/>
      <c r="P488" s="132"/>
      <c r="Q488" s="5"/>
      <c r="R488" s="5"/>
      <c r="S488" s="5"/>
      <c r="T488" s="104"/>
      <c r="U488" s="104"/>
      <c r="V488" s="104"/>
      <c r="W488" s="104"/>
      <c r="X488" s="104"/>
      <c r="Y488" s="104"/>
      <c r="Z488" s="104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132"/>
      <c r="P489" s="132"/>
      <c r="Q489" s="5"/>
      <c r="R489" s="5"/>
      <c r="S489" s="5"/>
      <c r="T489" s="104"/>
      <c r="U489" s="104"/>
      <c r="V489" s="104"/>
      <c r="W489" s="104"/>
      <c r="X489" s="104"/>
      <c r="Y489" s="104"/>
      <c r="Z489" s="104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132"/>
      <c r="P490" s="132"/>
      <c r="Q490" s="5"/>
      <c r="R490" s="5"/>
      <c r="S490" s="5"/>
      <c r="T490" s="104"/>
      <c r="U490" s="104"/>
      <c r="V490" s="104"/>
      <c r="W490" s="104"/>
      <c r="X490" s="104"/>
      <c r="Y490" s="104"/>
      <c r="Z490" s="104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132"/>
      <c r="P491" s="132"/>
      <c r="Q491" s="5"/>
      <c r="R491" s="5"/>
      <c r="S491" s="5"/>
      <c r="T491" s="104"/>
      <c r="U491" s="104"/>
      <c r="V491" s="104"/>
      <c r="W491" s="104"/>
      <c r="X491" s="104"/>
      <c r="Y491" s="104"/>
      <c r="Z491" s="104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132"/>
      <c r="P492" s="132"/>
      <c r="Q492" s="5"/>
      <c r="R492" s="5"/>
      <c r="S492" s="5"/>
      <c r="T492" s="104"/>
      <c r="U492" s="104"/>
      <c r="V492" s="104"/>
      <c r="W492" s="104"/>
      <c r="X492" s="104"/>
      <c r="Y492" s="104"/>
      <c r="Z492" s="104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132"/>
      <c r="P493" s="132"/>
      <c r="Q493" s="5"/>
      <c r="R493" s="5"/>
      <c r="S493" s="5"/>
      <c r="T493" s="104"/>
      <c r="U493" s="104"/>
      <c r="V493" s="104"/>
      <c r="W493" s="104"/>
      <c r="X493" s="104"/>
      <c r="Y493" s="104"/>
      <c r="Z493" s="104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132"/>
      <c r="P494" s="132"/>
      <c r="Q494" s="5"/>
      <c r="R494" s="5"/>
      <c r="S494" s="5"/>
      <c r="T494" s="104"/>
      <c r="U494" s="104"/>
      <c r="V494" s="104"/>
      <c r="W494" s="104"/>
      <c r="X494" s="104"/>
      <c r="Y494" s="104"/>
      <c r="Z494" s="104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132"/>
      <c r="P495" s="132"/>
      <c r="Q495" s="5"/>
      <c r="R495" s="5"/>
      <c r="S495" s="5"/>
      <c r="T495" s="104"/>
      <c r="U495" s="104"/>
      <c r="V495" s="104"/>
      <c r="W495" s="104"/>
      <c r="X495" s="104"/>
      <c r="Y495" s="104"/>
      <c r="Z495" s="104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132"/>
      <c r="P496" s="132"/>
      <c r="Q496" s="5"/>
      <c r="R496" s="5"/>
      <c r="S496" s="5"/>
      <c r="T496" s="104"/>
      <c r="U496" s="104"/>
      <c r="V496" s="104"/>
      <c r="W496" s="104"/>
      <c r="X496" s="104"/>
      <c r="Y496" s="104"/>
      <c r="Z496" s="104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132"/>
      <c r="P497" s="132"/>
      <c r="Q497" s="5"/>
      <c r="R497" s="5"/>
      <c r="S497" s="5"/>
      <c r="T497" s="104"/>
      <c r="U497" s="104"/>
      <c r="V497" s="104"/>
      <c r="W497" s="104"/>
      <c r="X497" s="104"/>
      <c r="Y497" s="104"/>
      <c r="Z497" s="104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132"/>
      <c r="P498" s="132"/>
      <c r="Q498" s="5"/>
      <c r="R498" s="5"/>
      <c r="S498" s="5"/>
      <c r="T498" s="104"/>
      <c r="U498" s="104"/>
      <c r="V498" s="104"/>
      <c r="W498" s="104"/>
      <c r="X498" s="104"/>
      <c r="Y498" s="104"/>
      <c r="Z498" s="104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132"/>
      <c r="P499" s="132"/>
      <c r="Q499" s="5"/>
      <c r="R499" s="5"/>
      <c r="S499" s="5"/>
      <c r="T499" s="104"/>
      <c r="U499" s="104"/>
      <c r="V499" s="104"/>
      <c r="W499" s="104"/>
      <c r="X499" s="104"/>
      <c r="Y499" s="104"/>
      <c r="Z499" s="104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132"/>
      <c r="P500" s="132"/>
      <c r="Q500" s="5"/>
      <c r="R500" s="5"/>
      <c r="S500" s="5"/>
      <c r="T500" s="104"/>
      <c r="U500" s="104"/>
      <c r="V500" s="104"/>
      <c r="W500" s="104"/>
      <c r="X500" s="104"/>
      <c r="Y500" s="104"/>
      <c r="Z500" s="104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132"/>
      <c r="P501" s="132"/>
      <c r="Q501" s="5"/>
      <c r="R501" s="5"/>
      <c r="S501" s="5"/>
      <c r="T501" s="104"/>
      <c r="U501" s="104"/>
      <c r="V501" s="104"/>
      <c r="W501" s="104"/>
      <c r="X501" s="104"/>
      <c r="Y501" s="104"/>
      <c r="Z501" s="104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132"/>
      <c r="P502" s="132"/>
      <c r="Q502" s="5"/>
      <c r="R502" s="5"/>
      <c r="S502" s="5"/>
      <c r="T502" s="104"/>
      <c r="U502" s="104"/>
      <c r="V502" s="104"/>
      <c r="W502" s="104"/>
      <c r="X502" s="104"/>
      <c r="Y502" s="104"/>
      <c r="Z502" s="104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132"/>
      <c r="P503" s="132"/>
      <c r="Q503" s="5"/>
      <c r="R503" s="5"/>
      <c r="S503" s="5"/>
      <c r="T503" s="104"/>
      <c r="U503" s="104"/>
      <c r="V503" s="104"/>
      <c r="W503" s="104"/>
      <c r="X503" s="104"/>
      <c r="Y503" s="104"/>
      <c r="Z503" s="104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132"/>
      <c r="P504" s="132"/>
      <c r="Q504" s="5"/>
      <c r="R504" s="5"/>
      <c r="S504" s="5"/>
      <c r="T504" s="104"/>
      <c r="U504" s="104"/>
      <c r="V504" s="104"/>
      <c r="W504" s="104"/>
      <c r="X504" s="104"/>
      <c r="Y504" s="104"/>
      <c r="Z504" s="104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132"/>
      <c r="P505" s="132"/>
      <c r="Q505" s="5"/>
      <c r="R505" s="5"/>
      <c r="S505" s="5"/>
      <c r="T505" s="104"/>
      <c r="U505" s="104"/>
      <c r="V505" s="104"/>
      <c r="W505" s="104"/>
      <c r="X505" s="104"/>
      <c r="Y505" s="104"/>
      <c r="Z505" s="104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132"/>
      <c r="P506" s="132"/>
      <c r="Q506" s="5"/>
      <c r="R506" s="5"/>
      <c r="S506" s="5"/>
      <c r="T506" s="104"/>
      <c r="U506" s="104"/>
      <c r="V506" s="104"/>
      <c r="W506" s="104"/>
      <c r="X506" s="104"/>
      <c r="Y506" s="104"/>
      <c r="Z506" s="104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132"/>
      <c r="P507" s="132"/>
      <c r="Q507" s="5"/>
      <c r="R507" s="5"/>
      <c r="S507" s="5"/>
      <c r="T507" s="104"/>
      <c r="U507" s="104"/>
      <c r="V507" s="104"/>
      <c r="W507" s="104"/>
      <c r="X507" s="104"/>
      <c r="Y507" s="104"/>
      <c r="Z507" s="104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132"/>
      <c r="P508" s="132"/>
      <c r="Q508" s="5"/>
      <c r="R508" s="5"/>
      <c r="S508" s="5"/>
      <c r="T508" s="104"/>
      <c r="U508" s="104"/>
      <c r="V508" s="104"/>
      <c r="W508" s="104"/>
      <c r="X508" s="104"/>
      <c r="Y508" s="104"/>
      <c r="Z508" s="104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132"/>
      <c r="P509" s="132"/>
      <c r="Q509" s="5"/>
      <c r="R509" s="5"/>
      <c r="S509" s="5"/>
      <c r="T509" s="104"/>
      <c r="U509" s="104"/>
      <c r="V509" s="104"/>
      <c r="W509" s="104"/>
      <c r="X509" s="104"/>
      <c r="Y509" s="104"/>
      <c r="Z509" s="104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132"/>
      <c r="P510" s="132"/>
      <c r="Q510" s="5"/>
      <c r="R510" s="5"/>
      <c r="S510" s="5"/>
      <c r="T510" s="104"/>
      <c r="U510" s="104"/>
      <c r="V510" s="104"/>
      <c r="W510" s="104"/>
      <c r="X510" s="104"/>
      <c r="Y510" s="104"/>
      <c r="Z510" s="104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132"/>
      <c r="P511" s="132"/>
      <c r="Q511" s="5"/>
      <c r="R511" s="5"/>
      <c r="S511" s="5"/>
      <c r="T511" s="104"/>
      <c r="U511" s="104"/>
      <c r="V511" s="104"/>
      <c r="W511" s="104"/>
      <c r="X511" s="104"/>
      <c r="Y511" s="104"/>
      <c r="Z511" s="104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132"/>
      <c r="P512" s="132"/>
      <c r="Q512" s="5"/>
      <c r="R512" s="5"/>
      <c r="S512" s="5"/>
      <c r="T512" s="104"/>
      <c r="U512" s="104"/>
      <c r="V512" s="104"/>
      <c r="W512" s="104"/>
      <c r="X512" s="104"/>
      <c r="Y512" s="104"/>
      <c r="Z512" s="104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132"/>
      <c r="P513" s="132"/>
      <c r="Q513" s="5"/>
      <c r="R513" s="5"/>
      <c r="S513" s="5"/>
      <c r="T513" s="104"/>
      <c r="U513" s="104"/>
      <c r="V513" s="104"/>
      <c r="W513" s="104"/>
      <c r="X513" s="104"/>
      <c r="Y513" s="104"/>
      <c r="Z513" s="104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132"/>
      <c r="P514" s="132"/>
      <c r="Q514" s="5"/>
      <c r="R514" s="5"/>
      <c r="S514" s="5"/>
      <c r="T514" s="104"/>
      <c r="U514" s="104"/>
      <c r="V514" s="104"/>
      <c r="W514" s="104"/>
      <c r="X514" s="104"/>
      <c r="Y514" s="104"/>
      <c r="Z514" s="104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132"/>
      <c r="P515" s="132"/>
      <c r="Q515" s="5"/>
      <c r="R515" s="5"/>
      <c r="S515" s="5"/>
      <c r="T515" s="104"/>
      <c r="U515" s="104"/>
      <c r="V515" s="104"/>
      <c r="W515" s="104"/>
      <c r="X515" s="104"/>
      <c r="Y515" s="104"/>
      <c r="Z515" s="104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132"/>
      <c r="P516" s="132"/>
      <c r="Q516" s="5"/>
      <c r="R516" s="5"/>
      <c r="S516" s="5"/>
      <c r="T516" s="104"/>
      <c r="U516" s="104"/>
      <c r="V516" s="104"/>
      <c r="W516" s="104"/>
      <c r="X516" s="104"/>
      <c r="Y516" s="104"/>
      <c r="Z516" s="104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132"/>
      <c r="P517" s="132"/>
      <c r="Q517" s="5"/>
      <c r="R517" s="5"/>
      <c r="S517" s="5"/>
      <c r="T517" s="104"/>
      <c r="U517" s="104"/>
      <c r="V517" s="104"/>
      <c r="W517" s="104"/>
      <c r="X517" s="104"/>
      <c r="Y517" s="104"/>
      <c r="Z517" s="104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132"/>
      <c r="P518" s="132"/>
      <c r="Q518" s="5"/>
      <c r="R518" s="5"/>
      <c r="S518" s="5"/>
      <c r="T518" s="104"/>
      <c r="U518" s="104"/>
      <c r="V518" s="104"/>
      <c r="W518" s="104"/>
      <c r="X518" s="104"/>
      <c r="Y518" s="104"/>
      <c r="Z518" s="104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132"/>
      <c r="P519" s="132"/>
      <c r="Q519" s="5"/>
      <c r="R519" s="5"/>
      <c r="S519" s="5"/>
      <c r="T519" s="104"/>
      <c r="U519" s="104"/>
      <c r="V519" s="104"/>
      <c r="W519" s="104"/>
      <c r="X519" s="104"/>
      <c r="Y519" s="104"/>
      <c r="Z519" s="104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132"/>
      <c r="P520" s="132"/>
      <c r="Q520" s="5"/>
      <c r="R520" s="5"/>
      <c r="S520" s="5"/>
      <c r="T520" s="104"/>
      <c r="U520" s="104"/>
      <c r="V520" s="104"/>
      <c r="W520" s="104"/>
      <c r="X520" s="104"/>
      <c r="Y520" s="104"/>
      <c r="Z520" s="104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132"/>
      <c r="P521" s="132"/>
      <c r="Q521" s="5"/>
      <c r="R521" s="5"/>
      <c r="S521" s="5"/>
      <c r="T521" s="104"/>
      <c r="U521" s="104"/>
      <c r="V521" s="104"/>
      <c r="W521" s="104"/>
      <c r="X521" s="104"/>
      <c r="Y521" s="104"/>
      <c r="Z521" s="104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132"/>
      <c r="P522" s="132"/>
      <c r="Q522" s="5"/>
      <c r="R522" s="5"/>
      <c r="S522" s="5"/>
      <c r="T522" s="104"/>
      <c r="U522" s="104"/>
      <c r="V522" s="104"/>
      <c r="W522" s="104"/>
      <c r="X522" s="104"/>
      <c r="Y522" s="104"/>
      <c r="Z522" s="104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132"/>
      <c r="P523" s="132"/>
      <c r="Q523" s="5"/>
      <c r="R523" s="5"/>
      <c r="S523" s="5"/>
      <c r="T523" s="104"/>
      <c r="U523" s="104"/>
      <c r="V523" s="104"/>
      <c r="W523" s="104"/>
      <c r="X523" s="104"/>
      <c r="Y523" s="104"/>
      <c r="Z523" s="104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132"/>
      <c r="P524" s="132"/>
      <c r="Q524" s="5"/>
      <c r="R524" s="5"/>
      <c r="S524" s="5"/>
      <c r="T524" s="104"/>
      <c r="U524" s="104"/>
      <c r="V524" s="104"/>
      <c r="W524" s="104"/>
      <c r="X524" s="104"/>
      <c r="Y524" s="104"/>
      <c r="Z524" s="104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132"/>
      <c r="P525" s="132"/>
      <c r="Q525" s="5"/>
      <c r="R525" s="5"/>
      <c r="S525" s="5"/>
      <c r="T525" s="104"/>
      <c r="U525" s="104"/>
      <c r="V525" s="104"/>
      <c r="W525" s="104"/>
      <c r="X525" s="104"/>
      <c r="Y525" s="104"/>
      <c r="Z525" s="104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132"/>
      <c r="P526" s="132"/>
      <c r="Q526" s="5"/>
      <c r="R526" s="5"/>
      <c r="S526" s="5"/>
      <c r="T526" s="104"/>
      <c r="U526" s="104"/>
      <c r="V526" s="104"/>
      <c r="W526" s="104"/>
      <c r="X526" s="104"/>
      <c r="Y526" s="104"/>
      <c r="Z526" s="104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132"/>
      <c r="P527" s="132"/>
      <c r="Q527" s="5"/>
      <c r="R527" s="5"/>
      <c r="S527" s="5"/>
      <c r="T527" s="104"/>
      <c r="U527" s="104"/>
      <c r="V527" s="104"/>
      <c r="W527" s="104"/>
      <c r="X527" s="104"/>
      <c r="Y527" s="104"/>
      <c r="Z527" s="104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132"/>
      <c r="P528" s="132"/>
      <c r="Q528" s="5"/>
      <c r="R528" s="5"/>
      <c r="S528" s="5"/>
      <c r="T528" s="104"/>
      <c r="U528" s="104"/>
      <c r="V528" s="104"/>
      <c r="W528" s="104"/>
      <c r="X528" s="104"/>
      <c r="Y528" s="104"/>
      <c r="Z528" s="104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132"/>
      <c r="P529" s="132"/>
      <c r="Q529" s="5"/>
      <c r="R529" s="5"/>
      <c r="S529" s="5"/>
      <c r="T529" s="104"/>
      <c r="U529" s="104"/>
      <c r="V529" s="104"/>
      <c r="W529" s="104"/>
      <c r="X529" s="104"/>
      <c r="Y529" s="104"/>
      <c r="Z529" s="104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132"/>
      <c r="P530" s="132"/>
      <c r="Q530" s="5"/>
      <c r="R530" s="5"/>
      <c r="S530" s="5"/>
      <c r="T530" s="104"/>
      <c r="U530" s="104"/>
      <c r="V530" s="104"/>
      <c r="W530" s="104"/>
      <c r="X530" s="104"/>
      <c r="Y530" s="104"/>
      <c r="Z530" s="104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132"/>
      <c r="P531" s="132"/>
      <c r="Q531" s="5"/>
      <c r="R531" s="5"/>
      <c r="S531" s="5"/>
      <c r="T531" s="104"/>
      <c r="U531" s="104"/>
      <c r="V531" s="104"/>
      <c r="W531" s="104"/>
      <c r="X531" s="104"/>
      <c r="Y531" s="104"/>
      <c r="Z531" s="104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132"/>
      <c r="P532" s="132"/>
      <c r="Q532" s="5"/>
      <c r="R532" s="5"/>
      <c r="S532" s="5"/>
      <c r="T532" s="104"/>
      <c r="U532" s="104"/>
      <c r="V532" s="104"/>
      <c r="W532" s="104"/>
      <c r="X532" s="104"/>
      <c r="Y532" s="104"/>
      <c r="Z532" s="104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132"/>
      <c r="P533" s="132"/>
      <c r="Q533" s="5"/>
      <c r="R533" s="5"/>
      <c r="S533" s="5"/>
      <c r="T533" s="104"/>
      <c r="U533" s="104"/>
      <c r="V533" s="104"/>
      <c r="W533" s="104"/>
      <c r="X533" s="104"/>
      <c r="Y533" s="104"/>
      <c r="Z533" s="104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132"/>
      <c r="P534" s="132"/>
      <c r="Q534" s="5"/>
      <c r="R534" s="5"/>
      <c r="S534" s="5"/>
      <c r="T534" s="104"/>
      <c r="U534" s="104"/>
      <c r="V534" s="104"/>
      <c r="W534" s="104"/>
      <c r="X534" s="104"/>
      <c r="Y534" s="104"/>
      <c r="Z534" s="104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132"/>
      <c r="P535" s="132"/>
      <c r="Q535" s="5"/>
      <c r="R535" s="5"/>
      <c r="S535" s="5"/>
      <c r="T535" s="104"/>
      <c r="U535" s="104"/>
      <c r="V535" s="104"/>
      <c r="W535" s="104"/>
      <c r="X535" s="104"/>
      <c r="Y535" s="104"/>
      <c r="Z535" s="104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132"/>
      <c r="P536" s="132"/>
      <c r="Q536" s="5"/>
      <c r="R536" s="5"/>
      <c r="S536" s="5"/>
      <c r="T536" s="104"/>
      <c r="U536" s="104"/>
      <c r="V536" s="104"/>
      <c r="W536" s="104"/>
      <c r="X536" s="104"/>
      <c r="Y536" s="104"/>
      <c r="Z536" s="104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132"/>
      <c r="P537" s="132"/>
      <c r="Q537" s="5"/>
      <c r="R537" s="5"/>
      <c r="S537" s="5"/>
      <c r="T537" s="104"/>
      <c r="U537" s="104"/>
      <c r="V537" s="104"/>
      <c r="W537" s="104"/>
      <c r="X537" s="104"/>
      <c r="Y537" s="104"/>
      <c r="Z537" s="104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132"/>
      <c r="P538" s="132"/>
      <c r="Q538" s="5"/>
      <c r="R538" s="5"/>
      <c r="S538" s="5"/>
      <c r="T538" s="104"/>
      <c r="U538" s="104"/>
      <c r="V538" s="104"/>
      <c r="W538" s="104"/>
      <c r="X538" s="104"/>
      <c r="Y538" s="104"/>
      <c r="Z538" s="104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132"/>
      <c r="P539" s="132"/>
      <c r="Q539" s="5"/>
      <c r="R539" s="5"/>
      <c r="S539" s="5"/>
      <c r="T539" s="104"/>
      <c r="U539" s="104"/>
      <c r="V539" s="104"/>
      <c r="W539" s="104"/>
      <c r="X539" s="104"/>
      <c r="Y539" s="104"/>
      <c r="Z539" s="104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132"/>
      <c r="P540" s="132"/>
      <c r="Q540" s="5"/>
      <c r="R540" s="5"/>
      <c r="S540" s="5"/>
      <c r="T540" s="104"/>
      <c r="U540" s="104"/>
      <c r="V540" s="104"/>
      <c r="W540" s="104"/>
      <c r="X540" s="104"/>
      <c r="Y540" s="104"/>
      <c r="Z540" s="104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132"/>
      <c r="P541" s="132"/>
      <c r="Q541" s="5"/>
      <c r="R541" s="5"/>
      <c r="S541" s="5"/>
      <c r="T541" s="104"/>
      <c r="U541" s="104"/>
      <c r="V541" s="104"/>
      <c r="W541" s="104"/>
      <c r="X541" s="104"/>
      <c r="Y541" s="104"/>
      <c r="Z541" s="104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132"/>
      <c r="P542" s="132"/>
      <c r="Q542" s="5"/>
      <c r="R542" s="5"/>
      <c r="S542" s="5"/>
      <c r="T542" s="104"/>
      <c r="U542" s="104"/>
      <c r="V542" s="104"/>
      <c r="W542" s="104"/>
      <c r="X542" s="104"/>
      <c r="Y542" s="104"/>
      <c r="Z542" s="104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132"/>
      <c r="P543" s="132"/>
      <c r="Q543" s="5"/>
      <c r="R543" s="5"/>
      <c r="S543" s="5"/>
      <c r="T543" s="104"/>
      <c r="U543" s="104"/>
      <c r="V543" s="104"/>
      <c r="W543" s="104"/>
      <c r="X543" s="104"/>
      <c r="Y543" s="104"/>
      <c r="Z543" s="104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132"/>
      <c r="P544" s="132"/>
      <c r="Q544" s="5"/>
      <c r="R544" s="5"/>
      <c r="S544" s="5"/>
      <c r="T544" s="104"/>
      <c r="U544" s="104"/>
      <c r="V544" s="104"/>
      <c r="W544" s="104"/>
      <c r="X544" s="104"/>
      <c r="Y544" s="104"/>
      <c r="Z544" s="104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132"/>
      <c r="P545" s="132"/>
      <c r="Q545" s="5"/>
      <c r="R545" s="5"/>
      <c r="S545" s="5"/>
      <c r="T545" s="104"/>
      <c r="U545" s="104"/>
      <c r="V545" s="104"/>
      <c r="W545" s="104"/>
      <c r="X545" s="104"/>
      <c r="Y545" s="104"/>
      <c r="Z545" s="104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132"/>
      <c r="P546" s="132"/>
      <c r="Q546" s="5"/>
      <c r="R546" s="5"/>
      <c r="S546" s="5"/>
      <c r="T546" s="104"/>
      <c r="U546" s="104"/>
      <c r="V546" s="104"/>
      <c r="W546" s="104"/>
      <c r="X546" s="104"/>
      <c r="Y546" s="104"/>
      <c r="Z546" s="104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132"/>
      <c r="P547" s="132"/>
      <c r="Q547" s="5"/>
      <c r="R547" s="5"/>
      <c r="S547" s="5"/>
      <c r="T547" s="104"/>
      <c r="U547" s="104"/>
      <c r="V547" s="104"/>
      <c r="W547" s="104"/>
      <c r="X547" s="104"/>
      <c r="Y547" s="104"/>
      <c r="Z547" s="104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132"/>
      <c r="P548" s="132"/>
      <c r="Q548" s="5"/>
      <c r="R548" s="5"/>
      <c r="S548" s="5"/>
      <c r="T548" s="104"/>
      <c r="U548" s="104"/>
      <c r="V548" s="104"/>
      <c r="W548" s="104"/>
      <c r="X548" s="104"/>
      <c r="Y548" s="104"/>
      <c r="Z548" s="104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132"/>
      <c r="P549" s="132"/>
      <c r="Q549" s="5"/>
      <c r="R549" s="5"/>
      <c r="S549" s="5"/>
      <c r="T549" s="104"/>
      <c r="U549" s="104"/>
      <c r="V549" s="104"/>
      <c r="W549" s="104"/>
      <c r="X549" s="104"/>
      <c r="Y549" s="104"/>
      <c r="Z549" s="104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132"/>
      <c r="P550" s="132"/>
      <c r="Q550" s="5"/>
      <c r="R550" s="5"/>
      <c r="S550" s="5"/>
      <c r="T550" s="104"/>
      <c r="U550" s="104"/>
      <c r="V550" s="104"/>
      <c r="W550" s="104"/>
      <c r="X550" s="104"/>
      <c r="Y550" s="104"/>
      <c r="Z550" s="104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132"/>
      <c r="P551" s="132"/>
      <c r="Q551" s="5"/>
      <c r="R551" s="5"/>
      <c r="S551" s="5"/>
      <c r="T551" s="104"/>
      <c r="U551" s="104"/>
      <c r="V551" s="104"/>
      <c r="W551" s="104"/>
      <c r="X551" s="104"/>
      <c r="Y551" s="104"/>
      <c r="Z551" s="104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132"/>
      <c r="P552" s="132"/>
      <c r="Q552" s="5"/>
      <c r="R552" s="5"/>
      <c r="S552" s="5"/>
      <c r="T552" s="104"/>
      <c r="U552" s="104"/>
      <c r="V552" s="104"/>
      <c r="W552" s="104"/>
      <c r="X552" s="104"/>
      <c r="Y552" s="104"/>
      <c r="Z552" s="104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132"/>
      <c r="P553" s="132"/>
      <c r="Q553" s="5"/>
      <c r="R553" s="5"/>
      <c r="S553" s="5"/>
      <c r="T553" s="104"/>
      <c r="U553" s="104"/>
      <c r="V553" s="104"/>
      <c r="W553" s="104"/>
      <c r="X553" s="104"/>
      <c r="Y553" s="104"/>
      <c r="Z553" s="104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132"/>
      <c r="P554" s="132"/>
      <c r="Q554" s="5"/>
      <c r="R554" s="5"/>
      <c r="S554" s="5"/>
      <c r="T554" s="104"/>
      <c r="U554" s="104"/>
      <c r="V554" s="104"/>
      <c r="W554" s="104"/>
      <c r="X554" s="104"/>
      <c r="Y554" s="104"/>
      <c r="Z554" s="104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132"/>
      <c r="P555" s="132"/>
      <c r="Q555" s="5"/>
      <c r="R555" s="5"/>
      <c r="S555" s="5"/>
      <c r="T555" s="104"/>
      <c r="U555" s="104"/>
      <c r="V555" s="104"/>
      <c r="W555" s="104"/>
      <c r="X555" s="104"/>
      <c r="Y555" s="104"/>
      <c r="Z555" s="104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132"/>
      <c r="P556" s="132"/>
      <c r="Q556" s="5"/>
      <c r="R556" s="5"/>
      <c r="S556" s="5"/>
      <c r="T556" s="104"/>
      <c r="U556" s="104"/>
      <c r="V556" s="104"/>
      <c r="W556" s="104"/>
      <c r="X556" s="104"/>
      <c r="Y556" s="104"/>
      <c r="Z556" s="104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132"/>
      <c r="P557" s="132"/>
      <c r="Q557" s="5"/>
      <c r="R557" s="5"/>
      <c r="S557" s="5"/>
      <c r="T557" s="104"/>
      <c r="U557" s="104"/>
      <c r="V557" s="104"/>
      <c r="W557" s="104"/>
      <c r="X557" s="104"/>
      <c r="Y557" s="104"/>
      <c r="Z557" s="104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132"/>
      <c r="P558" s="132"/>
      <c r="Q558" s="5"/>
      <c r="R558" s="5"/>
      <c r="S558" s="5"/>
      <c r="T558" s="104"/>
      <c r="U558" s="104"/>
      <c r="V558" s="104"/>
      <c r="W558" s="104"/>
      <c r="X558" s="104"/>
      <c r="Y558" s="104"/>
      <c r="Z558" s="104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132"/>
      <c r="P559" s="132"/>
      <c r="Q559" s="5"/>
      <c r="R559" s="5"/>
      <c r="S559" s="5"/>
      <c r="T559" s="104"/>
      <c r="U559" s="104"/>
      <c r="V559" s="104"/>
      <c r="W559" s="104"/>
      <c r="X559" s="104"/>
      <c r="Y559" s="104"/>
      <c r="Z559" s="104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132"/>
      <c r="P560" s="132"/>
      <c r="Q560" s="5"/>
      <c r="R560" s="5"/>
      <c r="S560" s="5"/>
      <c r="T560" s="104"/>
      <c r="U560" s="104"/>
      <c r="V560" s="104"/>
      <c r="W560" s="104"/>
      <c r="X560" s="104"/>
      <c r="Y560" s="104"/>
      <c r="Z560" s="104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132"/>
      <c r="P561" s="132"/>
      <c r="Q561" s="5"/>
      <c r="R561" s="5"/>
      <c r="S561" s="5"/>
      <c r="T561" s="104"/>
      <c r="U561" s="104"/>
      <c r="V561" s="104"/>
      <c r="W561" s="104"/>
      <c r="X561" s="104"/>
      <c r="Y561" s="104"/>
      <c r="Z561" s="104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132"/>
      <c r="P562" s="132"/>
      <c r="Q562" s="5"/>
      <c r="R562" s="5"/>
      <c r="S562" s="5"/>
      <c r="T562" s="104"/>
      <c r="U562" s="104"/>
      <c r="V562" s="104"/>
      <c r="W562" s="104"/>
      <c r="X562" s="104"/>
      <c r="Y562" s="104"/>
      <c r="Z562" s="104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132"/>
      <c r="P563" s="132"/>
      <c r="Q563" s="5"/>
      <c r="R563" s="5"/>
      <c r="S563" s="5"/>
      <c r="T563" s="104"/>
      <c r="U563" s="104"/>
      <c r="V563" s="104"/>
      <c r="W563" s="104"/>
      <c r="X563" s="104"/>
      <c r="Y563" s="104"/>
      <c r="Z563" s="104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132"/>
      <c r="P564" s="132"/>
      <c r="Q564" s="5"/>
      <c r="R564" s="5"/>
      <c r="S564" s="5"/>
      <c r="T564" s="104"/>
      <c r="U564" s="104"/>
      <c r="V564" s="104"/>
      <c r="W564" s="104"/>
      <c r="X564" s="104"/>
      <c r="Y564" s="104"/>
      <c r="Z564" s="104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132"/>
      <c r="P565" s="132"/>
      <c r="Q565" s="5"/>
      <c r="R565" s="5"/>
      <c r="S565" s="5"/>
      <c r="T565" s="104"/>
      <c r="U565" s="104"/>
      <c r="V565" s="104"/>
      <c r="W565" s="104"/>
      <c r="X565" s="104"/>
      <c r="Y565" s="104"/>
      <c r="Z565" s="104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132"/>
      <c r="P566" s="132"/>
      <c r="Q566" s="5"/>
      <c r="R566" s="5"/>
      <c r="S566" s="5"/>
      <c r="T566" s="104"/>
      <c r="U566" s="104"/>
      <c r="V566" s="104"/>
      <c r="W566" s="104"/>
      <c r="X566" s="104"/>
      <c r="Y566" s="104"/>
      <c r="Z566" s="104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132"/>
      <c r="P567" s="132"/>
      <c r="Q567" s="5"/>
      <c r="R567" s="5"/>
      <c r="S567" s="5"/>
      <c r="T567" s="104"/>
      <c r="U567" s="104"/>
      <c r="V567" s="104"/>
      <c r="W567" s="104"/>
      <c r="X567" s="104"/>
      <c r="Y567" s="104"/>
      <c r="Z567" s="104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132"/>
      <c r="P568" s="132"/>
      <c r="Q568" s="5"/>
      <c r="R568" s="5"/>
      <c r="S568" s="5"/>
      <c r="T568" s="104"/>
      <c r="U568" s="104"/>
      <c r="V568" s="104"/>
      <c r="W568" s="104"/>
      <c r="X568" s="104"/>
      <c r="Y568" s="104"/>
      <c r="Z568" s="104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132"/>
      <c r="P569" s="132"/>
      <c r="Q569" s="5"/>
      <c r="R569" s="5"/>
      <c r="S569" s="5"/>
      <c r="T569" s="104"/>
      <c r="U569" s="104"/>
      <c r="V569" s="104"/>
      <c r="W569" s="104"/>
      <c r="X569" s="104"/>
      <c r="Y569" s="104"/>
      <c r="Z569" s="104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132"/>
      <c r="P570" s="132"/>
      <c r="Q570" s="5"/>
      <c r="R570" s="5"/>
      <c r="S570" s="5"/>
      <c r="T570" s="104"/>
      <c r="U570" s="104"/>
      <c r="V570" s="104"/>
      <c r="W570" s="104"/>
      <c r="X570" s="104"/>
      <c r="Y570" s="104"/>
      <c r="Z570" s="104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132"/>
      <c r="P571" s="132"/>
      <c r="Q571" s="5"/>
      <c r="R571" s="5"/>
      <c r="S571" s="5"/>
      <c r="T571" s="104"/>
      <c r="U571" s="104"/>
      <c r="V571" s="104"/>
      <c r="W571" s="104"/>
      <c r="X571" s="104"/>
      <c r="Y571" s="104"/>
      <c r="Z571" s="104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132"/>
      <c r="P572" s="132"/>
      <c r="Q572" s="5"/>
      <c r="R572" s="5"/>
      <c r="S572" s="5"/>
      <c r="T572" s="104"/>
      <c r="U572" s="104"/>
      <c r="V572" s="104"/>
      <c r="W572" s="104"/>
      <c r="X572" s="104"/>
      <c r="Y572" s="104"/>
      <c r="Z572" s="104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132"/>
      <c r="P573" s="132"/>
      <c r="Q573" s="5"/>
      <c r="R573" s="5"/>
      <c r="S573" s="5"/>
      <c r="T573" s="104"/>
      <c r="U573" s="104"/>
      <c r="V573" s="104"/>
      <c r="W573" s="104"/>
      <c r="X573" s="104"/>
      <c r="Y573" s="104"/>
      <c r="Z573" s="104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132"/>
      <c r="P574" s="132"/>
      <c r="Q574" s="5"/>
      <c r="R574" s="5"/>
      <c r="S574" s="5"/>
      <c r="T574" s="104"/>
      <c r="U574" s="104"/>
      <c r="V574" s="104"/>
      <c r="W574" s="104"/>
      <c r="X574" s="104"/>
      <c r="Y574" s="104"/>
      <c r="Z574" s="104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132"/>
      <c r="P575" s="132"/>
      <c r="Q575" s="5"/>
      <c r="R575" s="5"/>
      <c r="S575" s="5"/>
      <c r="T575" s="104"/>
      <c r="U575" s="104"/>
      <c r="V575" s="104"/>
      <c r="W575" s="104"/>
      <c r="X575" s="104"/>
      <c r="Y575" s="104"/>
      <c r="Z575" s="104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132"/>
      <c r="P576" s="132"/>
      <c r="Q576" s="5"/>
      <c r="R576" s="5"/>
      <c r="S576" s="5"/>
      <c r="T576" s="104"/>
      <c r="U576" s="104"/>
      <c r="V576" s="104"/>
      <c r="W576" s="104"/>
      <c r="X576" s="104"/>
      <c r="Y576" s="104"/>
      <c r="Z576" s="104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132"/>
      <c r="P577" s="132"/>
      <c r="Q577" s="5"/>
      <c r="R577" s="5"/>
      <c r="S577" s="5"/>
      <c r="T577" s="104"/>
      <c r="U577" s="104"/>
      <c r="V577" s="104"/>
      <c r="W577" s="104"/>
      <c r="X577" s="104"/>
      <c r="Y577" s="104"/>
      <c r="Z577" s="104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132"/>
      <c r="P578" s="132"/>
      <c r="Q578" s="5"/>
      <c r="R578" s="5"/>
      <c r="S578" s="5"/>
      <c r="T578" s="104"/>
      <c r="U578" s="104"/>
      <c r="V578" s="104"/>
      <c r="W578" s="104"/>
      <c r="X578" s="104"/>
      <c r="Y578" s="104"/>
      <c r="Z578" s="104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132"/>
      <c r="P579" s="132"/>
      <c r="Q579" s="5"/>
      <c r="R579" s="5"/>
      <c r="S579" s="5"/>
      <c r="T579" s="104"/>
      <c r="U579" s="104"/>
      <c r="V579" s="104"/>
      <c r="W579" s="104"/>
      <c r="X579" s="104"/>
      <c r="Y579" s="104"/>
      <c r="Z579" s="104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132"/>
      <c r="P580" s="132"/>
      <c r="Q580" s="5"/>
      <c r="R580" s="5"/>
      <c r="S580" s="5"/>
      <c r="T580" s="104"/>
      <c r="U580" s="104"/>
      <c r="V580" s="104"/>
      <c r="W580" s="104"/>
      <c r="X580" s="104"/>
      <c r="Y580" s="104"/>
      <c r="Z580" s="104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132"/>
      <c r="P581" s="132"/>
      <c r="Q581" s="5"/>
      <c r="R581" s="5"/>
      <c r="S581" s="5"/>
      <c r="T581" s="104"/>
      <c r="U581" s="104"/>
      <c r="V581" s="104"/>
      <c r="W581" s="104"/>
      <c r="X581" s="104"/>
      <c r="Y581" s="104"/>
      <c r="Z581" s="104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132"/>
      <c r="P582" s="132"/>
      <c r="Q582" s="5"/>
      <c r="R582" s="5"/>
      <c r="S582" s="5"/>
      <c r="T582" s="104"/>
      <c r="U582" s="104"/>
      <c r="V582" s="104"/>
      <c r="W582" s="104"/>
      <c r="X582" s="104"/>
      <c r="Y582" s="104"/>
      <c r="Z582" s="104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132"/>
      <c r="P583" s="132"/>
      <c r="Q583" s="5"/>
      <c r="R583" s="5"/>
      <c r="S583" s="5"/>
      <c r="T583" s="104"/>
      <c r="U583" s="104"/>
      <c r="V583" s="104"/>
      <c r="W583" s="104"/>
      <c r="X583" s="104"/>
      <c r="Y583" s="104"/>
      <c r="Z583" s="104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132"/>
      <c r="P584" s="132"/>
      <c r="Q584" s="5"/>
      <c r="R584" s="5"/>
      <c r="S584" s="5"/>
      <c r="T584" s="104"/>
      <c r="U584" s="104"/>
      <c r="V584" s="104"/>
      <c r="W584" s="104"/>
      <c r="X584" s="104"/>
      <c r="Y584" s="104"/>
      <c r="Z584" s="104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132"/>
      <c r="P585" s="132"/>
      <c r="Q585" s="5"/>
      <c r="R585" s="5"/>
      <c r="S585" s="5"/>
      <c r="T585" s="104"/>
      <c r="U585" s="104"/>
      <c r="V585" s="104"/>
      <c r="W585" s="104"/>
      <c r="X585" s="104"/>
      <c r="Y585" s="104"/>
      <c r="Z585" s="104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132"/>
      <c r="P586" s="132"/>
      <c r="Q586" s="5"/>
      <c r="R586" s="5"/>
      <c r="S586" s="5"/>
      <c r="T586" s="104"/>
      <c r="U586" s="104"/>
      <c r="V586" s="104"/>
      <c r="W586" s="104"/>
      <c r="X586" s="104"/>
      <c r="Y586" s="104"/>
      <c r="Z586" s="104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132"/>
      <c r="P587" s="132"/>
      <c r="Q587" s="5"/>
      <c r="R587" s="5"/>
      <c r="S587" s="5"/>
      <c r="T587" s="104"/>
      <c r="U587" s="104"/>
      <c r="V587" s="104"/>
      <c r="W587" s="104"/>
      <c r="X587" s="104"/>
      <c r="Y587" s="104"/>
      <c r="Z587" s="104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132"/>
      <c r="P588" s="132"/>
      <c r="Q588" s="5"/>
      <c r="R588" s="5"/>
      <c r="S588" s="5"/>
      <c r="T588" s="104"/>
      <c r="U588" s="104"/>
      <c r="V588" s="104"/>
      <c r="W588" s="104"/>
      <c r="X588" s="104"/>
      <c r="Y588" s="104"/>
      <c r="Z588" s="104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132"/>
      <c r="P589" s="132"/>
      <c r="Q589" s="5"/>
      <c r="R589" s="5"/>
      <c r="S589" s="5"/>
      <c r="T589" s="104"/>
      <c r="U589" s="104"/>
      <c r="V589" s="104"/>
      <c r="W589" s="104"/>
      <c r="X589" s="104"/>
      <c r="Y589" s="104"/>
      <c r="Z589" s="104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132"/>
      <c r="P590" s="132"/>
      <c r="Q590" s="5"/>
      <c r="R590" s="5"/>
      <c r="S590" s="5"/>
      <c r="T590" s="104"/>
      <c r="U590" s="104"/>
      <c r="V590" s="104"/>
      <c r="W590" s="104"/>
      <c r="X590" s="104"/>
      <c r="Y590" s="104"/>
      <c r="Z590" s="104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132"/>
      <c r="P591" s="132"/>
      <c r="Q591" s="5"/>
      <c r="R591" s="5"/>
      <c r="S591" s="5"/>
      <c r="T591" s="104"/>
      <c r="U591" s="104"/>
      <c r="V591" s="104"/>
      <c r="W591" s="104"/>
      <c r="X591" s="104"/>
      <c r="Y591" s="104"/>
      <c r="Z591" s="104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132"/>
      <c r="P592" s="132"/>
      <c r="Q592" s="5"/>
      <c r="R592" s="5"/>
      <c r="S592" s="5"/>
      <c r="T592" s="104"/>
      <c r="U592" s="104"/>
      <c r="V592" s="104"/>
      <c r="W592" s="104"/>
      <c r="X592" s="104"/>
      <c r="Y592" s="104"/>
      <c r="Z592" s="104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132"/>
      <c r="P593" s="132"/>
      <c r="Q593" s="5"/>
      <c r="R593" s="5"/>
      <c r="S593" s="5"/>
      <c r="T593" s="104"/>
      <c r="U593" s="104"/>
      <c r="V593" s="104"/>
      <c r="W593" s="104"/>
      <c r="X593" s="104"/>
      <c r="Y593" s="104"/>
      <c r="Z593" s="104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132"/>
      <c r="P594" s="132"/>
      <c r="Q594" s="5"/>
      <c r="R594" s="5"/>
      <c r="S594" s="5"/>
      <c r="T594" s="104"/>
      <c r="U594" s="104"/>
      <c r="V594" s="104"/>
      <c r="W594" s="104"/>
      <c r="X594" s="104"/>
      <c r="Y594" s="104"/>
      <c r="Z594" s="104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132"/>
      <c r="P595" s="132"/>
      <c r="Q595" s="5"/>
      <c r="R595" s="5"/>
      <c r="S595" s="5"/>
      <c r="T595" s="104"/>
      <c r="U595" s="104"/>
      <c r="V595" s="104"/>
      <c r="W595" s="104"/>
      <c r="X595" s="104"/>
      <c r="Y595" s="104"/>
      <c r="Z595" s="104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132"/>
      <c r="P596" s="132"/>
      <c r="Q596" s="5"/>
      <c r="R596" s="5"/>
      <c r="S596" s="5"/>
      <c r="T596" s="104"/>
      <c r="U596" s="104"/>
      <c r="V596" s="104"/>
      <c r="W596" s="104"/>
      <c r="X596" s="104"/>
      <c r="Y596" s="104"/>
      <c r="Z596" s="104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132"/>
      <c r="P597" s="132"/>
      <c r="Q597" s="5"/>
      <c r="R597" s="5"/>
      <c r="S597" s="5"/>
      <c r="T597" s="104"/>
      <c r="U597" s="104"/>
      <c r="V597" s="104"/>
      <c r="W597" s="104"/>
      <c r="X597" s="104"/>
      <c r="Y597" s="104"/>
      <c r="Z597" s="104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132"/>
      <c r="P598" s="132"/>
      <c r="Q598" s="5"/>
      <c r="R598" s="5"/>
      <c r="S598" s="5"/>
      <c r="T598" s="104"/>
      <c r="U598" s="104"/>
      <c r="V598" s="104"/>
      <c r="W598" s="104"/>
      <c r="X598" s="104"/>
      <c r="Y598" s="104"/>
      <c r="Z598" s="104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132"/>
      <c r="P599" s="132"/>
      <c r="Q599" s="5"/>
      <c r="R599" s="5"/>
      <c r="S599" s="5"/>
      <c r="T599" s="104"/>
      <c r="U599" s="104"/>
      <c r="V599" s="104"/>
      <c r="W599" s="104"/>
      <c r="X599" s="104"/>
      <c r="Y599" s="104"/>
      <c r="Z599" s="104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132"/>
      <c r="P600" s="132"/>
      <c r="Q600" s="5"/>
      <c r="R600" s="5"/>
      <c r="S600" s="5"/>
      <c r="T600" s="104"/>
      <c r="U600" s="104"/>
      <c r="V600" s="104"/>
      <c r="W600" s="104"/>
      <c r="X600" s="104"/>
      <c r="Y600" s="104"/>
      <c r="Z600" s="104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132"/>
      <c r="P601" s="132"/>
      <c r="Q601" s="5"/>
      <c r="R601" s="5"/>
      <c r="S601" s="5"/>
      <c r="T601" s="104"/>
      <c r="U601" s="104"/>
      <c r="V601" s="104"/>
      <c r="W601" s="104"/>
      <c r="X601" s="104"/>
      <c r="Y601" s="104"/>
      <c r="Z601" s="104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132"/>
      <c r="P602" s="132"/>
      <c r="Q602" s="5"/>
      <c r="R602" s="5"/>
      <c r="S602" s="5"/>
      <c r="T602" s="104"/>
      <c r="U602" s="104"/>
      <c r="V602" s="104"/>
      <c r="W602" s="104"/>
      <c r="X602" s="104"/>
      <c r="Y602" s="104"/>
      <c r="Z602" s="104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132"/>
      <c r="P603" s="132"/>
      <c r="Q603" s="5"/>
      <c r="R603" s="5"/>
      <c r="S603" s="5"/>
      <c r="T603" s="104"/>
      <c r="U603" s="104"/>
      <c r="V603" s="104"/>
      <c r="W603" s="104"/>
      <c r="X603" s="104"/>
      <c r="Y603" s="104"/>
      <c r="Z603" s="104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132"/>
      <c r="P604" s="132"/>
      <c r="Q604" s="5"/>
      <c r="R604" s="5"/>
      <c r="S604" s="5"/>
      <c r="T604" s="104"/>
      <c r="U604" s="104"/>
      <c r="V604" s="104"/>
      <c r="W604" s="104"/>
      <c r="X604" s="104"/>
      <c r="Y604" s="104"/>
      <c r="Z604" s="104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132"/>
      <c r="P605" s="132"/>
      <c r="Q605" s="5"/>
      <c r="R605" s="5"/>
      <c r="S605" s="5"/>
      <c r="T605" s="104"/>
      <c r="U605" s="104"/>
      <c r="V605" s="104"/>
      <c r="W605" s="104"/>
      <c r="X605" s="104"/>
      <c r="Y605" s="104"/>
      <c r="Z605" s="104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132"/>
      <c r="P606" s="132"/>
      <c r="Q606" s="5"/>
      <c r="R606" s="5"/>
      <c r="S606" s="5"/>
      <c r="T606" s="104"/>
      <c r="U606" s="104"/>
      <c r="V606" s="104"/>
      <c r="W606" s="104"/>
      <c r="X606" s="104"/>
      <c r="Y606" s="104"/>
      <c r="Z606" s="104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132"/>
      <c r="P607" s="132"/>
      <c r="Q607" s="5"/>
      <c r="R607" s="5"/>
      <c r="S607" s="5"/>
      <c r="T607" s="104"/>
      <c r="U607" s="104"/>
      <c r="V607" s="104"/>
      <c r="W607" s="104"/>
      <c r="X607" s="104"/>
      <c r="Y607" s="104"/>
      <c r="Z607" s="104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132"/>
      <c r="P608" s="132"/>
      <c r="Q608" s="5"/>
      <c r="R608" s="5"/>
      <c r="S608" s="5"/>
      <c r="T608" s="104"/>
      <c r="U608" s="104"/>
      <c r="V608" s="104"/>
      <c r="W608" s="104"/>
      <c r="X608" s="104"/>
      <c r="Y608" s="104"/>
      <c r="Z608" s="104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132"/>
      <c r="P609" s="132"/>
      <c r="Q609" s="5"/>
      <c r="R609" s="5"/>
      <c r="S609" s="5"/>
      <c r="T609" s="104"/>
      <c r="U609" s="104"/>
      <c r="V609" s="104"/>
      <c r="W609" s="104"/>
      <c r="X609" s="104"/>
      <c r="Y609" s="104"/>
      <c r="Z609" s="104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132"/>
      <c r="P610" s="132"/>
      <c r="Q610" s="5"/>
      <c r="R610" s="5"/>
      <c r="S610" s="5"/>
      <c r="T610" s="104"/>
      <c r="U610" s="104"/>
      <c r="V610" s="104"/>
      <c r="W610" s="104"/>
      <c r="X610" s="104"/>
      <c r="Y610" s="104"/>
      <c r="Z610" s="104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132"/>
      <c r="P611" s="132"/>
      <c r="Q611" s="5"/>
      <c r="R611" s="5"/>
      <c r="S611" s="5"/>
      <c r="T611" s="104"/>
      <c r="U611" s="104"/>
      <c r="V611" s="104"/>
      <c r="W611" s="104"/>
      <c r="X611" s="104"/>
      <c r="Y611" s="104"/>
      <c r="Z611" s="104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132"/>
      <c r="P612" s="132"/>
      <c r="Q612" s="5"/>
      <c r="R612" s="5"/>
      <c r="S612" s="5"/>
      <c r="T612" s="104"/>
      <c r="U612" s="104"/>
      <c r="V612" s="104"/>
      <c r="W612" s="104"/>
      <c r="X612" s="104"/>
      <c r="Y612" s="104"/>
      <c r="Z612" s="104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132"/>
      <c r="P613" s="132"/>
      <c r="Q613" s="5"/>
      <c r="R613" s="5"/>
      <c r="S613" s="5"/>
      <c r="T613" s="104"/>
      <c r="U613" s="104"/>
      <c r="V613" s="104"/>
      <c r="W613" s="104"/>
      <c r="X613" s="104"/>
      <c r="Y613" s="104"/>
      <c r="Z613" s="104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132"/>
      <c r="P614" s="132"/>
      <c r="Q614" s="5"/>
      <c r="R614" s="5"/>
      <c r="S614" s="5"/>
      <c r="T614" s="104"/>
      <c r="U614" s="104"/>
      <c r="V614" s="104"/>
      <c r="W614" s="104"/>
      <c r="X614" s="104"/>
      <c r="Y614" s="104"/>
      <c r="Z614" s="104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132"/>
      <c r="P615" s="132"/>
      <c r="Q615" s="5"/>
      <c r="R615" s="5"/>
      <c r="S615" s="5"/>
      <c r="T615" s="104"/>
      <c r="U615" s="104"/>
      <c r="V615" s="104"/>
      <c r="W615" s="104"/>
      <c r="X615" s="104"/>
      <c r="Y615" s="104"/>
      <c r="Z615" s="104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132"/>
      <c r="P616" s="132"/>
      <c r="Q616" s="5"/>
      <c r="R616" s="5"/>
      <c r="S616" s="5"/>
      <c r="T616" s="104"/>
      <c r="U616" s="104"/>
      <c r="V616" s="104"/>
      <c r="W616" s="104"/>
      <c r="X616" s="104"/>
      <c r="Y616" s="104"/>
      <c r="Z616" s="104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132"/>
      <c r="P617" s="132"/>
      <c r="Q617" s="5"/>
      <c r="R617" s="5"/>
      <c r="S617" s="5"/>
      <c r="T617" s="104"/>
      <c r="U617" s="104"/>
      <c r="V617" s="104"/>
      <c r="W617" s="104"/>
      <c r="X617" s="104"/>
      <c r="Y617" s="104"/>
      <c r="Z617" s="104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132"/>
      <c r="P618" s="132"/>
      <c r="Q618" s="5"/>
      <c r="R618" s="5"/>
      <c r="S618" s="5"/>
      <c r="T618" s="104"/>
      <c r="U618" s="104"/>
      <c r="V618" s="104"/>
      <c r="W618" s="104"/>
      <c r="X618" s="104"/>
      <c r="Y618" s="104"/>
      <c r="Z618" s="104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132"/>
      <c r="P619" s="132"/>
      <c r="Q619" s="5"/>
      <c r="R619" s="5"/>
      <c r="S619" s="5"/>
      <c r="T619" s="104"/>
      <c r="U619" s="104"/>
      <c r="V619" s="104"/>
      <c r="W619" s="104"/>
      <c r="X619" s="104"/>
      <c r="Y619" s="104"/>
      <c r="Z619" s="104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132"/>
      <c r="P620" s="132"/>
      <c r="Q620" s="5"/>
      <c r="R620" s="5"/>
      <c r="S620" s="5"/>
      <c r="T620" s="104"/>
      <c r="U620" s="104"/>
      <c r="V620" s="104"/>
      <c r="W620" s="104"/>
      <c r="X620" s="104"/>
      <c r="Y620" s="104"/>
      <c r="Z620" s="104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132"/>
      <c r="P621" s="132"/>
      <c r="Q621" s="5"/>
      <c r="R621" s="5"/>
      <c r="S621" s="5"/>
      <c r="T621" s="104"/>
      <c r="U621" s="104"/>
      <c r="V621" s="104"/>
      <c r="W621" s="104"/>
      <c r="X621" s="104"/>
      <c r="Y621" s="104"/>
      <c r="Z621" s="104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132"/>
      <c r="P622" s="132"/>
      <c r="Q622" s="5"/>
      <c r="R622" s="5"/>
      <c r="S622" s="5"/>
      <c r="T622" s="104"/>
      <c r="U622" s="104"/>
      <c r="V622" s="104"/>
      <c r="W622" s="104"/>
      <c r="X622" s="104"/>
      <c r="Y622" s="104"/>
      <c r="Z622" s="104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132"/>
      <c r="P623" s="132"/>
      <c r="Q623" s="5"/>
      <c r="R623" s="5"/>
      <c r="S623" s="5"/>
      <c r="T623" s="104"/>
      <c r="U623" s="104"/>
      <c r="V623" s="104"/>
      <c r="W623" s="104"/>
      <c r="X623" s="104"/>
      <c r="Y623" s="104"/>
      <c r="Z623" s="104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132"/>
      <c r="P624" s="132"/>
      <c r="Q624" s="5"/>
      <c r="R624" s="5"/>
      <c r="S624" s="5"/>
      <c r="T624" s="104"/>
      <c r="U624" s="104"/>
      <c r="V624" s="104"/>
      <c r="W624" s="104"/>
      <c r="X624" s="104"/>
      <c r="Y624" s="104"/>
      <c r="Z624" s="104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132"/>
      <c r="P625" s="132"/>
      <c r="Q625" s="5"/>
      <c r="R625" s="5"/>
      <c r="S625" s="5"/>
      <c r="T625" s="104"/>
      <c r="U625" s="104"/>
      <c r="V625" s="104"/>
      <c r="W625" s="104"/>
      <c r="X625" s="104"/>
      <c r="Y625" s="104"/>
      <c r="Z625" s="104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132"/>
      <c r="P626" s="132"/>
      <c r="Q626" s="5"/>
      <c r="R626" s="5"/>
      <c r="S626" s="5"/>
      <c r="T626" s="104"/>
      <c r="U626" s="104"/>
      <c r="V626" s="104"/>
      <c r="W626" s="104"/>
      <c r="X626" s="104"/>
      <c r="Y626" s="104"/>
      <c r="Z626" s="104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132"/>
      <c r="P627" s="132"/>
      <c r="Q627" s="5"/>
      <c r="R627" s="5"/>
      <c r="S627" s="5"/>
      <c r="T627" s="104"/>
      <c r="U627" s="104"/>
      <c r="V627" s="104"/>
      <c r="W627" s="104"/>
      <c r="X627" s="104"/>
      <c r="Y627" s="104"/>
      <c r="Z627" s="104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132"/>
      <c r="P628" s="132"/>
      <c r="Q628" s="5"/>
      <c r="R628" s="5"/>
      <c r="S628" s="5"/>
      <c r="T628" s="104"/>
      <c r="U628" s="104"/>
      <c r="V628" s="104"/>
      <c r="W628" s="104"/>
      <c r="X628" s="104"/>
      <c r="Y628" s="104"/>
      <c r="Z628" s="104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132"/>
      <c r="P629" s="132"/>
      <c r="Q629" s="5"/>
      <c r="R629" s="5"/>
      <c r="S629" s="5"/>
      <c r="T629" s="104"/>
      <c r="U629" s="104"/>
      <c r="V629" s="104"/>
      <c r="W629" s="104"/>
      <c r="X629" s="104"/>
      <c r="Y629" s="104"/>
      <c r="Z629" s="104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132"/>
      <c r="P630" s="132"/>
      <c r="Q630" s="5"/>
      <c r="R630" s="5"/>
      <c r="S630" s="5"/>
      <c r="T630" s="104"/>
      <c r="U630" s="104"/>
      <c r="V630" s="104"/>
      <c r="W630" s="104"/>
      <c r="X630" s="104"/>
      <c r="Y630" s="104"/>
      <c r="Z630" s="104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132"/>
      <c r="P631" s="132"/>
      <c r="Q631" s="5"/>
      <c r="R631" s="5"/>
      <c r="S631" s="5"/>
      <c r="T631" s="104"/>
      <c r="U631" s="104"/>
      <c r="V631" s="104"/>
      <c r="W631" s="104"/>
      <c r="X631" s="104"/>
      <c r="Y631" s="104"/>
      <c r="Z631" s="104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132"/>
      <c r="P632" s="132"/>
      <c r="Q632" s="5"/>
      <c r="R632" s="5"/>
      <c r="S632" s="5"/>
      <c r="T632" s="104"/>
      <c r="U632" s="104"/>
      <c r="V632" s="104"/>
      <c r="W632" s="104"/>
      <c r="X632" s="104"/>
      <c r="Y632" s="104"/>
      <c r="Z632" s="104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132"/>
      <c r="P633" s="132"/>
      <c r="Q633" s="5"/>
      <c r="R633" s="5"/>
      <c r="S633" s="5"/>
      <c r="T633" s="104"/>
      <c r="U633" s="104"/>
      <c r="V633" s="104"/>
      <c r="W633" s="104"/>
      <c r="X633" s="104"/>
      <c r="Y633" s="104"/>
      <c r="Z633" s="104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132"/>
      <c r="P634" s="132"/>
      <c r="Q634" s="5"/>
      <c r="R634" s="5"/>
      <c r="S634" s="5"/>
      <c r="T634" s="104"/>
      <c r="U634" s="104"/>
      <c r="V634" s="104"/>
      <c r="W634" s="104"/>
      <c r="X634" s="104"/>
      <c r="Y634" s="104"/>
      <c r="Z634" s="104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132"/>
      <c r="P635" s="132"/>
      <c r="Q635" s="5"/>
      <c r="R635" s="5"/>
      <c r="S635" s="5"/>
      <c r="T635" s="104"/>
      <c r="U635" s="104"/>
      <c r="V635" s="104"/>
      <c r="W635" s="104"/>
      <c r="X635" s="104"/>
      <c r="Y635" s="104"/>
      <c r="Z635" s="104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132"/>
      <c r="P636" s="132"/>
      <c r="Q636" s="5"/>
      <c r="R636" s="5"/>
      <c r="S636" s="5"/>
      <c r="T636" s="104"/>
      <c r="U636" s="104"/>
      <c r="V636" s="104"/>
      <c r="W636" s="104"/>
      <c r="X636" s="104"/>
      <c r="Y636" s="104"/>
      <c r="Z636" s="104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132"/>
      <c r="P637" s="132"/>
      <c r="Q637" s="5"/>
      <c r="R637" s="5"/>
      <c r="S637" s="5"/>
      <c r="T637" s="104"/>
      <c r="U637" s="104"/>
      <c r="V637" s="104"/>
      <c r="W637" s="104"/>
      <c r="X637" s="104"/>
      <c r="Y637" s="104"/>
      <c r="Z637" s="104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132"/>
      <c r="P638" s="132"/>
      <c r="Q638" s="5"/>
      <c r="R638" s="5"/>
      <c r="S638" s="5"/>
      <c r="T638" s="104"/>
      <c r="U638" s="104"/>
      <c r="V638" s="104"/>
      <c r="W638" s="104"/>
      <c r="X638" s="104"/>
      <c r="Y638" s="104"/>
      <c r="Z638" s="104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132"/>
      <c r="P639" s="132"/>
      <c r="Q639" s="5"/>
      <c r="R639" s="5"/>
      <c r="S639" s="5"/>
      <c r="T639" s="104"/>
      <c r="U639" s="104"/>
      <c r="V639" s="104"/>
      <c r="W639" s="104"/>
      <c r="X639" s="104"/>
      <c r="Y639" s="104"/>
      <c r="Z639" s="104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132"/>
      <c r="P640" s="132"/>
      <c r="Q640" s="5"/>
      <c r="R640" s="5"/>
      <c r="S640" s="5"/>
      <c r="T640" s="104"/>
      <c r="U640" s="104"/>
      <c r="V640" s="104"/>
      <c r="W640" s="104"/>
      <c r="X640" s="104"/>
      <c r="Y640" s="104"/>
      <c r="Z640" s="104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132"/>
      <c r="P641" s="132"/>
      <c r="Q641" s="5"/>
      <c r="R641" s="5"/>
      <c r="S641" s="5"/>
      <c r="T641" s="104"/>
      <c r="U641" s="104"/>
      <c r="V641" s="104"/>
      <c r="W641" s="104"/>
      <c r="X641" s="104"/>
      <c r="Y641" s="104"/>
      <c r="Z641" s="104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132"/>
      <c r="P642" s="132"/>
      <c r="Q642" s="5"/>
      <c r="R642" s="5"/>
      <c r="S642" s="5"/>
      <c r="T642" s="104"/>
      <c r="U642" s="104"/>
      <c r="V642" s="104"/>
      <c r="W642" s="104"/>
      <c r="X642" s="104"/>
      <c r="Y642" s="104"/>
      <c r="Z642" s="104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132"/>
      <c r="P643" s="132"/>
      <c r="Q643" s="5"/>
      <c r="R643" s="5"/>
      <c r="S643" s="5"/>
      <c r="T643" s="104"/>
      <c r="U643" s="104"/>
      <c r="V643" s="104"/>
      <c r="W643" s="104"/>
      <c r="X643" s="104"/>
      <c r="Y643" s="104"/>
      <c r="Z643" s="104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132"/>
      <c r="P644" s="132"/>
      <c r="Q644" s="5"/>
      <c r="R644" s="5"/>
      <c r="S644" s="5"/>
      <c r="T644" s="104"/>
      <c r="U644" s="104"/>
      <c r="V644" s="104"/>
      <c r="W644" s="104"/>
      <c r="X644" s="104"/>
      <c r="Y644" s="104"/>
      <c r="Z644" s="104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132"/>
      <c r="P645" s="132"/>
      <c r="Q645" s="5"/>
      <c r="R645" s="5"/>
      <c r="S645" s="5"/>
      <c r="T645" s="104"/>
      <c r="U645" s="104"/>
      <c r="V645" s="104"/>
      <c r="W645" s="104"/>
      <c r="X645" s="104"/>
      <c r="Y645" s="104"/>
      <c r="Z645" s="104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132"/>
      <c r="P646" s="132"/>
      <c r="Q646" s="5"/>
      <c r="R646" s="5"/>
      <c r="S646" s="5"/>
      <c r="T646" s="104"/>
      <c r="U646" s="104"/>
      <c r="V646" s="104"/>
      <c r="W646" s="104"/>
      <c r="X646" s="104"/>
      <c r="Y646" s="104"/>
      <c r="Z646" s="104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132"/>
      <c r="P647" s="132"/>
      <c r="Q647" s="5"/>
      <c r="R647" s="5"/>
      <c r="S647" s="5"/>
      <c r="T647" s="104"/>
      <c r="U647" s="104"/>
      <c r="V647" s="104"/>
      <c r="W647" s="104"/>
      <c r="X647" s="104"/>
      <c r="Y647" s="104"/>
      <c r="Z647" s="104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132"/>
      <c r="P648" s="132"/>
      <c r="Q648" s="5"/>
      <c r="R648" s="5"/>
      <c r="S648" s="5"/>
      <c r="T648" s="104"/>
      <c r="U648" s="104"/>
      <c r="V648" s="104"/>
      <c r="W648" s="104"/>
      <c r="X648" s="104"/>
      <c r="Y648" s="104"/>
      <c r="Z648" s="104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132"/>
      <c r="P649" s="132"/>
      <c r="Q649" s="5"/>
      <c r="R649" s="5"/>
      <c r="S649" s="5"/>
      <c r="T649" s="104"/>
      <c r="U649" s="104"/>
      <c r="V649" s="104"/>
      <c r="W649" s="104"/>
      <c r="X649" s="104"/>
      <c r="Y649" s="104"/>
      <c r="Z649" s="104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132"/>
      <c r="P650" s="132"/>
      <c r="Q650" s="5"/>
      <c r="R650" s="5"/>
      <c r="S650" s="5"/>
      <c r="T650" s="104"/>
      <c r="U650" s="104"/>
      <c r="V650" s="104"/>
      <c r="W650" s="104"/>
      <c r="X650" s="104"/>
      <c r="Y650" s="104"/>
      <c r="Z650" s="104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132"/>
      <c r="P651" s="132"/>
      <c r="Q651" s="5"/>
      <c r="R651" s="5"/>
      <c r="S651" s="5"/>
      <c r="T651" s="104"/>
      <c r="U651" s="104"/>
      <c r="V651" s="104"/>
      <c r="W651" s="104"/>
      <c r="X651" s="104"/>
      <c r="Y651" s="104"/>
      <c r="Z651" s="104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132"/>
      <c r="P652" s="132"/>
      <c r="Q652" s="5"/>
      <c r="R652" s="5"/>
      <c r="S652" s="5"/>
      <c r="T652" s="104"/>
      <c r="U652" s="104"/>
      <c r="V652" s="104"/>
      <c r="W652" s="104"/>
      <c r="X652" s="104"/>
      <c r="Y652" s="104"/>
      <c r="Z652" s="104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132"/>
      <c r="P653" s="132"/>
      <c r="Q653" s="5"/>
      <c r="R653" s="5"/>
      <c r="S653" s="5"/>
      <c r="T653" s="104"/>
      <c r="U653" s="104"/>
      <c r="V653" s="104"/>
      <c r="W653" s="104"/>
      <c r="X653" s="104"/>
      <c r="Y653" s="104"/>
      <c r="Z653" s="104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132"/>
      <c r="P654" s="132"/>
      <c r="Q654" s="5"/>
      <c r="R654" s="5"/>
      <c r="S654" s="5"/>
      <c r="T654" s="104"/>
      <c r="U654" s="104"/>
      <c r="V654" s="104"/>
      <c r="W654" s="104"/>
      <c r="X654" s="104"/>
      <c r="Y654" s="104"/>
      <c r="Z654" s="104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132"/>
      <c r="P655" s="132"/>
      <c r="Q655" s="5"/>
      <c r="R655" s="5"/>
      <c r="S655" s="5"/>
      <c r="T655" s="104"/>
      <c r="U655" s="104"/>
      <c r="V655" s="104"/>
      <c r="W655" s="104"/>
      <c r="X655" s="104"/>
      <c r="Y655" s="104"/>
      <c r="Z655" s="104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132"/>
      <c r="P656" s="132"/>
      <c r="Q656" s="5"/>
      <c r="R656" s="5"/>
      <c r="S656" s="5"/>
      <c r="T656" s="104"/>
      <c r="U656" s="104"/>
      <c r="V656" s="104"/>
      <c r="W656" s="104"/>
      <c r="X656" s="104"/>
      <c r="Y656" s="104"/>
      <c r="Z656" s="104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132"/>
      <c r="P657" s="132"/>
      <c r="Q657" s="5"/>
      <c r="R657" s="5"/>
      <c r="S657" s="5"/>
      <c r="T657" s="104"/>
      <c r="U657" s="104"/>
      <c r="V657" s="104"/>
      <c r="W657" s="104"/>
      <c r="X657" s="104"/>
      <c r="Y657" s="104"/>
      <c r="Z657" s="104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132"/>
      <c r="P658" s="132"/>
      <c r="Q658" s="5"/>
      <c r="R658" s="5"/>
      <c r="S658" s="5"/>
      <c r="T658" s="104"/>
      <c r="U658" s="104"/>
      <c r="V658" s="104"/>
      <c r="W658" s="104"/>
      <c r="X658" s="104"/>
      <c r="Y658" s="104"/>
      <c r="Z658" s="104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132"/>
      <c r="P659" s="132"/>
      <c r="Q659" s="5"/>
      <c r="R659" s="5"/>
      <c r="S659" s="5"/>
      <c r="T659" s="104"/>
      <c r="U659" s="104"/>
      <c r="V659" s="104"/>
      <c r="W659" s="104"/>
      <c r="X659" s="104"/>
      <c r="Y659" s="104"/>
      <c r="Z659" s="104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132"/>
      <c r="P660" s="132"/>
      <c r="Q660" s="5"/>
      <c r="R660" s="5"/>
      <c r="S660" s="5"/>
      <c r="T660" s="104"/>
      <c r="U660" s="104"/>
      <c r="V660" s="104"/>
      <c r="W660" s="104"/>
      <c r="X660" s="104"/>
      <c r="Y660" s="104"/>
      <c r="Z660" s="104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132"/>
      <c r="P661" s="132"/>
      <c r="Q661" s="5"/>
      <c r="R661" s="5"/>
      <c r="S661" s="5"/>
      <c r="T661" s="104"/>
      <c r="U661" s="104"/>
      <c r="V661" s="104"/>
      <c r="W661" s="104"/>
      <c r="X661" s="104"/>
      <c r="Y661" s="104"/>
      <c r="Z661" s="104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132"/>
      <c r="P662" s="132"/>
      <c r="Q662" s="5"/>
      <c r="R662" s="5"/>
      <c r="S662" s="5"/>
      <c r="T662" s="104"/>
      <c r="U662" s="104"/>
      <c r="V662" s="104"/>
      <c r="W662" s="104"/>
      <c r="X662" s="104"/>
      <c r="Y662" s="104"/>
      <c r="Z662" s="104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132"/>
      <c r="P663" s="132"/>
      <c r="Q663" s="5"/>
      <c r="R663" s="5"/>
      <c r="S663" s="5"/>
      <c r="T663" s="104"/>
      <c r="U663" s="104"/>
      <c r="V663" s="104"/>
      <c r="W663" s="104"/>
      <c r="X663" s="104"/>
      <c r="Y663" s="104"/>
      <c r="Z663" s="104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132"/>
      <c r="P664" s="132"/>
      <c r="Q664" s="5"/>
      <c r="R664" s="5"/>
      <c r="S664" s="5"/>
      <c r="T664" s="104"/>
      <c r="U664" s="104"/>
      <c r="V664" s="104"/>
      <c r="W664" s="104"/>
      <c r="X664" s="104"/>
      <c r="Y664" s="104"/>
      <c r="Z664" s="104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132"/>
      <c r="P665" s="132"/>
      <c r="Q665" s="5"/>
      <c r="R665" s="5"/>
      <c r="S665" s="5"/>
      <c r="T665" s="104"/>
      <c r="U665" s="104"/>
      <c r="V665" s="104"/>
      <c r="W665" s="104"/>
      <c r="X665" s="104"/>
      <c r="Y665" s="104"/>
      <c r="Z665" s="104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132"/>
      <c r="P666" s="132"/>
      <c r="Q666" s="5"/>
      <c r="R666" s="5"/>
      <c r="S666" s="5"/>
      <c r="T666" s="104"/>
      <c r="U666" s="104"/>
      <c r="V666" s="104"/>
      <c r="W666" s="104"/>
      <c r="X666" s="104"/>
      <c r="Y666" s="104"/>
      <c r="Z666" s="104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132"/>
      <c r="P667" s="132"/>
      <c r="Q667" s="5"/>
      <c r="R667" s="5"/>
      <c r="S667" s="5"/>
      <c r="T667" s="104"/>
      <c r="U667" s="104"/>
      <c r="V667" s="104"/>
      <c r="W667" s="104"/>
      <c r="X667" s="104"/>
      <c r="Y667" s="104"/>
      <c r="Z667" s="104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132"/>
      <c r="P668" s="132"/>
      <c r="Q668" s="5"/>
      <c r="R668" s="5"/>
      <c r="S668" s="5"/>
      <c r="T668" s="104"/>
      <c r="U668" s="104"/>
      <c r="V668" s="104"/>
      <c r="W668" s="104"/>
      <c r="X668" s="104"/>
      <c r="Y668" s="104"/>
      <c r="Z668" s="104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132"/>
      <c r="P669" s="132"/>
      <c r="Q669" s="5"/>
      <c r="R669" s="5"/>
      <c r="S669" s="5"/>
      <c r="T669" s="104"/>
      <c r="U669" s="104"/>
      <c r="V669" s="104"/>
      <c r="W669" s="104"/>
      <c r="X669" s="104"/>
      <c r="Y669" s="104"/>
      <c r="Z669" s="104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132"/>
      <c r="P670" s="132"/>
      <c r="Q670" s="5"/>
      <c r="R670" s="5"/>
      <c r="S670" s="5"/>
      <c r="T670" s="104"/>
      <c r="U670" s="104"/>
      <c r="V670" s="104"/>
      <c r="W670" s="104"/>
      <c r="X670" s="104"/>
      <c r="Y670" s="104"/>
      <c r="Z670" s="104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132"/>
      <c r="P671" s="132"/>
      <c r="Q671" s="5"/>
      <c r="R671" s="5"/>
      <c r="S671" s="5"/>
      <c r="T671" s="104"/>
      <c r="U671" s="104"/>
      <c r="V671" s="104"/>
      <c r="W671" s="104"/>
      <c r="X671" s="104"/>
      <c r="Y671" s="104"/>
      <c r="Z671" s="104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132"/>
      <c r="P672" s="132"/>
      <c r="Q672" s="5"/>
      <c r="R672" s="5"/>
      <c r="S672" s="5"/>
      <c r="T672" s="104"/>
      <c r="U672" s="104"/>
      <c r="V672" s="104"/>
      <c r="W672" s="104"/>
      <c r="X672" s="104"/>
      <c r="Y672" s="104"/>
      <c r="Z672" s="104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132"/>
      <c r="P673" s="132"/>
      <c r="Q673" s="5"/>
      <c r="R673" s="5"/>
      <c r="S673" s="5"/>
      <c r="T673" s="104"/>
      <c r="U673" s="104"/>
      <c r="V673" s="104"/>
      <c r="W673" s="104"/>
      <c r="X673" s="104"/>
      <c r="Y673" s="104"/>
      <c r="Z673" s="104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132"/>
      <c r="P674" s="132"/>
      <c r="Q674" s="5"/>
      <c r="R674" s="5"/>
      <c r="S674" s="5"/>
      <c r="T674" s="104"/>
      <c r="U674" s="104"/>
      <c r="V674" s="104"/>
      <c r="W674" s="104"/>
      <c r="X674" s="104"/>
      <c r="Y674" s="104"/>
      <c r="Z674" s="104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132"/>
      <c r="P675" s="132"/>
      <c r="Q675" s="5"/>
      <c r="R675" s="5"/>
      <c r="S675" s="5"/>
      <c r="T675" s="104"/>
      <c r="U675" s="104"/>
      <c r="V675" s="104"/>
      <c r="W675" s="104"/>
      <c r="X675" s="104"/>
      <c r="Y675" s="104"/>
      <c r="Z675" s="104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132"/>
      <c r="P676" s="132"/>
      <c r="Q676" s="5"/>
      <c r="R676" s="5"/>
      <c r="S676" s="5"/>
      <c r="T676" s="104"/>
      <c r="U676" s="104"/>
      <c r="V676" s="104"/>
      <c r="W676" s="104"/>
      <c r="X676" s="104"/>
      <c r="Y676" s="104"/>
      <c r="Z676" s="104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132"/>
      <c r="P677" s="132"/>
      <c r="Q677" s="5"/>
      <c r="R677" s="5"/>
      <c r="S677" s="5"/>
      <c r="T677" s="104"/>
      <c r="U677" s="104"/>
      <c r="V677" s="104"/>
      <c r="W677" s="104"/>
      <c r="X677" s="104"/>
      <c r="Y677" s="104"/>
      <c r="Z677" s="104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132"/>
      <c r="P678" s="132"/>
      <c r="Q678" s="5"/>
      <c r="R678" s="5"/>
      <c r="S678" s="5"/>
      <c r="T678" s="104"/>
      <c r="U678" s="104"/>
      <c r="V678" s="104"/>
      <c r="W678" s="104"/>
      <c r="X678" s="104"/>
      <c r="Y678" s="104"/>
      <c r="Z678" s="104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132"/>
      <c r="P679" s="132"/>
      <c r="Q679" s="5"/>
      <c r="R679" s="5"/>
      <c r="S679" s="5"/>
      <c r="T679" s="104"/>
      <c r="U679" s="104"/>
      <c r="V679" s="104"/>
      <c r="W679" s="104"/>
      <c r="X679" s="104"/>
      <c r="Y679" s="104"/>
      <c r="Z679" s="104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132"/>
      <c r="P680" s="132"/>
      <c r="Q680" s="5"/>
      <c r="R680" s="5"/>
      <c r="S680" s="5"/>
      <c r="T680" s="104"/>
      <c r="U680" s="104"/>
      <c r="V680" s="104"/>
      <c r="W680" s="104"/>
      <c r="X680" s="104"/>
      <c r="Y680" s="104"/>
      <c r="Z680" s="104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132"/>
      <c r="P681" s="132"/>
      <c r="Q681" s="5"/>
      <c r="R681" s="5"/>
      <c r="S681" s="5"/>
      <c r="T681" s="104"/>
      <c r="U681" s="104"/>
      <c r="V681" s="104"/>
      <c r="W681" s="104"/>
      <c r="X681" s="104"/>
      <c r="Y681" s="104"/>
      <c r="Z681" s="104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132"/>
      <c r="P682" s="132"/>
      <c r="Q682" s="5"/>
      <c r="R682" s="5"/>
      <c r="S682" s="5"/>
      <c r="T682" s="104"/>
      <c r="U682" s="104"/>
      <c r="V682" s="104"/>
      <c r="W682" s="104"/>
      <c r="X682" s="104"/>
      <c r="Y682" s="104"/>
      <c r="Z682" s="104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132"/>
      <c r="P683" s="132"/>
      <c r="Q683" s="5"/>
      <c r="R683" s="5"/>
      <c r="S683" s="5"/>
      <c r="T683" s="104"/>
      <c r="U683" s="104"/>
      <c r="V683" s="104"/>
      <c r="W683" s="104"/>
      <c r="X683" s="104"/>
      <c r="Y683" s="104"/>
      <c r="Z683" s="104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132"/>
      <c r="P684" s="132"/>
      <c r="Q684" s="5"/>
      <c r="R684" s="5"/>
      <c r="S684" s="5"/>
      <c r="T684" s="104"/>
      <c r="U684" s="104"/>
      <c r="V684" s="104"/>
      <c r="W684" s="104"/>
      <c r="X684" s="104"/>
      <c r="Y684" s="104"/>
      <c r="Z684" s="104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132"/>
      <c r="P685" s="132"/>
      <c r="Q685" s="5"/>
      <c r="R685" s="5"/>
      <c r="S685" s="5"/>
      <c r="T685" s="104"/>
      <c r="U685" s="104"/>
      <c r="V685" s="104"/>
      <c r="W685" s="104"/>
      <c r="X685" s="104"/>
      <c r="Y685" s="104"/>
      <c r="Z685" s="104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132"/>
      <c r="P686" s="132"/>
      <c r="Q686" s="5"/>
      <c r="R686" s="5"/>
      <c r="S686" s="5"/>
      <c r="T686" s="104"/>
      <c r="U686" s="104"/>
      <c r="V686" s="104"/>
      <c r="W686" s="104"/>
      <c r="X686" s="104"/>
      <c r="Y686" s="104"/>
      <c r="Z686" s="104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132"/>
      <c r="P687" s="132"/>
      <c r="Q687" s="5"/>
      <c r="R687" s="5"/>
      <c r="S687" s="5"/>
      <c r="T687" s="104"/>
      <c r="U687" s="104"/>
      <c r="V687" s="104"/>
      <c r="W687" s="104"/>
      <c r="X687" s="104"/>
      <c r="Y687" s="104"/>
      <c r="Z687" s="104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132"/>
      <c r="P688" s="132"/>
      <c r="Q688" s="5"/>
      <c r="R688" s="5"/>
      <c r="S688" s="5"/>
      <c r="T688" s="104"/>
      <c r="U688" s="104"/>
      <c r="V688" s="104"/>
      <c r="W688" s="104"/>
      <c r="X688" s="104"/>
      <c r="Y688" s="104"/>
      <c r="Z688" s="104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132"/>
      <c r="P689" s="132"/>
      <c r="Q689" s="5"/>
      <c r="R689" s="5"/>
      <c r="S689" s="5"/>
      <c r="T689" s="104"/>
      <c r="U689" s="104"/>
      <c r="V689" s="104"/>
      <c r="W689" s="104"/>
      <c r="X689" s="104"/>
      <c r="Y689" s="104"/>
      <c r="Z689" s="104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132"/>
      <c r="P690" s="132"/>
      <c r="Q690" s="5"/>
      <c r="R690" s="5"/>
      <c r="S690" s="5"/>
      <c r="T690" s="104"/>
      <c r="U690" s="104"/>
      <c r="V690" s="104"/>
      <c r="W690" s="104"/>
      <c r="X690" s="104"/>
      <c r="Y690" s="104"/>
      <c r="Z690" s="104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132"/>
      <c r="P691" s="132"/>
      <c r="Q691" s="5"/>
      <c r="R691" s="5"/>
      <c r="S691" s="5"/>
      <c r="T691" s="104"/>
      <c r="U691" s="104"/>
      <c r="V691" s="104"/>
      <c r="W691" s="104"/>
      <c r="X691" s="104"/>
      <c r="Y691" s="104"/>
      <c r="Z691" s="104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132"/>
      <c r="P692" s="132"/>
      <c r="Q692" s="5"/>
      <c r="R692" s="5"/>
      <c r="S692" s="5"/>
      <c r="T692" s="104"/>
      <c r="U692" s="104"/>
      <c r="V692" s="104"/>
      <c r="W692" s="104"/>
      <c r="X692" s="104"/>
      <c r="Y692" s="104"/>
      <c r="Z692" s="104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132"/>
      <c r="P693" s="132"/>
      <c r="Q693" s="5"/>
      <c r="R693" s="5"/>
      <c r="S693" s="5"/>
      <c r="T693" s="104"/>
      <c r="U693" s="104"/>
      <c r="V693" s="104"/>
      <c r="W693" s="104"/>
      <c r="X693" s="104"/>
      <c r="Y693" s="104"/>
      <c r="Z693" s="104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132"/>
      <c r="P694" s="132"/>
      <c r="Q694" s="5"/>
      <c r="R694" s="5"/>
      <c r="S694" s="5"/>
      <c r="T694" s="104"/>
      <c r="U694" s="104"/>
      <c r="V694" s="104"/>
      <c r="W694" s="104"/>
      <c r="X694" s="104"/>
      <c r="Y694" s="104"/>
      <c r="Z694" s="104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132"/>
      <c r="P695" s="132"/>
      <c r="Q695" s="5"/>
      <c r="R695" s="5"/>
      <c r="S695" s="5"/>
      <c r="T695" s="104"/>
      <c r="U695" s="104"/>
      <c r="V695" s="104"/>
      <c r="W695" s="104"/>
      <c r="X695" s="104"/>
      <c r="Y695" s="104"/>
      <c r="Z695" s="104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132"/>
      <c r="P696" s="132"/>
      <c r="Q696" s="5"/>
      <c r="R696" s="5"/>
      <c r="S696" s="5"/>
      <c r="T696" s="104"/>
      <c r="U696" s="104"/>
      <c r="V696" s="104"/>
      <c r="W696" s="104"/>
      <c r="X696" s="104"/>
      <c r="Y696" s="104"/>
      <c r="Z696" s="104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132"/>
      <c r="P697" s="132"/>
      <c r="Q697" s="5"/>
      <c r="R697" s="5"/>
      <c r="S697" s="5"/>
      <c r="T697" s="104"/>
      <c r="U697" s="104"/>
      <c r="V697" s="104"/>
      <c r="W697" s="104"/>
      <c r="X697" s="104"/>
      <c r="Y697" s="104"/>
      <c r="Z697" s="104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132"/>
      <c r="P698" s="132"/>
      <c r="Q698" s="5"/>
      <c r="R698" s="5"/>
      <c r="S698" s="5"/>
      <c r="T698" s="104"/>
      <c r="U698" s="104"/>
      <c r="V698" s="104"/>
      <c r="W698" s="104"/>
      <c r="X698" s="104"/>
      <c r="Y698" s="104"/>
      <c r="Z698" s="104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132"/>
      <c r="P699" s="132"/>
      <c r="Q699" s="5"/>
      <c r="R699" s="5"/>
      <c r="S699" s="5"/>
      <c r="T699" s="104"/>
      <c r="U699" s="104"/>
      <c r="V699" s="104"/>
      <c r="W699" s="104"/>
      <c r="X699" s="104"/>
      <c r="Y699" s="104"/>
      <c r="Z699" s="104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132"/>
      <c r="P700" s="132"/>
      <c r="Q700" s="5"/>
      <c r="R700" s="5"/>
      <c r="S700" s="5"/>
      <c r="T700" s="104"/>
      <c r="U700" s="104"/>
      <c r="V700" s="104"/>
      <c r="W700" s="104"/>
      <c r="X700" s="104"/>
      <c r="Y700" s="104"/>
      <c r="Z700" s="104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132"/>
      <c r="P701" s="132"/>
      <c r="Q701" s="5"/>
      <c r="R701" s="5"/>
      <c r="S701" s="5"/>
      <c r="T701" s="104"/>
      <c r="U701" s="104"/>
      <c r="V701" s="104"/>
      <c r="W701" s="104"/>
      <c r="X701" s="104"/>
      <c r="Y701" s="104"/>
      <c r="Z701" s="104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132"/>
      <c r="P702" s="132"/>
      <c r="Q702" s="5"/>
      <c r="R702" s="5"/>
      <c r="S702" s="5"/>
      <c r="T702" s="104"/>
      <c r="U702" s="104"/>
      <c r="V702" s="104"/>
      <c r="W702" s="104"/>
      <c r="X702" s="104"/>
      <c r="Y702" s="104"/>
      <c r="Z702" s="104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132"/>
      <c r="P703" s="132"/>
      <c r="Q703" s="5"/>
      <c r="R703" s="5"/>
      <c r="S703" s="5"/>
      <c r="T703" s="104"/>
      <c r="U703" s="104"/>
      <c r="V703" s="104"/>
      <c r="W703" s="104"/>
      <c r="X703" s="104"/>
      <c r="Y703" s="104"/>
      <c r="Z703" s="104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132"/>
      <c r="P704" s="132"/>
      <c r="Q704" s="5"/>
      <c r="R704" s="5"/>
      <c r="S704" s="5"/>
      <c r="T704" s="104"/>
      <c r="U704" s="104"/>
      <c r="V704" s="104"/>
      <c r="W704" s="104"/>
      <c r="X704" s="104"/>
      <c r="Y704" s="104"/>
      <c r="Z704" s="104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132"/>
      <c r="P705" s="132"/>
      <c r="Q705" s="5"/>
      <c r="R705" s="5"/>
      <c r="S705" s="5"/>
      <c r="T705" s="104"/>
      <c r="U705" s="104"/>
      <c r="V705" s="104"/>
      <c r="W705" s="104"/>
      <c r="X705" s="104"/>
      <c r="Y705" s="104"/>
      <c r="Z705" s="104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132"/>
      <c r="P706" s="132"/>
      <c r="Q706" s="5"/>
      <c r="R706" s="5"/>
      <c r="S706" s="5"/>
      <c r="T706" s="104"/>
      <c r="U706" s="104"/>
      <c r="V706" s="104"/>
      <c r="W706" s="104"/>
      <c r="X706" s="104"/>
      <c r="Y706" s="104"/>
      <c r="Z706" s="104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132"/>
      <c r="P707" s="132"/>
      <c r="Q707" s="5"/>
      <c r="R707" s="5"/>
      <c r="S707" s="5"/>
      <c r="T707" s="104"/>
      <c r="U707" s="104"/>
      <c r="V707" s="104"/>
      <c r="W707" s="104"/>
      <c r="X707" s="104"/>
      <c r="Y707" s="104"/>
      <c r="Z707" s="104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132"/>
      <c r="P708" s="132"/>
      <c r="Q708" s="5"/>
      <c r="R708" s="5"/>
      <c r="S708" s="5"/>
      <c r="T708" s="104"/>
      <c r="U708" s="104"/>
      <c r="V708" s="104"/>
      <c r="W708" s="104"/>
      <c r="X708" s="104"/>
      <c r="Y708" s="104"/>
      <c r="Z708" s="104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132"/>
      <c r="P709" s="132"/>
      <c r="Q709" s="5"/>
      <c r="R709" s="5"/>
      <c r="S709" s="5"/>
      <c r="T709" s="104"/>
      <c r="U709" s="104"/>
      <c r="V709" s="104"/>
      <c r="W709" s="104"/>
      <c r="X709" s="104"/>
      <c r="Y709" s="104"/>
      <c r="Z709" s="104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132"/>
      <c r="P710" s="132"/>
      <c r="Q710" s="5"/>
      <c r="R710" s="5"/>
      <c r="S710" s="5"/>
      <c r="T710" s="104"/>
      <c r="U710" s="104"/>
      <c r="V710" s="104"/>
      <c r="W710" s="104"/>
      <c r="X710" s="104"/>
      <c r="Y710" s="104"/>
      <c r="Z710" s="104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132"/>
      <c r="P711" s="132"/>
      <c r="Q711" s="5"/>
      <c r="R711" s="5"/>
      <c r="S711" s="5"/>
      <c r="T711" s="104"/>
      <c r="U711" s="104"/>
      <c r="V711" s="104"/>
      <c r="W711" s="104"/>
      <c r="X711" s="104"/>
      <c r="Y711" s="104"/>
      <c r="Z711" s="104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132"/>
      <c r="P712" s="132"/>
      <c r="Q712" s="5"/>
      <c r="R712" s="5"/>
      <c r="S712" s="5"/>
      <c r="T712" s="104"/>
      <c r="U712" s="104"/>
      <c r="V712" s="104"/>
      <c r="W712" s="104"/>
      <c r="X712" s="104"/>
      <c r="Y712" s="104"/>
      <c r="Z712" s="104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132"/>
      <c r="P713" s="132"/>
      <c r="Q713" s="5"/>
      <c r="R713" s="5"/>
      <c r="S713" s="5"/>
      <c r="T713" s="104"/>
      <c r="U713" s="104"/>
      <c r="V713" s="104"/>
      <c r="W713" s="104"/>
      <c r="X713" s="104"/>
      <c r="Y713" s="104"/>
      <c r="Z713" s="104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132"/>
      <c r="P714" s="132"/>
      <c r="Q714" s="5"/>
      <c r="R714" s="5"/>
      <c r="S714" s="5"/>
      <c r="T714" s="104"/>
      <c r="U714" s="104"/>
      <c r="V714" s="104"/>
      <c r="W714" s="104"/>
      <c r="X714" s="104"/>
      <c r="Y714" s="104"/>
      <c r="Z714" s="104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132"/>
      <c r="P715" s="132"/>
      <c r="Q715" s="5"/>
      <c r="R715" s="5"/>
      <c r="S715" s="5"/>
      <c r="T715" s="104"/>
      <c r="U715" s="104"/>
      <c r="V715" s="104"/>
      <c r="W715" s="104"/>
      <c r="X715" s="104"/>
      <c r="Y715" s="104"/>
      <c r="Z715" s="104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132"/>
      <c r="P716" s="132"/>
      <c r="Q716" s="5"/>
      <c r="R716" s="5"/>
      <c r="S716" s="5"/>
      <c r="T716" s="104"/>
      <c r="U716" s="104"/>
      <c r="V716" s="104"/>
      <c r="W716" s="104"/>
      <c r="X716" s="104"/>
      <c r="Y716" s="104"/>
      <c r="Z716" s="104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132"/>
      <c r="P717" s="132"/>
      <c r="Q717" s="5"/>
      <c r="R717" s="5"/>
      <c r="S717" s="5"/>
      <c r="T717" s="104"/>
      <c r="U717" s="104"/>
      <c r="V717" s="104"/>
      <c r="W717" s="104"/>
      <c r="X717" s="104"/>
      <c r="Y717" s="104"/>
      <c r="Z717" s="104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132"/>
      <c r="P718" s="132"/>
      <c r="Q718" s="5"/>
      <c r="R718" s="5"/>
      <c r="S718" s="5"/>
      <c r="T718" s="104"/>
      <c r="U718" s="104"/>
      <c r="V718" s="104"/>
      <c r="W718" s="104"/>
      <c r="X718" s="104"/>
      <c r="Y718" s="104"/>
      <c r="Z718" s="104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132"/>
      <c r="P719" s="132"/>
      <c r="Q719" s="5"/>
      <c r="R719" s="5"/>
      <c r="S719" s="5"/>
      <c r="T719" s="104"/>
      <c r="U719" s="104"/>
      <c r="V719" s="104"/>
      <c r="W719" s="104"/>
      <c r="X719" s="104"/>
      <c r="Y719" s="104"/>
      <c r="Z719" s="104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132"/>
      <c r="P720" s="132"/>
      <c r="Q720" s="5"/>
      <c r="R720" s="5"/>
      <c r="S720" s="5"/>
      <c r="T720" s="104"/>
      <c r="U720" s="104"/>
      <c r="V720" s="104"/>
      <c r="W720" s="104"/>
      <c r="X720" s="104"/>
      <c r="Y720" s="104"/>
      <c r="Z720" s="104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132"/>
      <c r="P721" s="132"/>
      <c r="Q721" s="5"/>
      <c r="R721" s="5"/>
      <c r="S721" s="5"/>
      <c r="T721" s="104"/>
      <c r="U721" s="104"/>
      <c r="V721" s="104"/>
      <c r="W721" s="104"/>
      <c r="X721" s="104"/>
      <c r="Y721" s="104"/>
      <c r="Z721" s="104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132"/>
      <c r="P722" s="132"/>
      <c r="Q722" s="5"/>
      <c r="R722" s="5"/>
      <c r="S722" s="5"/>
      <c r="T722" s="104"/>
      <c r="U722" s="104"/>
      <c r="V722" s="104"/>
      <c r="W722" s="104"/>
      <c r="X722" s="104"/>
      <c r="Y722" s="104"/>
      <c r="Z722" s="104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132"/>
      <c r="P723" s="132"/>
      <c r="Q723" s="5"/>
      <c r="R723" s="5"/>
      <c r="S723" s="5"/>
      <c r="T723" s="104"/>
      <c r="U723" s="104"/>
      <c r="V723" s="104"/>
      <c r="W723" s="104"/>
      <c r="X723" s="104"/>
      <c r="Y723" s="104"/>
      <c r="Z723" s="104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132"/>
      <c r="P724" s="132"/>
      <c r="Q724" s="5"/>
      <c r="R724" s="5"/>
      <c r="S724" s="5"/>
      <c r="T724" s="104"/>
      <c r="U724" s="104"/>
      <c r="V724" s="104"/>
      <c r="W724" s="104"/>
      <c r="X724" s="104"/>
      <c r="Y724" s="104"/>
      <c r="Z724" s="104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132"/>
      <c r="P725" s="132"/>
      <c r="Q725" s="5"/>
      <c r="R725" s="5"/>
      <c r="S725" s="5"/>
      <c r="T725" s="104"/>
      <c r="U725" s="104"/>
      <c r="V725" s="104"/>
      <c r="W725" s="104"/>
      <c r="X725" s="104"/>
      <c r="Y725" s="104"/>
      <c r="Z725" s="104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132"/>
      <c r="P726" s="132"/>
      <c r="Q726" s="5"/>
      <c r="R726" s="5"/>
      <c r="S726" s="5"/>
      <c r="T726" s="104"/>
      <c r="U726" s="104"/>
      <c r="V726" s="104"/>
      <c r="W726" s="104"/>
      <c r="X726" s="104"/>
      <c r="Y726" s="104"/>
      <c r="Z726" s="104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132"/>
      <c r="P727" s="132"/>
      <c r="Q727" s="5"/>
      <c r="R727" s="5"/>
      <c r="S727" s="5"/>
      <c r="T727" s="104"/>
      <c r="U727" s="104"/>
      <c r="V727" s="104"/>
      <c r="W727" s="104"/>
      <c r="X727" s="104"/>
      <c r="Y727" s="104"/>
      <c r="Z727" s="104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132"/>
      <c r="P728" s="132"/>
      <c r="Q728" s="5"/>
      <c r="R728" s="5"/>
      <c r="S728" s="5"/>
      <c r="T728" s="104"/>
      <c r="U728" s="104"/>
      <c r="V728" s="104"/>
      <c r="W728" s="104"/>
      <c r="X728" s="104"/>
      <c r="Y728" s="104"/>
      <c r="Z728" s="104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132"/>
      <c r="P729" s="132"/>
      <c r="Q729" s="5"/>
      <c r="R729" s="5"/>
      <c r="S729" s="5"/>
      <c r="T729" s="104"/>
      <c r="U729" s="104"/>
      <c r="V729" s="104"/>
      <c r="W729" s="104"/>
      <c r="X729" s="104"/>
      <c r="Y729" s="104"/>
      <c r="Z729" s="104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132"/>
      <c r="P730" s="132"/>
      <c r="Q730" s="5"/>
      <c r="R730" s="5"/>
      <c r="S730" s="5"/>
      <c r="T730" s="104"/>
      <c r="U730" s="104"/>
      <c r="V730" s="104"/>
      <c r="W730" s="104"/>
      <c r="X730" s="104"/>
      <c r="Y730" s="104"/>
      <c r="Z730" s="104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132"/>
      <c r="P731" s="132"/>
      <c r="Q731" s="5"/>
      <c r="R731" s="5"/>
      <c r="S731" s="5"/>
      <c r="T731" s="104"/>
      <c r="U731" s="104"/>
      <c r="V731" s="104"/>
      <c r="W731" s="104"/>
      <c r="X731" s="104"/>
      <c r="Y731" s="104"/>
      <c r="Z731" s="104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132"/>
      <c r="P732" s="132"/>
      <c r="Q732" s="5"/>
      <c r="R732" s="5"/>
      <c r="S732" s="5"/>
      <c r="T732" s="104"/>
      <c r="U732" s="104"/>
      <c r="V732" s="104"/>
      <c r="W732" s="104"/>
      <c r="X732" s="104"/>
      <c r="Y732" s="104"/>
      <c r="Z732" s="104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132"/>
      <c r="P733" s="132"/>
      <c r="Q733" s="5"/>
      <c r="R733" s="5"/>
      <c r="S733" s="5"/>
      <c r="T733" s="104"/>
      <c r="U733" s="104"/>
      <c r="V733" s="104"/>
      <c r="W733" s="104"/>
      <c r="X733" s="104"/>
      <c r="Y733" s="104"/>
      <c r="Z733" s="104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132"/>
      <c r="P734" s="132"/>
      <c r="Q734" s="5"/>
      <c r="R734" s="5"/>
      <c r="S734" s="5"/>
      <c r="T734" s="104"/>
      <c r="U734" s="104"/>
      <c r="V734" s="104"/>
      <c r="W734" s="104"/>
      <c r="X734" s="104"/>
      <c r="Y734" s="104"/>
      <c r="Z734" s="104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132"/>
      <c r="P735" s="132"/>
      <c r="Q735" s="5"/>
      <c r="R735" s="5"/>
      <c r="S735" s="5"/>
      <c r="T735" s="104"/>
      <c r="U735" s="104"/>
      <c r="V735" s="104"/>
      <c r="W735" s="104"/>
      <c r="X735" s="104"/>
      <c r="Y735" s="104"/>
      <c r="Z735" s="104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132"/>
      <c r="P736" s="132"/>
      <c r="Q736" s="5"/>
      <c r="R736" s="5"/>
      <c r="S736" s="5"/>
      <c r="T736" s="104"/>
      <c r="U736" s="104"/>
      <c r="V736" s="104"/>
      <c r="W736" s="104"/>
      <c r="X736" s="104"/>
      <c r="Y736" s="104"/>
      <c r="Z736" s="104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132"/>
      <c r="P737" s="132"/>
      <c r="Q737" s="5"/>
      <c r="R737" s="5"/>
      <c r="S737" s="5"/>
      <c r="T737" s="104"/>
      <c r="U737" s="104"/>
      <c r="V737" s="104"/>
      <c r="W737" s="104"/>
      <c r="X737" s="104"/>
      <c r="Y737" s="104"/>
      <c r="Z737" s="104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132"/>
      <c r="P738" s="132"/>
      <c r="Q738" s="5"/>
      <c r="R738" s="5"/>
      <c r="S738" s="5"/>
      <c r="T738" s="104"/>
      <c r="U738" s="104"/>
      <c r="V738" s="104"/>
      <c r="W738" s="104"/>
      <c r="X738" s="104"/>
      <c r="Y738" s="104"/>
      <c r="Z738" s="104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132"/>
      <c r="P739" s="132"/>
      <c r="Q739" s="5"/>
      <c r="R739" s="5"/>
      <c r="S739" s="5"/>
      <c r="T739" s="104"/>
      <c r="U739" s="104"/>
      <c r="V739" s="104"/>
      <c r="W739" s="104"/>
      <c r="X739" s="104"/>
      <c r="Y739" s="104"/>
      <c r="Z739" s="104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132"/>
      <c r="P740" s="132"/>
      <c r="Q740" s="5"/>
      <c r="R740" s="5"/>
      <c r="S740" s="5"/>
      <c r="T740" s="104"/>
      <c r="U740" s="104"/>
      <c r="V740" s="104"/>
      <c r="W740" s="104"/>
      <c r="X740" s="104"/>
      <c r="Y740" s="104"/>
      <c r="Z740" s="104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132"/>
      <c r="P741" s="132"/>
      <c r="Q741" s="5"/>
      <c r="R741" s="5"/>
      <c r="S741" s="5"/>
      <c r="T741" s="104"/>
      <c r="U741" s="104"/>
      <c r="V741" s="104"/>
      <c r="W741" s="104"/>
      <c r="X741" s="104"/>
      <c r="Y741" s="104"/>
      <c r="Z741" s="104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132"/>
      <c r="P742" s="132"/>
      <c r="Q742" s="5"/>
      <c r="R742" s="5"/>
      <c r="S742" s="5"/>
      <c r="T742" s="104"/>
      <c r="U742" s="104"/>
      <c r="V742" s="104"/>
      <c r="W742" s="104"/>
      <c r="X742" s="104"/>
      <c r="Y742" s="104"/>
      <c r="Z742" s="104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132"/>
      <c r="P743" s="132"/>
      <c r="Q743" s="5"/>
      <c r="R743" s="5"/>
      <c r="S743" s="5"/>
      <c r="T743" s="104"/>
      <c r="U743" s="104"/>
      <c r="V743" s="104"/>
      <c r="W743" s="104"/>
      <c r="X743" s="104"/>
      <c r="Y743" s="104"/>
      <c r="Z743" s="104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132"/>
      <c r="P744" s="132"/>
      <c r="Q744" s="5"/>
      <c r="R744" s="5"/>
      <c r="S744" s="5"/>
      <c r="T744" s="104"/>
      <c r="U744" s="104"/>
      <c r="V744" s="104"/>
      <c r="W744" s="104"/>
      <c r="X744" s="104"/>
      <c r="Y744" s="104"/>
      <c r="Z744" s="104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132"/>
      <c r="P745" s="132"/>
      <c r="Q745" s="5"/>
      <c r="R745" s="5"/>
      <c r="S745" s="5"/>
      <c r="T745" s="104"/>
      <c r="U745" s="104"/>
      <c r="V745" s="104"/>
      <c r="W745" s="104"/>
      <c r="X745" s="104"/>
      <c r="Y745" s="104"/>
      <c r="Z745" s="104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132"/>
      <c r="P746" s="132"/>
      <c r="Q746" s="5"/>
      <c r="R746" s="5"/>
      <c r="S746" s="5"/>
      <c r="T746" s="104"/>
      <c r="U746" s="104"/>
      <c r="V746" s="104"/>
      <c r="W746" s="104"/>
      <c r="X746" s="104"/>
      <c r="Y746" s="104"/>
      <c r="Z746" s="104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132"/>
      <c r="P747" s="132"/>
      <c r="Q747" s="5"/>
      <c r="R747" s="5"/>
      <c r="S747" s="5"/>
      <c r="T747" s="104"/>
      <c r="U747" s="104"/>
      <c r="V747" s="104"/>
      <c r="W747" s="104"/>
      <c r="X747" s="104"/>
      <c r="Y747" s="104"/>
      <c r="Z747" s="104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132"/>
      <c r="P748" s="132"/>
      <c r="Q748" s="5"/>
      <c r="R748" s="5"/>
      <c r="S748" s="5"/>
      <c r="T748" s="104"/>
      <c r="U748" s="104"/>
      <c r="V748" s="104"/>
      <c r="W748" s="104"/>
      <c r="X748" s="104"/>
      <c r="Y748" s="104"/>
      <c r="Z748" s="104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132"/>
      <c r="P749" s="132"/>
      <c r="Q749" s="5"/>
      <c r="R749" s="5"/>
      <c r="S749" s="5"/>
      <c r="T749" s="104"/>
      <c r="U749" s="104"/>
      <c r="V749" s="104"/>
      <c r="W749" s="104"/>
      <c r="X749" s="104"/>
      <c r="Y749" s="104"/>
      <c r="Z749" s="104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132"/>
      <c r="P750" s="132"/>
      <c r="Q750" s="5"/>
      <c r="R750" s="5"/>
      <c r="S750" s="5"/>
      <c r="T750" s="104"/>
      <c r="U750" s="104"/>
      <c r="V750" s="104"/>
      <c r="W750" s="104"/>
      <c r="X750" s="104"/>
      <c r="Y750" s="104"/>
      <c r="Z750" s="104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132"/>
      <c r="P751" s="132"/>
      <c r="Q751" s="5"/>
      <c r="R751" s="5"/>
      <c r="S751" s="5"/>
      <c r="T751" s="104"/>
      <c r="U751" s="104"/>
      <c r="V751" s="104"/>
      <c r="W751" s="104"/>
      <c r="X751" s="104"/>
      <c r="Y751" s="104"/>
      <c r="Z751" s="104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132"/>
      <c r="P752" s="132"/>
      <c r="Q752" s="5"/>
      <c r="R752" s="5"/>
      <c r="S752" s="5"/>
      <c r="T752" s="104"/>
      <c r="U752" s="104"/>
      <c r="V752" s="104"/>
      <c r="W752" s="104"/>
      <c r="X752" s="104"/>
      <c r="Y752" s="104"/>
      <c r="Z752" s="104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132"/>
      <c r="P753" s="132"/>
      <c r="Q753" s="5"/>
      <c r="R753" s="5"/>
      <c r="S753" s="5"/>
      <c r="T753" s="104"/>
      <c r="U753" s="104"/>
      <c r="V753" s="104"/>
      <c r="W753" s="104"/>
      <c r="X753" s="104"/>
      <c r="Y753" s="104"/>
      <c r="Z753" s="104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132"/>
      <c r="P754" s="132"/>
      <c r="Q754" s="5"/>
      <c r="R754" s="5"/>
      <c r="S754" s="5"/>
      <c r="T754" s="104"/>
      <c r="U754" s="104"/>
      <c r="V754" s="104"/>
      <c r="W754" s="104"/>
      <c r="X754" s="104"/>
      <c r="Y754" s="104"/>
      <c r="Z754" s="104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132"/>
      <c r="P755" s="132"/>
      <c r="Q755" s="5"/>
      <c r="R755" s="5"/>
      <c r="S755" s="5"/>
      <c r="T755" s="104"/>
      <c r="U755" s="104"/>
      <c r="V755" s="104"/>
      <c r="W755" s="104"/>
      <c r="X755" s="104"/>
      <c r="Y755" s="104"/>
      <c r="Z755" s="104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132"/>
      <c r="P756" s="132"/>
      <c r="Q756" s="5"/>
      <c r="R756" s="5"/>
      <c r="S756" s="5"/>
      <c r="T756" s="104"/>
      <c r="U756" s="104"/>
      <c r="V756" s="104"/>
      <c r="W756" s="104"/>
      <c r="X756" s="104"/>
      <c r="Y756" s="104"/>
      <c r="Z756" s="104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132"/>
      <c r="P757" s="132"/>
      <c r="Q757" s="5"/>
      <c r="R757" s="5"/>
      <c r="S757" s="5"/>
      <c r="T757" s="104"/>
      <c r="U757" s="104"/>
      <c r="V757" s="104"/>
      <c r="W757" s="104"/>
      <c r="X757" s="104"/>
      <c r="Y757" s="104"/>
      <c r="Z757" s="104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132"/>
      <c r="P758" s="132"/>
      <c r="Q758" s="5"/>
      <c r="R758" s="5"/>
      <c r="S758" s="5"/>
      <c r="T758" s="104"/>
      <c r="U758" s="104"/>
      <c r="V758" s="104"/>
      <c r="W758" s="104"/>
      <c r="X758" s="104"/>
      <c r="Y758" s="104"/>
      <c r="Z758" s="104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132"/>
      <c r="P759" s="132"/>
      <c r="Q759" s="5"/>
      <c r="R759" s="5"/>
      <c r="S759" s="5"/>
      <c r="T759" s="104"/>
      <c r="U759" s="104"/>
      <c r="V759" s="104"/>
      <c r="W759" s="104"/>
      <c r="X759" s="104"/>
      <c r="Y759" s="104"/>
      <c r="Z759" s="104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132"/>
      <c r="P760" s="132"/>
      <c r="Q760" s="5"/>
      <c r="R760" s="5"/>
      <c r="S760" s="5"/>
      <c r="T760" s="104"/>
      <c r="U760" s="104"/>
      <c r="V760" s="104"/>
      <c r="W760" s="104"/>
      <c r="X760" s="104"/>
      <c r="Y760" s="104"/>
      <c r="Z760" s="104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132"/>
      <c r="P761" s="132"/>
      <c r="Q761" s="5"/>
      <c r="R761" s="5"/>
      <c r="S761" s="5"/>
      <c r="T761" s="104"/>
      <c r="U761" s="104"/>
      <c r="V761" s="104"/>
      <c r="W761" s="104"/>
      <c r="X761" s="104"/>
      <c r="Y761" s="104"/>
      <c r="Z761" s="104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132"/>
      <c r="P762" s="132"/>
      <c r="Q762" s="5"/>
      <c r="R762" s="5"/>
      <c r="S762" s="5"/>
      <c r="T762" s="104"/>
      <c r="U762" s="104"/>
      <c r="V762" s="104"/>
      <c r="W762" s="104"/>
      <c r="X762" s="104"/>
      <c r="Y762" s="104"/>
      <c r="Z762" s="104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132"/>
      <c r="P763" s="132"/>
      <c r="Q763" s="5"/>
      <c r="R763" s="5"/>
      <c r="S763" s="5"/>
      <c r="T763" s="104"/>
      <c r="U763" s="104"/>
      <c r="V763" s="104"/>
      <c r="W763" s="104"/>
      <c r="X763" s="104"/>
      <c r="Y763" s="104"/>
      <c r="Z763" s="104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132"/>
      <c r="P764" s="132"/>
      <c r="Q764" s="5"/>
      <c r="R764" s="5"/>
      <c r="S764" s="5"/>
      <c r="T764" s="104"/>
      <c r="U764" s="104"/>
      <c r="V764" s="104"/>
      <c r="W764" s="104"/>
      <c r="X764" s="104"/>
      <c r="Y764" s="104"/>
      <c r="Z764" s="104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132"/>
      <c r="P765" s="132"/>
      <c r="Q765" s="5"/>
      <c r="R765" s="5"/>
      <c r="S765" s="5"/>
      <c r="T765" s="104"/>
      <c r="U765" s="104"/>
      <c r="V765" s="104"/>
      <c r="W765" s="104"/>
      <c r="X765" s="104"/>
      <c r="Y765" s="104"/>
      <c r="Z765" s="104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132"/>
      <c r="P766" s="132"/>
      <c r="Q766" s="5"/>
      <c r="R766" s="5"/>
      <c r="S766" s="5"/>
      <c r="T766" s="104"/>
      <c r="U766" s="104"/>
      <c r="V766" s="104"/>
      <c r="W766" s="104"/>
      <c r="X766" s="104"/>
      <c r="Y766" s="104"/>
      <c r="Z766" s="104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132"/>
      <c r="P767" s="132"/>
      <c r="Q767" s="5"/>
      <c r="R767" s="5"/>
      <c r="S767" s="5"/>
      <c r="T767" s="104"/>
      <c r="U767" s="104"/>
      <c r="V767" s="104"/>
      <c r="W767" s="104"/>
      <c r="X767" s="104"/>
      <c r="Y767" s="104"/>
      <c r="Z767" s="104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132"/>
      <c r="P768" s="132"/>
      <c r="Q768" s="5"/>
      <c r="R768" s="5"/>
      <c r="S768" s="5"/>
      <c r="T768" s="104"/>
      <c r="U768" s="104"/>
      <c r="V768" s="104"/>
      <c r="W768" s="104"/>
      <c r="X768" s="104"/>
      <c r="Y768" s="104"/>
      <c r="Z768" s="104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132"/>
      <c r="P769" s="132"/>
      <c r="Q769" s="5"/>
      <c r="R769" s="5"/>
      <c r="S769" s="5"/>
      <c r="T769" s="104"/>
      <c r="U769" s="104"/>
      <c r="V769" s="104"/>
      <c r="W769" s="104"/>
      <c r="X769" s="104"/>
      <c r="Y769" s="104"/>
      <c r="Z769" s="104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132"/>
      <c r="P770" s="132"/>
      <c r="Q770" s="5"/>
      <c r="R770" s="5"/>
      <c r="S770" s="5"/>
      <c r="T770" s="104"/>
      <c r="U770" s="104"/>
      <c r="V770" s="104"/>
      <c r="W770" s="104"/>
      <c r="X770" s="104"/>
      <c r="Y770" s="104"/>
      <c r="Z770" s="104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132"/>
      <c r="P771" s="132"/>
      <c r="Q771" s="5"/>
      <c r="R771" s="5"/>
      <c r="S771" s="5"/>
      <c r="T771" s="104"/>
      <c r="U771" s="104"/>
      <c r="V771" s="104"/>
      <c r="W771" s="104"/>
      <c r="X771" s="104"/>
      <c r="Y771" s="104"/>
      <c r="Z771" s="104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132"/>
      <c r="P772" s="132"/>
      <c r="Q772" s="5"/>
      <c r="R772" s="5"/>
      <c r="S772" s="5"/>
      <c r="T772" s="104"/>
      <c r="U772" s="104"/>
      <c r="V772" s="104"/>
      <c r="W772" s="104"/>
      <c r="X772" s="104"/>
      <c r="Y772" s="104"/>
      <c r="Z772" s="104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132"/>
      <c r="P773" s="132"/>
      <c r="Q773" s="5"/>
      <c r="R773" s="5"/>
      <c r="S773" s="5"/>
      <c r="T773" s="104"/>
      <c r="U773" s="104"/>
      <c r="V773" s="104"/>
      <c r="W773" s="104"/>
      <c r="X773" s="104"/>
      <c r="Y773" s="104"/>
      <c r="Z773" s="104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132"/>
      <c r="P774" s="132"/>
      <c r="Q774" s="5"/>
      <c r="R774" s="5"/>
      <c r="S774" s="5"/>
      <c r="T774" s="104"/>
      <c r="U774" s="104"/>
      <c r="V774" s="104"/>
      <c r="W774" s="104"/>
      <c r="X774" s="104"/>
      <c r="Y774" s="104"/>
      <c r="Z774" s="104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132"/>
      <c r="P775" s="132"/>
      <c r="Q775" s="5"/>
      <c r="R775" s="5"/>
      <c r="S775" s="5"/>
      <c r="T775" s="104"/>
      <c r="U775" s="104"/>
      <c r="V775" s="104"/>
      <c r="W775" s="104"/>
      <c r="X775" s="104"/>
      <c r="Y775" s="104"/>
      <c r="Z775" s="104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132"/>
      <c r="P776" s="132"/>
      <c r="Q776" s="5"/>
      <c r="R776" s="5"/>
      <c r="S776" s="5"/>
      <c r="T776" s="104"/>
      <c r="U776" s="104"/>
      <c r="V776" s="104"/>
      <c r="W776" s="104"/>
      <c r="X776" s="104"/>
      <c r="Y776" s="104"/>
      <c r="Z776" s="104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132"/>
      <c r="P777" s="132"/>
      <c r="Q777" s="5"/>
      <c r="R777" s="5"/>
      <c r="S777" s="5"/>
      <c r="T777" s="104"/>
      <c r="U777" s="104"/>
      <c r="V777" s="104"/>
      <c r="W777" s="104"/>
      <c r="X777" s="104"/>
      <c r="Y777" s="104"/>
      <c r="Z777" s="104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132"/>
      <c r="P778" s="132"/>
      <c r="Q778" s="5"/>
      <c r="R778" s="5"/>
      <c r="S778" s="5"/>
      <c r="T778" s="104"/>
      <c r="U778" s="104"/>
      <c r="V778" s="104"/>
      <c r="W778" s="104"/>
      <c r="X778" s="104"/>
      <c r="Y778" s="104"/>
      <c r="Z778" s="104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132"/>
      <c r="P779" s="132"/>
      <c r="Q779" s="5"/>
      <c r="R779" s="5"/>
      <c r="S779" s="5"/>
      <c r="T779" s="104"/>
      <c r="U779" s="104"/>
      <c r="V779" s="104"/>
      <c r="W779" s="104"/>
      <c r="X779" s="104"/>
      <c r="Y779" s="104"/>
      <c r="Z779" s="104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132"/>
      <c r="P780" s="132"/>
      <c r="Q780" s="5"/>
      <c r="R780" s="5"/>
      <c r="S780" s="5"/>
      <c r="T780" s="104"/>
      <c r="U780" s="104"/>
      <c r="V780" s="104"/>
      <c r="W780" s="104"/>
      <c r="X780" s="104"/>
      <c r="Y780" s="104"/>
      <c r="Z780" s="104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132"/>
      <c r="P781" s="132"/>
      <c r="Q781" s="5"/>
      <c r="R781" s="5"/>
      <c r="S781" s="5"/>
      <c r="T781" s="104"/>
      <c r="U781" s="104"/>
      <c r="V781" s="104"/>
      <c r="W781" s="104"/>
      <c r="X781" s="104"/>
      <c r="Y781" s="104"/>
      <c r="Z781" s="104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132"/>
      <c r="P782" s="132"/>
      <c r="Q782" s="5"/>
      <c r="R782" s="5"/>
      <c r="S782" s="5"/>
      <c r="T782" s="104"/>
      <c r="U782" s="104"/>
      <c r="V782" s="104"/>
      <c r="W782" s="104"/>
      <c r="X782" s="104"/>
      <c r="Y782" s="104"/>
      <c r="Z782" s="104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132"/>
      <c r="P783" s="132"/>
      <c r="Q783" s="5"/>
      <c r="R783" s="5"/>
      <c r="S783" s="5"/>
      <c r="T783" s="104"/>
      <c r="U783" s="104"/>
      <c r="V783" s="104"/>
      <c r="W783" s="104"/>
      <c r="X783" s="104"/>
      <c r="Y783" s="104"/>
      <c r="Z783" s="104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132"/>
      <c r="P784" s="132"/>
      <c r="Q784" s="5"/>
      <c r="R784" s="5"/>
      <c r="S784" s="5"/>
      <c r="T784" s="104"/>
      <c r="U784" s="104"/>
      <c r="V784" s="104"/>
      <c r="W784" s="104"/>
      <c r="X784" s="104"/>
      <c r="Y784" s="104"/>
      <c r="Z784" s="104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132"/>
      <c r="P785" s="132"/>
      <c r="Q785" s="5"/>
      <c r="R785" s="5"/>
      <c r="S785" s="5"/>
      <c r="T785" s="104"/>
      <c r="U785" s="104"/>
      <c r="V785" s="104"/>
      <c r="W785" s="104"/>
      <c r="X785" s="104"/>
      <c r="Y785" s="104"/>
      <c r="Z785" s="104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132"/>
      <c r="P786" s="132"/>
      <c r="Q786" s="5"/>
      <c r="R786" s="5"/>
      <c r="S786" s="5"/>
      <c r="T786" s="104"/>
      <c r="U786" s="104"/>
      <c r="V786" s="104"/>
      <c r="W786" s="104"/>
      <c r="X786" s="104"/>
      <c r="Y786" s="104"/>
      <c r="Z786" s="104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132"/>
      <c r="P787" s="132"/>
      <c r="Q787" s="5"/>
      <c r="R787" s="5"/>
      <c r="S787" s="5"/>
      <c r="T787" s="104"/>
      <c r="U787" s="104"/>
      <c r="V787" s="104"/>
      <c r="W787" s="104"/>
      <c r="X787" s="104"/>
      <c r="Y787" s="104"/>
      <c r="Z787" s="104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132"/>
      <c r="P788" s="132"/>
      <c r="Q788" s="5"/>
      <c r="R788" s="5"/>
      <c r="S788" s="5"/>
      <c r="T788" s="104"/>
      <c r="U788" s="104"/>
      <c r="V788" s="104"/>
      <c r="W788" s="104"/>
      <c r="X788" s="104"/>
      <c r="Y788" s="104"/>
      <c r="Z788" s="104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132"/>
      <c r="P789" s="132"/>
      <c r="Q789" s="5"/>
      <c r="R789" s="5"/>
      <c r="S789" s="5"/>
      <c r="T789" s="104"/>
      <c r="U789" s="104"/>
      <c r="V789" s="104"/>
      <c r="W789" s="104"/>
      <c r="X789" s="104"/>
      <c r="Y789" s="104"/>
      <c r="Z789" s="104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2"/>
      <c r="P790" s="132"/>
      <c r="Q790" s="5"/>
      <c r="R790" s="5"/>
      <c r="S790" s="5"/>
      <c r="T790" s="104"/>
      <c r="U790" s="104"/>
      <c r="V790" s="104"/>
      <c r="W790" s="104"/>
      <c r="X790" s="104"/>
      <c r="Y790" s="104"/>
      <c r="Z790" s="104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2"/>
      <c r="P791" s="132"/>
      <c r="Q791" s="5"/>
      <c r="R791" s="5"/>
      <c r="S791" s="5"/>
      <c r="T791" s="104"/>
      <c r="U791" s="104"/>
      <c r="V791" s="104"/>
      <c r="W791" s="104"/>
      <c r="X791" s="104"/>
      <c r="Y791" s="104"/>
      <c r="Z791" s="104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2"/>
      <c r="P792" s="132"/>
      <c r="Q792" s="5"/>
      <c r="R792" s="5"/>
      <c r="S792" s="5"/>
      <c r="T792" s="104"/>
      <c r="U792" s="104"/>
      <c r="V792" s="104"/>
      <c r="W792" s="104"/>
      <c r="X792" s="104"/>
      <c r="Y792" s="104"/>
      <c r="Z792" s="104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2"/>
      <c r="P793" s="132"/>
      <c r="Q793" s="5"/>
      <c r="R793" s="5"/>
      <c r="S793" s="5"/>
      <c r="T793" s="104"/>
      <c r="U793" s="104"/>
      <c r="V793" s="104"/>
      <c r="W793" s="104"/>
      <c r="X793" s="104"/>
      <c r="Y793" s="104"/>
      <c r="Z793" s="104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2"/>
      <c r="P794" s="132"/>
      <c r="Q794" s="5"/>
      <c r="R794" s="5"/>
      <c r="S794" s="5"/>
      <c r="T794" s="104"/>
      <c r="U794" s="104"/>
      <c r="V794" s="104"/>
      <c r="W794" s="104"/>
      <c r="X794" s="104"/>
      <c r="Y794" s="104"/>
      <c r="Z794" s="104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2"/>
      <c r="P795" s="132"/>
      <c r="Q795" s="5"/>
      <c r="R795" s="5"/>
      <c r="S795" s="5"/>
      <c r="T795" s="104"/>
      <c r="U795" s="104"/>
      <c r="V795" s="104"/>
      <c r="W795" s="104"/>
      <c r="X795" s="104"/>
      <c r="Y795" s="104"/>
      <c r="Z795" s="104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2"/>
      <c r="P796" s="132"/>
      <c r="Q796" s="5"/>
      <c r="R796" s="5"/>
      <c r="S796" s="5"/>
      <c r="T796" s="104"/>
      <c r="U796" s="104"/>
      <c r="V796" s="104"/>
      <c r="W796" s="104"/>
      <c r="X796" s="104"/>
      <c r="Y796" s="104"/>
      <c r="Z796" s="104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2"/>
      <c r="P797" s="132"/>
      <c r="Q797" s="5"/>
      <c r="R797" s="5"/>
      <c r="S797" s="5"/>
      <c r="T797" s="104"/>
      <c r="U797" s="104"/>
      <c r="V797" s="104"/>
      <c r="W797" s="104"/>
      <c r="X797" s="104"/>
      <c r="Y797" s="104"/>
      <c r="Z797" s="104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2"/>
      <c r="P798" s="132"/>
      <c r="Q798" s="5"/>
      <c r="R798" s="5"/>
      <c r="S798" s="5"/>
      <c r="T798" s="104"/>
      <c r="U798" s="104"/>
      <c r="V798" s="104"/>
      <c r="W798" s="104"/>
      <c r="X798" s="104"/>
      <c r="Y798" s="104"/>
      <c r="Z798" s="104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2"/>
      <c r="P799" s="132"/>
      <c r="Q799" s="5"/>
      <c r="R799" s="5"/>
      <c r="S799" s="5"/>
      <c r="T799" s="104"/>
      <c r="U799" s="104"/>
      <c r="V799" s="104"/>
      <c r="W799" s="104"/>
      <c r="X799" s="104"/>
      <c r="Y799" s="104"/>
      <c r="Z799" s="104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2"/>
      <c r="P800" s="132"/>
      <c r="Q800" s="5"/>
      <c r="R800" s="5"/>
      <c r="S800" s="5"/>
      <c r="T800" s="104"/>
      <c r="U800" s="104"/>
      <c r="V800" s="104"/>
      <c r="W800" s="104"/>
      <c r="X800" s="104"/>
      <c r="Y800" s="104"/>
      <c r="Z800" s="104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2"/>
      <c r="P801" s="132"/>
      <c r="Q801" s="5"/>
      <c r="R801" s="5"/>
      <c r="S801" s="5"/>
      <c r="T801" s="104"/>
      <c r="U801" s="104"/>
      <c r="V801" s="104"/>
      <c r="W801" s="104"/>
      <c r="X801" s="104"/>
      <c r="Y801" s="104"/>
      <c r="Z801" s="104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2"/>
      <c r="P802" s="132"/>
      <c r="Q802" s="5"/>
      <c r="R802" s="5"/>
      <c r="S802" s="5"/>
      <c r="T802" s="104"/>
      <c r="U802" s="104"/>
      <c r="V802" s="104"/>
      <c r="W802" s="104"/>
      <c r="X802" s="104"/>
      <c r="Y802" s="104"/>
      <c r="Z802" s="104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2"/>
      <c r="P803" s="132"/>
      <c r="Q803" s="5"/>
      <c r="R803" s="5"/>
      <c r="S803" s="5"/>
      <c r="T803" s="104"/>
      <c r="U803" s="104"/>
      <c r="V803" s="104"/>
      <c r="W803" s="104"/>
      <c r="X803" s="104"/>
      <c r="Y803" s="104"/>
      <c r="Z803" s="104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2"/>
      <c r="P804" s="132"/>
      <c r="Q804" s="5"/>
      <c r="R804" s="5"/>
      <c r="S804" s="5"/>
      <c r="T804" s="104"/>
      <c r="U804" s="104"/>
      <c r="V804" s="104"/>
      <c r="W804" s="104"/>
      <c r="X804" s="104"/>
      <c r="Y804" s="104"/>
      <c r="Z804" s="104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2"/>
      <c r="P805" s="132"/>
      <c r="Q805" s="5"/>
      <c r="R805" s="5"/>
      <c r="S805" s="5"/>
      <c r="T805" s="104"/>
      <c r="U805" s="104"/>
      <c r="V805" s="104"/>
      <c r="W805" s="104"/>
      <c r="X805" s="104"/>
      <c r="Y805" s="104"/>
      <c r="Z805" s="104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2"/>
      <c r="P806" s="132"/>
      <c r="Q806" s="5"/>
      <c r="R806" s="5"/>
      <c r="S806" s="5"/>
      <c r="T806" s="104"/>
      <c r="U806" s="104"/>
      <c r="V806" s="104"/>
      <c r="W806" s="104"/>
      <c r="X806" s="104"/>
      <c r="Y806" s="104"/>
      <c r="Z806" s="104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2"/>
      <c r="P807" s="132"/>
      <c r="Q807" s="5"/>
      <c r="R807" s="5"/>
      <c r="S807" s="5"/>
      <c r="T807" s="104"/>
      <c r="U807" s="104"/>
      <c r="V807" s="104"/>
      <c r="W807" s="104"/>
      <c r="X807" s="104"/>
      <c r="Y807" s="104"/>
      <c r="Z807" s="104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2"/>
      <c r="P808" s="132"/>
      <c r="Q808" s="5"/>
      <c r="R808" s="5"/>
      <c r="S808" s="5"/>
      <c r="T808" s="104"/>
      <c r="U808" s="104"/>
      <c r="V808" s="104"/>
      <c r="W808" s="104"/>
      <c r="X808" s="104"/>
      <c r="Y808" s="104"/>
      <c r="Z808" s="104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2"/>
      <c r="P809" s="132"/>
      <c r="Q809" s="5"/>
      <c r="R809" s="5"/>
      <c r="S809" s="5"/>
      <c r="T809" s="104"/>
      <c r="U809" s="104"/>
      <c r="V809" s="104"/>
      <c r="W809" s="104"/>
      <c r="X809" s="104"/>
      <c r="Y809" s="104"/>
      <c r="Z809" s="104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2"/>
      <c r="P810" s="132"/>
      <c r="Q810" s="5"/>
      <c r="R810" s="5"/>
      <c r="S810" s="5"/>
      <c r="T810" s="104"/>
      <c r="U810" s="104"/>
      <c r="V810" s="104"/>
      <c r="W810" s="104"/>
      <c r="X810" s="104"/>
      <c r="Y810" s="104"/>
      <c r="Z810" s="104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2"/>
      <c r="P811" s="132"/>
      <c r="Q811" s="5"/>
      <c r="R811" s="5"/>
      <c r="S811" s="5"/>
      <c r="T811" s="104"/>
      <c r="U811" s="104"/>
      <c r="V811" s="104"/>
      <c r="W811" s="104"/>
      <c r="X811" s="104"/>
      <c r="Y811" s="104"/>
      <c r="Z811" s="104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2"/>
      <c r="P812" s="132"/>
      <c r="Q812" s="5"/>
      <c r="R812" s="5"/>
      <c r="S812" s="5"/>
      <c r="T812" s="104"/>
      <c r="U812" s="104"/>
      <c r="V812" s="104"/>
      <c r="W812" s="104"/>
      <c r="X812" s="104"/>
      <c r="Y812" s="104"/>
      <c r="Z812" s="104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2"/>
      <c r="P813" s="132"/>
      <c r="Q813" s="5"/>
      <c r="R813" s="5"/>
      <c r="S813" s="5"/>
      <c r="T813" s="104"/>
      <c r="U813" s="104"/>
      <c r="V813" s="104"/>
      <c r="W813" s="104"/>
      <c r="X813" s="104"/>
      <c r="Y813" s="104"/>
      <c r="Z813" s="104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2"/>
      <c r="P814" s="132"/>
      <c r="Q814" s="5"/>
      <c r="R814" s="5"/>
      <c r="S814" s="5"/>
      <c r="T814" s="104"/>
      <c r="U814" s="104"/>
      <c r="V814" s="104"/>
      <c r="W814" s="104"/>
      <c r="X814" s="104"/>
      <c r="Y814" s="104"/>
      <c r="Z814" s="104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2"/>
      <c r="P815" s="132"/>
      <c r="Q815" s="5"/>
      <c r="R815" s="5"/>
      <c r="S815" s="5"/>
      <c r="T815" s="104"/>
      <c r="U815" s="104"/>
      <c r="V815" s="104"/>
      <c r="W815" s="104"/>
      <c r="X815" s="104"/>
      <c r="Y815" s="104"/>
      <c r="Z815" s="104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2"/>
      <c r="P816" s="132"/>
      <c r="Q816" s="5"/>
      <c r="R816" s="5"/>
      <c r="S816" s="5"/>
      <c r="T816" s="104"/>
      <c r="U816" s="104"/>
      <c r="V816" s="104"/>
      <c r="W816" s="104"/>
      <c r="X816" s="104"/>
      <c r="Y816" s="104"/>
      <c r="Z816" s="104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2"/>
      <c r="P817" s="132"/>
      <c r="Q817" s="5"/>
      <c r="R817" s="5"/>
      <c r="S817" s="5"/>
      <c r="T817" s="104"/>
      <c r="U817" s="104"/>
      <c r="V817" s="104"/>
      <c r="W817" s="104"/>
      <c r="X817" s="104"/>
      <c r="Y817" s="104"/>
      <c r="Z817" s="104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2"/>
      <c r="P818" s="132"/>
      <c r="Q818" s="5"/>
      <c r="R818" s="5"/>
      <c r="S818" s="5"/>
      <c r="T818" s="104"/>
      <c r="U818" s="104"/>
      <c r="V818" s="104"/>
      <c r="W818" s="104"/>
      <c r="X818" s="104"/>
      <c r="Y818" s="104"/>
      <c r="Z818" s="104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2"/>
      <c r="P819" s="132"/>
      <c r="Q819" s="5"/>
      <c r="R819" s="5"/>
      <c r="S819" s="5"/>
      <c r="T819" s="104"/>
      <c r="U819" s="104"/>
      <c r="V819" s="104"/>
      <c r="W819" s="104"/>
      <c r="X819" s="104"/>
      <c r="Y819" s="104"/>
      <c r="Z819" s="104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2"/>
      <c r="P820" s="132"/>
      <c r="Q820" s="5"/>
      <c r="R820" s="5"/>
      <c r="S820" s="5"/>
      <c r="T820" s="104"/>
      <c r="U820" s="104"/>
      <c r="V820" s="104"/>
      <c r="W820" s="104"/>
      <c r="X820" s="104"/>
      <c r="Y820" s="104"/>
      <c r="Z820" s="104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2"/>
      <c r="P821" s="132"/>
      <c r="Q821" s="5"/>
      <c r="R821" s="5"/>
      <c r="S821" s="5"/>
      <c r="T821" s="104"/>
      <c r="U821" s="104"/>
      <c r="V821" s="104"/>
      <c r="W821" s="104"/>
      <c r="X821" s="104"/>
      <c r="Y821" s="104"/>
      <c r="Z821" s="104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2"/>
      <c r="P822" s="132"/>
      <c r="Q822" s="5"/>
      <c r="R822" s="5"/>
      <c r="S822" s="5"/>
      <c r="T822" s="104"/>
      <c r="U822" s="104"/>
      <c r="V822" s="104"/>
      <c r="W822" s="104"/>
      <c r="X822" s="104"/>
      <c r="Y822" s="104"/>
      <c r="Z822" s="104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2"/>
      <c r="P823" s="132"/>
      <c r="Q823" s="5"/>
      <c r="R823" s="5"/>
      <c r="S823" s="5"/>
      <c r="T823" s="104"/>
      <c r="U823" s="104"/>
      <c r="V823" s="104"/>
      <c r="W823" s="104"/>
      <c r="X823" s="104"/>
      <c r="Y823" s="104"/>
      <c r="Z823" s="104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2"/>
      <c r="P824" s="132"/>
      <c r="Q824" s="5"/>
      <c r="R824" s="5"/>
      <c r="S824" s="5"/>
      <c r="T824" s="104"/>
      <c r="U824" s="104"/>
      <c r="V824" s="104"/>
      <c r="W824" s="104"/>
      <c r="X824" s="104"/>
      <c r="Y824" s="104"/>
      <c r="Z824" s="104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2"/>
      <c r="P825" s="132"/>
      <c r="Q825" s="5"/>
      <c r="R825" s="5"/>
      <c r="S825" s="5"/>
      <c r="T825" s="104"/>
      <c r="U825" s="104"/>
      <c r="V825" s="104"/>
      <c r="W825" s="104"/>
      <c r="X825" s="104"/>
      <c r="Y825" s="104"/>
      <c r="Z825" s="104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2"/>
      <c r="P826" s="132"/>
      <c r="Q826" s="5"/>
      <c r="R826" s="5"/>
      <c r="S826" s="5"/>
      <c r="T826" s="104"/>
      <c r="U826" s="104"/>
      <c r="V826" s="104"/>
      <c r="W826" s="104"/>
      <c r="X826" s="104"/>
      <c r="Y826" s="104"/>
      <c r="Z826" s="104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2"/>
      <c r="P827" s="132"/>
      <c r="Q827" s="5"/>
      <c r="R827" s="5"/>
      <c r="S827" s="5"/>
      <c r="T827" s="104"/>
      <c r="U827" s="104"/>
      <c r="V827" s="104"/>
      <c r="W827" s="104"/>
      <c r="X827" s="104"/>
      <c r="Y827" s="104"/>
      <c r="Z827" s="104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2"/>
      <c r="P828" s="132"/>
      <c r="Q828" s="5"/>
      <c r="R828" s="5"/>
      <c r="S828" s="5"/>
      <c r="T828" s="104"/>
      <c r="U828" s="104"/>
      <c r="V828" s="104"/>
      <c r="W828" s="104"/>
      <c r="X828" s="104"/>
      <c r="Y828" s="104"/>
      <c r="Z828" s="104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2"/>
      <c r="P829" s="132"/>
      <c r="Q829" s="5"/>
      <c r="R829" s="5"/>
      <c r="S829" s="5"/>
      <c r="T829" s="104"/>
      <c r="U829" s="104"/>
      <c r="V829" s="104"/>
      <c r="W829" s="104"/>
      <c r="X829" s="104"/>
      <c r="Y829" s="104"/>
      <c r="Z829" s="104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2"/>
      <c r="P830" s="132"/>
      <c r="Q830" s="5"/>
      <c r="R830" s="5"/>
      <c r="S830" s="5"/>
      <c r="T830" s="104"/>
      <c r="U830" s="104"/>
      <c r="V830" s="104"/>
      <c r="W830" s="104"/>
      <c r="X830" s="104"/>
      <c r="Y830" s="104"/>
      <c r="Z830" s="104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2"/>
      <c r="P831" s="132"/>
      <c r="Q831" s="5"/>
      <c r="R831" s="5"/>
      <c r="S831" s="5"/>
      <c r="T831" s="104"/>
      <c r="U831" s="104"/>
      <c r="V831" s="104"/>
      <c r="W831" s="104"/>
      <c r="X831" s="104"/>
      <c r="Y831" s="104"/>
      <c r="Z831" s="104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2"/>
      <c r="P832" s="132"/>
      <c r="Q832" s="5"/>
      <c r="R832" s="5"/>
      <c r="S832" s="5"/>
      <c r="T832" s="104"/>
      <c r="U832" s="104"/>
      <c r="V832" s="104"/>
      <c r="W832" s="104"/>
      <c r="X832" s="104"/>
      <c r="Y832" s="104"/>
      <c r="Z832" s="104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2"/>
      <c r="P833" s="132"/>
      <c r="Q833" s="5"/>
      <c r="R833" s="5"/>
      <c r="S833" s="5"/>
      <c r="T833" s="104"/>
      <c r="U833" s="104"/>
      <c r="V833" s="104"/>
      <c r="W833" s="104"/>
      <c r="X833" s="104"/>
      <c r="Y833" s="104"/>
      <c r="Z833" s="104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2"/>
      <c r="P834" s="132"/>
      <c r="Q834" s="5"/>
      <c r="R834" s="5"/>
      <c r="S834" s="5"/>
      <c r="T834" s="104"/>
      <c r="U834" s="104"/>
      <c r="V834" s="104"/>
      <c r="W834" s="104"/>
      <c r="X834" s="104"/>
      <c r="Y834" s="104"/>
      <c r="Z834" s="104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2"/>
      <c r="P835" s="132"/>
      <c r="Q835" s="5"/>
      <c r="R835" s="5"/>
      <c r="S835" s="5"/>
      <c r="T835" s="104"/>
      <c r="U835" s="104"/>
      <c r="V835" s="104"/>
      <c r="W835" s="104"/>
      <c r="X835" s="104"/>
      <c r="Y835" s="104"/>
      <c r="Z835" s="104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2"/>
      <c r="P836" s="132"/>
      <c r="Q836" s="5"/>
      <c r="R836" s="5"/>
      <c r="S836" s="5"/>
      <c r="T836" s="104"/>
      <c r="U836" s="104"/>
      <c r="V836" s="104"/>
      <c r="W836" s="104"/>
      <c r="X836" s="104"/>
      <c r="Y836" s="104"/>
      <c r="Z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2005.0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136">
        <v>2836.0</v>
      </c>
      <c r="C5" s="137">
        <v>540751.0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138">
        <v>34103.0</v>
      </c>
      <c r="C6" s="139">
        <v>5318503.0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138">
        <v>16671.0</v>
      </c>
      <c r="C7" s="139">
        <v>2535668.0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138">
        <v>206.0</v>
      </c>
      <c r="C8" s="139">
        <v>12872.0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139">
        <f t="shared" ref="B9:C9" si="1">SUM(B5:B8)</f>
        <v>53816</v>
      </c>
      <c r="C9" s="139">
        <f t="shared" si="1"/>
        <v>8407794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138">
        <v>15674.0</v>
      </c>
      <c r="C10" s="139">
        <v>1695702.0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138">
        <v>5574.0</v>
      </c>
      <c r="C11" s="139">
        <v>524709.0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138">
        <v>1952.0</v>
      </c>
      <c r="C12" s="139">
        <v>239640.0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138">
        <v>12844.0</v>
      </c>
      <c r="C13" s="139">
        <v>1155032.0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7">
        <f t="shared" ref="B14:C14" si="2">SUM(B10:B13)</f>
        <v>36044</v>
      </c>
      <c r="C14" s="87">
        <f t="shared" si="2"/>
        <v>3615083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138">
        <v>3123.0</v>
      </c>
      <c r="C15" s="139">
        <v>2670445.0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138">
        <v>6659.0</v>
      </c>
      <c r="C16" s="139">
        <v>545667.0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138">
        <v>25209.0</v>
      </c>
      <c r="C17" s="139">
        <v>2438012.0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138">
        <v>3612.0</v>
      </c>
      <c r="C18" s="139">
        <v>286242.0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>SUM(B15:B18)</f>
        <v>38603</v>
      </c>
      <c r="C19" s="139">
        <v>5940366.0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138">
        <v>2595.0</v>
      </c>
      <c r="C20" s="139">
        <v>352704.0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138">
        <v>733.0</v>
      </c>
      <c r="C21" s="139">
        <v>96443.0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138">
        <v>958.0</v>
      </c>
      <c r="C22" s="139">
        <v>284175.0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138">
        <v>2689.0</v>
      </c>
      <c r="C23" s="139">
        <v>1374872.0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138">
        <v>528.0</v>
      </c>
      <c r="C24" s="139">
        <v>39289.0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138">
        <v>2136.0</v>
      </c>
      <c r="C25" s="139">
        <v>538920.0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7">
        <f t="shared" ref="B26:C26" si="3">SUM(B20:B25)</f>
        <v>9639</v>
      </c>
      <c r="C26" s="87">
        <f t="shared" si="3"/>
        <v>2686403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138">
        <v>2441.0</v>
      </c>
      <c r="C27" s="140">
        <v>450189.0</v>
      </c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141">
        <v>1633.0</v>
      </c>
      <c r="C28" s="139">
        <v>504716.0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7">
        <f t="shared" ref="B29:C29" si="4">SUM(B27:B28)</f>
        <v>4074</v>
      </c>
      <c r="C29" s="87">
        <f t="shared" si="4"/>
        <v>954905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 t="shared" ref="B30:C30" si="5">B29+B26+B19+B14+B9</f>
        <v>142176</v>
      </c>
      <c r="C30" s="72">
        <f t="shared" si="5"/>
        <v>21604551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14" width="11.38"/>
    <col customWidth="1" min="15" max="19" width="8.0"/>
  </cols>
  <sheetData>
    <row r="1" ht="25.5" customHeight="1">
      <c r="A1" s="1">
        <v>2004.0</v>
      </c>
      <c r="B1" s="3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4"/>
      <c r="P1" s="4"/>
      <c r="Q1" s="3"/>
      <c r="R1" s="3"/>
      <c r="S1" s="3"/>
    </row>
    <row r="2" ht="13.5" customHeight="1">
      <c r="A2" s="5"/>
      <c r="B2" s="8" t="s">
        <v>4</v>
      </c>
      <c r="C2" s="9"/>
      <c r="D2" s="9"/>
      <c r="E2" s="9"/>
      <c r="F2" s="10"/>
      <c r="G2" s="66" t="s">
        <v>0</v>
      </c>
      <c r="H2" s="7"/>
      <c r="I2" s="6" t="s">
        <v>1</v>
      </c>
      <c r="J2" s="7"/>
      <c r="K2" s="6" t="s">
        <v>2</v>
      </c>
      <c r="L2" s="7"/>
      <c r="M2" s="6" t="s">
        <v>3</v>
      </c>
      <c r="N2" s="7"/>
      <c r="Q2" s="5"/>
      <c r="R2" s="5"/>
      <c r="S2" s="5"/>
    </row>
    <row r="3" ht="13.5" customHeight="1">
      <c r="B3" s="14"/>
      <c r="C3" s="15"/>
      <c r="D3" s="15"/>
      <c r="E3" s="15"/>
      <c r="F3" s="16"/>
      <c r="G3" s="13"/>
      <c r="H3" s="12"/>
      <c r="I3" s="11"/>
      <c r="J3" s="12"/>
      <c r="K3" s="11"/>
      <c r="L3" s="12"/>
      <c r="M3" s="11"/>
      <c r="N3" s="13"/>
      <c r="Q3" s="5"/>
      <c r="R3" s="5"/>
      <c r="S3" s="5"/>
    </row>
    <row r="4" ht="13.5" customHeight="1">
      <c r="A4" s="17" t="s">
        <v>5</v>
      </c>
      <c r="B4" s="21" t="s">
        <v>6</v>
      </c>
      <c r="C4" s="22" t="s">
        <v>8</v>
      </c>
      <c r="D4" s="23" t="s">
        <v>9</v>
      </c>
      <c r="E4" s="24" t="s">
        <v>10</v>
      </c>
      <c r="F4" s="25" t="s">
        <v>11</v>
      </c>
      <c r="G4" s="20" t="s">
        <v>6</v>
      </c>
      <c r="H4" s="19" t="s">
        <v>7</v>
      </c>
      <c r="I4" s="18" t="s">
        <v>6</v>
      </c>
      <c r="J4" s="19" t="s">
        <v>8</v>
      </c>
      <c r="K4" s="18" t="s">
        <v>6</v>
      </c>
      <c r="L4" s="19" t="s">
        <v>8</v>
      </c>
      <c r="M4" s="18" t="s">
        <v>6</v>
      </c>
      <c r="N4" s="20" t="s">
        <v>8</v>
      </c>
      <c r="Q4" s="5"/>
      <c r="R4" s="5"/>
      <c r="S4" s="5"/>
    </row>
    <row r="5" ht="13.5" customHeight="1">
      <c r="A5" s="26" t="s">
        <v>12</v>
      </c>
      <c r="B5" s="142">
        <v>3413.0</v>
      </c>
      <c r="C5" s="137">
        <v>587547.0</v>
      </c>
      <c r="D5" s="78"/>
      <c r="E5" s="68"/>
      <c r="F5" s="33"/>
      <c r="G5" s="29"/>
      <c r="H5" s="28"/>
      <c r="I5" s="27"/>
      <c r="J5" s="28"/>
      <c r="K5" s="27"/>
      <c r="L5" s="28"/>
      <c r="M5" s="27"/>
      <c r="N5" s="29"/>
      <c r="Q5" s="5"/>
      <c r="R5" s="5"/>
      <c r="S5" s="5"/>
    </row>
    <row r="6" ht="13.5" customHeight="1">
      <c r="A6" s="26" t="s">
        <v>13</v>
      </c>
      <c r="B6" s="143">
        <v>38483.0</v>
      </c>
      <c r="C6" s="139">
        <v>4138675.0</v>
      </c>
      <c r="D6" s="81"/>
      <c r="E6" s="68"/>
      <c r="F6" s="33"/>
      <c r="G6" s="29"/>
      <c r="H6" s="28"/>
      <c r="I6" s="27"/>
      <c r="J6" s="28"/>
      <c r="K6" s="27"/>
      <c r="L6" s="28"/>
      <c r="M6" s="27"/>
      <c r="N6" s="29"/>
      <c r="Q6" s="5"/>
      <c r="R6" s="5"/>
      <c r="S6" s="5"/>
    </row>
    <row r="7" ht="13.5" customHeight="1">
      <c r="A7" s="26" t="s">
        <v>14</v>
      </c>
      <c r="B7" s="143">
        <v>18356.0</v>
      </c>
      <c r="C7" s="139">
        <v>2322344.0</v>
      </c>
      <c r="D7" s="81"/>
      <c r="E7" s="68"/>
      <c r="F7" s="33"/>
      <c r="G7" s="29"/>
      <c r="H7" s="28"/>
      <c r="I7" s="27"/>
      <c r="J7" s="28"/>
      <c r="K7" s="27"/>
      <c r="L7" s="28"/>
      <c r="M7" s="27"/>
      <c r="N7" s="29"/>
      <c r="Q7" s="5"/>
      <c r="R7" s="5"/>
      <c r="S7" s="5"/>
    </row>
    <row r="8" ht="13.5" customHeight="1">
      <c r="A8" s="26" t="s">
        <v>15</v>
      </c>
      <c r="B8" s="143">
        <v>236.0</v>
      </c>
      <c r="C8" s="139">
        <v>17411.0</v>
      </c>
      <c r="D8" s="81"/>
      <c r="E8" s="68"/>
      <c r="F8" s="33"/>
      <c r="G8" s="29"/>
      <c r="H8" s="28"/>
      <c r="I8" s="27"/>
      <c r="J8" s="28"/>
      <c r="K8" s="27"/>
      <c r="L8" s="28"/>
      <c r="M8" s="27"/>
      <c r="N8" s="29"/>
      <c r="Q8" s="5"/>
      <c r="R8" s="5"/>
      <c r="S8" s="5"/>
    </row>
    <row r="9" ht="13.5" customHeight="1">
      <c r="A9" s="34" t="s">
        <v>16</v>
      </c>
      <c r="B9" s="139">
        <f t="shared" ref="B9:C9" si="1">SUM(B5:B8)</f>
        <v>60488</v>
      </c>
      <c r="C9" s="139">
        <f t="shared" si="1"/>
        <v>7065977</v>
      </c>
      <c r="D9" s="88"/>
      <c r="E9" s="68"/>
      <c r="F9" s="41"/>
      <c r="G9" s="37"/>
      <c r="H9" s="36"/>
      <c r="I9" s="35"/>
      <c r="J9" s="36"/>
      <c r="K9" s="35"/>
      <c r="L9" s="36"/>
      <c r="M9" s="35"/>
      <c r="N9" s="37"/>
      <c r="Q9" s="5"/>
      <c r="R9" s="5"/>
      <c r="S9" s="5"/>
    </row>
    <row r="10" ht="13.5" customHeight="1">
      <c r="A10" s="26" t="s">
        <v>17</v>
      </c>
      <c r="B10" s="143">
        <v>20950.0</v>
      </c>
      <c r="C10" s="139">
        <v>1880300.0</v>
      </c>
      <c r="D10" s="78"/>
      <c r="E10" s="68"/>
      <c r="F10" s="33"/>
      <c r="G10" s="29"/>
      <c r="H10" s="28"/>
      <c r="I10" s="27"/>
      <c r="J10" s="28"/>
      <c r="K10" s="27"/>
      <c r="L10" s="28"/>
      <c r="M10" s="27"/>
      <c r="N10" s="29"/>
      <c r="Q10" s="5"/>
      <c r="R10" s="5"/>
      <c r="S10" s="5"/>
    </row>
    <row r="11" ht="13.5" customHeight="1">
      <c r="A11" s="26" t="s">
        <v>18</v>
      </c>
      <c r="B11" s="143">
        <v>6427.0</v>
      </c>
      <c r="C11" s="139">
        <v>410357.0</v>
      </c>
      <c r="D11" s="81"/>
      <c r="E11" s="68"/>
      <c r="F11" s="33"/>
      <c r="G11" s="29"/>
      <c r="H11" s="28"/>
      <c r="I11" s="27"/>
      <c r="J11" s="28"/>
      <c r="K11" s="27"/>
      <c r="L11" s="28"/>
      <c r="M11" s="27"/>
      <c r="N11" s="29"/>
      <c r="Q11" s="5"/>
      <c r="R11" s="5"/>
      <c r="S11" s="5"/>
    </row>
    <row r="12" ht="13.5" customHeight="1">
      <c r="A12" s="26" t="s">
        <v>19</v>
      </c>
      <c r="B12" s="143">
        <v>2239.0</v>
      </c>
      <c r="C12" s="139">
        <v>258016.0</v>
      </c>
      <c r="D12" s="81"/>
      <c r="E12" s="68"/>
      <c r="F12" s="33"/>
      <c r="G12" s="29"/>
      <c r="H12" s="28"/>
      <c r="I12" s="27"/>
      <c r="J12" s="28"/>
      <c r="K12" s="27"/>
      <c r="L12" s="28"/>
      <c r="M12" s="27"/>
      <c r="N12" s="29"/>
      <c r="Q12" s="5"/>
      <c r="R12" s="5"/>
      <c r="S12" s="5"/>
    </row>
    <row r="13" ht="13.5" customHeight="1">
      <c r="A13" s="26" t="s">
        <v>20</v>
      </c>
      <c r="B13" s="143">
        <v>16685.0</v>
      </c>
      <c r="C13" s="139">
        <v>1325956.0</v>
      </c>
      <c r="D13" s="81"/>
      <c r="E13" s="68"/>
      <c r="F13" s="33"/>
      <c r="G13" s="29"/>
      <c r="H13" s="28"/>
      <c r="I13" s="27"/>
      <c r="J13" s="28"/>
      <c r="K13" s="27"/>
      <c r="L13" s="28"/>
      <c r="M13" s="27"/>
      <c r="N13" s="29"/>
      <c r="Q13" s="5"/>
      <c r="R13" s="5"/>
      <c r="S13" s="5"/>
    </row>
    <row r="14" ht="13.5" customHeight="1">
      <c r="A14" s="42" t="s">
        <v>21</v>
      </c>
      <c r="B14" s="87">
        <f t="shared" ref="B14:C14" si="2">SUM(B10:B13)</f>
        <v>46301</v>
      </c>
      <c r="C14" s="87">
        <f t="shared" si="2"/>
        <v>3874629</v>
      </c>
      <c r="D14" s="88"/>
      <c r="E14" s="68"/>
      <c r="F14" s="41"/>
      <c r="G14" s="37"/>
      <c r="H14" s="36"/>
      <c r="I14" s="35"/>
      <c r="J14" s="36"/>
      <c r="K14" s="35"/>
      <c r="L14" s="36"/>
      <c r="M14" s="35"/>
      <c r="N14" s="37"/>
      <c r="Q14" s="5"/>
      <c r="R14" s="5"/>
      <c r="S14" s="5"/>
    </row>
    <row r="15" ht="13.5" customHeight="1">
      <c r="A15" s="26" t="s">
        <v>22</v>
      </c>
      <c r="B15" s="143">
        <v>3983.0</v>
      </c>
      <c r="C15" s="139">
        <v>2193370.0</v>
      </c>
      <c r="D15" s="78"/>
      <c r="E15" s="68"/>
      <c r="F15" s="33"/>
      <c r="G15" s="29"/>
      <c r="H15" s="28"/>
      <c r="I15" s="27"/>
      <c r="J15" s="28"/>
      <c r="K15" s="27"/>
      <c r="L15" s="28"/>
      <c r="M15" s="27"/>
      <c r="N15" s="29"/>
      <c r="Q15" s="5"/>
      <c r="R15" s="5"/>
      <c r="S15" s="5"/>
    </row>
    <row r="16" ht="13.5" customHeight="1">
      <c r="A16" s="26" t="s">
        <v>23</v>
      </c>
      <c r="B16" s="143">
        <v>9212.0</v>
      </c>
      <c r="C16" s="139">
        <v>753904.0</v>
      </c>
      <c r="D16" s="81"/>
      <c r="E16" s="68"/>
      <c r="F16" s="33"/>
      <c r="G16" s="29"/>
      <c r="H16" s="28"/>
      <c r="I16" s="27"/>
      <c r="J16" s="28"/>
      <c r="K16" s="27"/>
      <c r="L16" s="28"/>
      <c r="M16" s="27"/>
      <c r="N16" s="29"/>
      <c r="Q16" s="5"/>
      <c r="R16" s="5"/>
      <c r="S16" s="5"/>
    </row>
    <row r="17" ht="13.5" customHeight="1">
      <c r="A17" s="26" t="s">
        <v>24</v>
      </c>
      <c r="B17" s="143">
        <v>30482.0</v>
      </c>
      <c r="C17" s="139">
        <v>2649024.0</v>
      </c>
      <c r="D17" s="81"/>
      <c r="E17" s="68"/>
      <c r="F17" s="33"/>
      <c r="G17" s="29"/>
      <c r="H17" s="28"/>
      <c r="I17" s="27"/>
      <c r="J17" s="28"/>
      <c r="K17" s="27"/>
      <c r="L17" s="28"/>
      <c r="M17" s="27"/>
      <c r="N17" s="29"/>
      <c r="Q17" s="5"/>
      <c r="R17" s="5"/>
      <c r="S17" s="5"/>
    </row>
    <row r="18" ht="13.5" customHeight="1">
      <c r="A18" s="26" t="s">
        <v>25</v>
      </c>
      <c r="B18" s="143">
        <v>4600.0</v>
      </c>
      <c r="C18" s="139">
        <v>407401.0</v>
      </c>
      <c r="D18" s="81"/>
      <c r="E18" s="68"/>
      <c r="F18" s="33"/>
      <c r="G18" s="29"/>
      <c r="H18" s="28"/>
      <c r="I18" s="27"/>
      <c r="J18" s="28"/>
      <c r="K18" s="27"/>
      <c r="L18" s="28"/>
      <c r="M18" s="27"/>
      <c r="N18" s="29"/>
      <c r="Q18" s="5"/>
      <c r="R18" s="5"/>
      <c r="S18" s="5"/>
    </row>
    <row r="19" ht="13.5" customHeight="1">
      <c r="A19" s="44" t="s">
        <v>26</v>
      </c>
      <c r="B19" s="86">
        <f t="shared" ref="B19:C19" si="3">SUM(B15:B18)</f>
        <v>48277</v>
      </c>
      <c r="C19" s="139">
        <f t="shared" si="3"/>
        <v>6003699</v>
      </c>
      <c r="D19" s="88"/>
      <c r="E19" s="68"/>
      <c r="F19" s="41"/>
      <c r="G19" s="37"/>
      <c r="H19" s="36"/>
      <c r="I19" s="35"/>
      <c r="J19" s="36"/>
      <c r="K19" s="35"/>
      <c r="L19" s="36"/>
      <c r="M19" s="35"/>
      <c r="N19" s="37"/>
      <c r="Q19" s="5"/>
      <c r="R19" s="5"/>
      <c r="S19" s="5"/>
    </row>
    <row r="20" ht="13.5" customHeight="1">
      <c r="A20" s="26" t="s">
        <v>27</v>
      </c>
      <c r="B20" s="143">
        <v>3536.0</v>
      </c>
      <c r="C20" s="139">
        <v>435143.0</v>
      </c>
      <c r="D20" s="78"/>
      <c r="E20" s="68"/>
      <c r="F20" s="33"/>
      <c r="G20" s="29"/>
      <c r="H20" s="28"/>
      <c r="I20" s="27"/>
      <c r="J20" s="28"/>
      <c r="K20" s="27"/>
      <c r="L20" s="28"/>
      <c r="M20" s="27"/>
      <c r="N20" s="29"/>
      <c r="Q20" s="5"/>
      <c r="R20" s="5"/>
      <c r="S20" s="5"/>
    </row>
    <row r="21" ht="13.5" customHeight="1">
      <c r="A21" s="26" t="s">
        <v>28</v>
      </c>
      <c r="B21" s="143">
        <v>768.0</v>
      </c>
      <c r="C21" s="139">
        <v>153766.0</v>
      </c>
      <c r="D21" s="81"/>
      <c r="E21" s="68"/>
      <c r="F21" s="33"/>
      <c r="G21" s="29"/>
      <c r="H21" s="28"/>
      <c r="I21" s="27"/>
      <c r="J21" s="28"/>
      <c r="K21" s="27"/>
      <c r="L21" s="28"/>
      <c r="M21" s="27"/>
      <c r="N21" s="29"/>
      <c r="Q21" s="5"/>
      <c r="R21" s="5"/>
      <c r="S21" s="5"/>
    </row>
    <row r="22" ht="13.5" customHeight="1">
      <c r="A22" s="26" t="s">
        <v>29</v>
      </c>
      <c r="B22" s="143">
        <v>1043.0</v>
      </c>
      <c r="C22" s="139">
        <v>338544.0</v>
      </c>
      <c r="D22" s="81"/>
      <c r="E22" s="68"/>
      <c r="F22" s="33"/>
      <c r="G22" s="29"/>
      <c r="H22" s="28"/>
      <c r="I22" s="27"/>
      <c r="J22" s="28"/>
      <c r="K22" s="27"/>
      <c r="L22" s="28"/>
      <c r="M22" s="27"/>
      <c r="N22" s="29"/>
      <c r="Q22" s="5"/>
      <c r="R22" s="5"/>
      <c r="S22" s="5"/>
    </row>
    <row r="23" ht="13.5" customHeight="1">
      <c r="A23" s="26" t="s">
        <v>30</v>
      </c>
      <c r="B23" s="143">
        <v>3112.0</v>
      </c>
      <c r="C23" s="139">
        <v>1124721.0</v>
      </c>
      <c r="D23" s="81"/>
      <c r="E23" s="68"/>
      <c r="F23" s="33"/>
      <c r="G23" s="29"/>
      <c r="H23" s="28"/>
      <c r="I23" s="27"/>
      <c r="J23" s="28"/>
      <c r="K23" s="27"/>
      <c r="L23" s="28"/>
      <c r="M23" s="27"/>
      <c r="N23" s="29"/>
      <c r="Q23" s="5"/>
      <c r="R23" s="5"/>
      <c r="S23" s="5"/>
    </row>
    <row r="24" ht="13.5" customHeight="1">
      <c r="A24" s="26" t="s">
        <v>31</v>
      </c>
      <c r="B24" s="143">
        <v>505.0</v>
      </c>
      <c r="C24" s="139">
        <v>44556.0</v>
      </c>
      <c r="D24" s="81"/>
      <c r="E24" s="68"/>
      <c r="F24" s="33"/>
      <c r="G24" s="29"/>
      <c r="H24" s="28"/>
      <c r="I24" s="27"/>
      <c r="J24" s="28"/>
      <c r="K24" s="27"/>
      <c r="L24" s="28"/>
      <c r="M24" s="27"/>
      <c r="N24" s="29"/>
      <c r="Q24" s="5"/>
      <c r="R24" s="5"/>
      <c r="S24" s="5"/>
    </row>
    <row r="25" ht="13.5" customHeight="1">
      <c r="A25" s="26" t="s">
        <v>32</v>
      </c>
      <c r="B25" s="143">
        <v>2910.0</v>
      </c>
      <c r="C25" s="139">
        <v>619936.0</v>
      </c>
      <c r="D25" s="81"/>
      <c r="E25" s="68"/>
      <c r="F25" s="33"/>
      <c r="G25" s="29"/>
      <c r="H25" s="28"/>
      <c r="I25" s="27"/>
      <c r="J25" s="28"/>
      <c r="K25" s="27"/>
      <c r="L25" s="28"/>
      <c r="M25" s="27"/>
      <c r="N25" s="29"/>
      <c r="Q25" s="5"/>
      <c r="R25" s="5"/>
      <c r="S25" s="5"/>
    </row>
    <row r="26" ht="13.5" customHeight="1">
      <c r="A26" s="45" t="s">
        <v>33</v>
      </c>
      <c r="B26" s="87">
        <f t="shared" ref="B26:C26" si="4">SUM(B20:B25)</f>
        <v>11874</v>
      </c>
      <c r="C26" s="87">
        <f t="shared" si="4"/>
        <v>2716666</v>
      </c>
      <c r="D26" s="88"/>
      <c r="E26" s="68"/>
      <c r="F26" s="41"/>
      <c r="G26" s="37"/>
      <c r="H26" s="36"/>
      <c r="I26" s="35"/>
      <c r="J26" s="36"/>
      <c r="K26" s="35"/>
      <c r="L26" s="36"/>
      <c r="M26" s="35"/>
      <c r="N26" s="37"/>
      <c r="Q26" s="5"/>
      <c r="R26" s="5"/>
      <c r="S26" s="5"/>
    </row>
    <row r="27" ht="13.5" customHeight="1">
      <c r="A27" s="26" t="s">
        <v>34</v>
      </c>
      <c r="B27" s="143">
        <v>3104.0</v>
      </c>
      <c r="C27" s="139">
        <v>544452.0</v>
      </c>
      <c r="D27" s="78"/>
      <c r="E27" s="68"/>
      <c r="F27" s="33"/>
      <c r="G27" s="29"/>
      <c r="H27" s="28"/>
      <c r="I27" s="27"/>
      <c r="J27" s="28"/>
      <c r="K27" s="27"/>
      <c r="L27" s="28"/>
      <c r="M27" s="27"/>
      <c r="N27" s="29"/>
      <c r="Q27" s="5"/>
      <c r="R27" s="5"/>
      <c r="S27" s="5"/>
    </row>
    <row r="28" ht="13.5" customHeight="1">
      <c r="A28" s="26" t="s">
        <v>35</v>
      </c>
      <c r="B28" s="144">
        <v>2377.0</v>
      </c>
      <c r="C28" s="140">
        <v>790446.0</v>
      </c>
      <c r="D28" s="81"/>
      <c r="E28" s="68"/>
      <c r="F28" s="33"/>
      <c r="G28" s="29"/>
      <c r="H28" s="28"/>
      <c r="I28" s="27"/>
      <c r="J28" s="28"/>
      <c r="K28" s="27"/>
      <c r="L28" s="28"/>
      <c r="M28" s="27"/>
      <c r="N28" s="29"/>
      <c r="Q28" s="5"/>
      <c r="R28" s="5"/>
      <c r="S28" s="5"/>
    </row>
    <row r="29" ht="13.5" customHeight="1">
      <c r="A29" s="46" t="s">
        <v>36</v>
      </c>
      <c r="B29" s="87">
        <f t="shared" ref="B29:C29" si="5">SUM(B27:B28)</f>
        <v>5481</v>
      </c>
      <c r="C29" s="87">
        <f t="shared" si="5"/>
        <v>1334898</v>
      </c>
      <c r="D29" s="88"/>
      <c r="E29" s="68"/>
      <c r="F29" s="41"/>
      <c r="G29" s="37"/>
      <c r="H29" s="36"/>
      <c r="I29" s="35"/>
      <c r="J29" s="36"/>
      <c r="K29" s="35"/>
      <c r="L29" s="36"/>
      <c r="M29" s="35"/>
      <c r="N29" s="37"/>
      <c r="Q29" s="5"/>
      <c r="R29" s="5"/>
      <c r="S29" s="5"/>
    </row>
    <row r="30" ht="13.5" customHeight="1">
      <c r="A30" s="47" t="s">
        <v>37</v>
      </c>
      <c r="B30" s="72">
        <f t="shared" ref="B30:C30" si="6">B29+B26+B19+B14+B9</f>
        <v>172421</v>
      </c>
      <c r="C30" s="72">
        <f t="shared" si="6"/>
        <v>20995869</v>
      </c>
      <c r="D30" s="72"/>
      <c r="E30" s="68"/>
      <c r="F30" s="55"/>
      <c r="G30" s="50"/>
      <c r="H30" s="49"/>
      <c r="I30" s="48"/>
      <c r="J30" s="49"/>
      <c r="K30" s="48"/>
      <c r="L30" s="49"/>
      <c r="M30" s="48"/>
      <c r="N30" s="50"/>
      <c r="Q30" s="56"/>
      <c r="R30" s="56"/>
      <c r="S30" s="56"/>
    </row>
    <row r="31" ht="13.5" customHeight="1">
      <c r="A31" s="5"/>
      <c r="B31" s="75"/>
      <c r="C31" s="75"/>
      <c r="D31" s="75"/>
      <c r="E31" s="5"/>
      <c r="F31" s="5"/>
      <c r="G31" s="5"/>
      <c r="H31" s="5"/>
      <c r="I31" s="5"/>
      <c r="J31" s="5"/>
      <c r="K31" s="5"/>
      <c r="L31" s="5"/>
      <c r="M31" s="5"/>
      <c r="N31" s="5"/>
      <c r="O31" s="57"/>
      <c r="P31" s="57"/>
      <c r="Q31" s="5"/>
      <c r="R31" s="5"/>
      <c r="S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7"/>
      <c r="P32" s="57"/>
      <c r="Q32" s="5"/>
      <c r="R32" s="5"/>
      <c r="S32" s="5"/>
    </row>
    <row r="33" ht="19.5" customHeight="1">
      <c r="A33" s="17" t="s">
        <v>38</v>
      </c>
      <c r="B33" s="58"/>
      <c r="C33" s="58"/>
      <c r="D33" s="58"/>
      <c r="E33" s="58"/>
      <c r="F33" s="58"/>
      <c r="G33" s="20" t="s">
        <v>6</v>
      </c>
      <c r="H33" s="20" t="s">
        <v>8</v>
      </c>
      <c r="I33" s="58"/>
      <c r="J33" s="58"/>
      <c r="K33" s="58"/>
      <c r="L33" s="58"/>
      <c r="M33" s="58"/>
      <c r="N33" s="58"/>
      <c r="O33" s="56"/>
      <c r="P33" s="56"/>
      <c r="Q33" s="58"/>
      <c r="R33" s="58"/>
      <c r="S33" s="58"/>
    </row>
    <row r="34" ht="19.5" customHeight="1">
      <c r="A34" s="26" t="s">
        <v>39</v>
      </c>
      <c r="B34" s="5"/>
      <c r="C34" s="5"/>
      <c r="D34" s="5"/>
      <c r="E34" s="5"/>
      <c r="F34" s="5"/>
      <c r="G34" s="29"/>
      <c r="H34" s="29"/>
      <c r="I34" s="5"/>
      <c r="J34" s="5"/>
      <c r="K34" s="5"/>
      <c r="L34" s="5"/>
      <c r="M34" s="5"/>
      <c r="N34" s="5"/>
      <c r="O34" s="56"/>
      <c r="P34" s="56"/>
      <c r="Q34" s="5"/>
      <c r="R34" s="5"/>
      <c r="S34" s="5"/>
    </row>
    <row r="35" ht="19.5" customHeight="1">
      <c r="A35" s="26" t="s">
        <v>40</v>
      </c>
      <c r="B35" s="5"/>
      <c r="C35" s="5"/>
      <c r="D35" s="5"/>
      <c r="E35" s="5"/>
      <c r="F35" s="5"/>
      <c r="G35" s="29"/>
      <c r="H35" s="29"/>
      <c r="I35" s="5"/>
      <c r="J35" s="5"/>
      <c r="K35" s="5"/>
      <c r="L35" s="5"/>
      <c r="M35" s="5"/>
      <c r="N35" s="5"/>
      <c r="O35" s="56"/>
      <c r="P35" s="56"/>
      <c r="Q35" s="5"/>
      <c r="R35" s="5"/>
      <c r="S35" s="5"/>
    </row>
    <row r="36" ht="19.5" customHeight="1">
      <c r="A36" s="26" t="s">
        <v>41</v>
      </c>
      <c r="B36" s="5"/>
      <c r="C36" s="5"/>
      <c r="D36" s="5"/>
      <c r="E36" s="5"/>
      <c r="F36" s="5"/>
      <c r="G36" s="29"/>
      <c r="H36" s="29"/>
      <c r="I36" s="5"/>
      <c r="J36" s="5"/>
      <c r="K36" s="5"/>
      <c r="L36" s="5"/>
      <c r="M36" s="5"/>
      <c r="N36" s="5"/>
      <c r="O36" s="56"/>
      <c r="P36" s="56"/>
      <c r="Q36" s="5"/>
      <c r="R36" s="5"/>
      <c r="S36" s="5"/>
    </row>
    <row r="37" ht="19.5" customHeight="1">
      <c r="A37" s="26" t="s">
        <v>42</v>
      </c>
      <c r="B37" s="5"/>
      <c r="C37" s="5"/>
      <c r="D37" s="5"/>
      <c r="E37" s="5"/>
      <c r="F37" s="5"/>
      <c r="G37" s="29"/>
      <c r="H37" s="29"/>
      <c r="I37" s="5"/>
      <c r="J37" s="5"/>
      <c r="K37" s="5"/>
      <c r="L37" s="5"/>
      <c r="M37" s="5"/>
      <c r="N37" s="5"/>
      <c r="O37" s="56"/>
      <c r="P37" s="56"/>
      <c r="Q37" s="5"/>
      <c r="R37" s="5"/>
      <c r="S37" s="5"/>
    </row>
    <row r="38" ht="19.5" customHeight="1">
      <c r="A38" s="59" t="s">
        <v>43</v>
      </c>
      <c r="B38" s="56"/>
      <c r="C38" s="56"/>
      <c r="D38" s="56"/>
      <c r="E38" s="56"/>
      <c r="F38" s="56"/>
      <c r="G38" s="61"/>
      <c r="H38" s="60"/>
      <c r="I38" s="5"/>
      <c r="J38" s="5"/>
      <c r="K38" s="56"/>
      <c r="L38" s="56"/>
      <c r="M38" s="56"/>
      <c r="N38" s="56"/>
      <c r="O38" s="56"/>
      <c r="P38" s="56"/>
      <c r="Q38" s="5"/>
      <c r="R38" s="5"/>
      <c r="S38" s="5"/>
    </row>
    <row r="39" ht="13.5" customHeight="1">
      <c r="A39" s="5"/>
      <c r="B39" s="5"/>
      <c r="C39" s="5"/>
      <c r="D39" s="62"/>
      <c r="E39" s="62"/>
      <c r="F39" s="5"/>
      <c r="G39" s="5"/>
      <c r="H39" s="5"/>
      <c r="I39" s="5"/>
      <c r="J39" s="5"/>
      <c r="K39" s="5"/>
      <c r="L39" s="5"/>
      <c r="M39" s="5"/>
      <c r="N39" s="5"/>
      <c r="O39" s="57"/>
      <c r="P39" s="57"/>
      <c r="Q39" s="5"/>
      <c r="R39" s="5"/>
      <c r="S39" s="5"/>
    </row>
    <row r="40" ht="13.5" customHeight="1">
      <c r="A40" s="5"/>
      <c r="B40" s="5"/>
      <c r="C40" s="5"/>
      <c r="D40" s="63"/>
      <c r="E40" s="63"/>
      <c r="F40" s="5"/>
      <c r="G40" s="5"/>
      <c r="H40" s="5"/>
      <c r="I40" s="5"/>
      <c r="J40" s="5"/>
      <c r="K40" s="5"/>
      <c r="L40" s="5"/>
      <c r="M40" s="5"/>
      <c r="N40" s="5"/>
      <c r="O40" s="57"/>
      <c r="P40" s="57"/>
      <c r="Q40" s="5"/>
      <c r="R40" s="5"/>
      <c r="S40" s="5"/>
    </row>
    <row r="41" ht="13.5" customHeight="1">
      <c r="A41" s="5"/>
      <c r="B41" s="5"/>
      <c r="C41" s="5"/>
      <c r="D41" s="64"/>
      <c r="E41" s="64"/>
      <c r="F41" s="5"/>
      <c r="G41" s="5"/>
      <c r="H41" s="5"/>
      <c r="I41" s="5"/>
      <c r="J41" s="5"/>
      <c r="K41" s="5"/>
      <c r="L41" s="5"/>
      <c r="M41" s="5"/>
      <c r="N41" s="5"/>
      <c r="O41" s="57"/>
      <c r="P41" s="57"/>
      <c r="Q41" s="5"/>
      <c r="R41" s="5"/>
      <c r="S41" s="5"/>
    </row>
    <row r="42" ht="13.5" customHeight="1">
      <c r="A42" s="5"/>
      <c r="B42" s="5"/>
      <c r="C42" s="5"/>
      <c r="D42" s="64"/>
      <c r="E42" s="64"/>
      <c r="F42" s="5"/>
      <c r="G42" s="5"/>
      <c r="H42" s="5"/>
      <c r="I42" s="5"/>
      <c r="J42" s="5"/>
      <c r="K42" s="5"/>
      <c r="L42" s="5"/>
      <c r="M42" s="5"/>
      <c r="N42" s="5"/>
      <c r="O42" s="57"/>
      <c r="P42" s="57"/>
      <c r="Q42" s="5"/>
      <c r="R42" s="5"/>
      <c r="S42" s="5"/>
    </row>
    <row r="43" ht="13.5" customHeight="1">
      <c r="A43" s="5"/>
      <c r="B43" s="5"/>
      <c r="C43" s="5"/>
      <c r="D43" s="64"/>
      <c r="E43" s="64"/>
      <c r="F43" s="5"/>
      <c r="G43" s="5"/>
      <c r="H43" s="5"/>
      <c r="I43" s="5"/>
      <c r="J43" s="5"/>
      <c r="K43" s="5"/>
      <c r="L43" s="5"/>
      <c r="M43" s="5"/>
      <c r="N43" s="5"/>
      <c r="O43" s="57"/>
      <c r="P43" s="57"/>
      <c r="Q43" s="5"/>
      <c r="R43" s="5"/>
      <c r="S43" s="5"/>
    </row>
    <row r="44" ht="13.5" customHeight="1">
      <c r="A44" s="5"/>
      <c r="B44" s="5"/>
      <c r="C44" s="5"/>
      <c r="D44" s="64"/>
      <c r="E44" s="64"/>
      <c r="F44" s="5"/>
      <c r="G44" s="5"/>
      <c r="H44" s="5"/>
      <c r="I44" s="5"/>
      <c r="J44" s="5"/>
      <c r="K44" s="5"/>
      <c r="L44" s="5"/>
      <c r="M44" s="5"/>
      <c r="N44" s="5"/>
      <c r="O44" s="57"/>
      <c r="P44" s="57"/>
      <c r="Q44" s="5"/>
      <c r="R44" s="5"/>
      <c r="S44" s="5"/>
    </row>
    <row r="45" ht="13.5" customHeight="1">
      <c r="A45" s="5"/>
      <c r="B45" s="5"/>
      <c r="C45" s="5"/>
      <c r="D45" s="65"/>
      <c r="E45" s="65"/>
      <c r="F45" s="5"/>
      <c r="G45" s="5"/>
      <c r="H45" s="5"/>
      <c r="I45" s="5"/>
      <c r="J45" s="5"/>
      <c r="K45" s="5"/>
      <c r="L45" s="5"/>
      <c r="M45" s="5"/>
      <c r="N45" s="5"/>
      <c r="O45" s="57"/>
      <c r="P45" s="57"/>
      <c r="Q45" s="5"/>
      <c r="R45" s="5"/>
      <c r="S45" s="5"/>
    </row>
    <row r="46" ht="13.5" customHeight="1">
      <c r="A46" s="5"/>
      <c r="B46" s="5"/>
      <c r="C46" s="5"/>
      <c r="D46" s="64"/>
      <c r="E46" s="64"/>
      <c r="F46" s="5"/>
      <c r="G46" s="5"/>
      <c r="H46" s="5"/>
      <c r="I46" s="5"/>
      <c r="J46" s="5"/>
      <c r="K46" s="5"/>
      <c r="L46" s="5"/>
      <c r="M46" s="5"/>
      <c r="N46" s="5"/>
      <c r="O46" s="57"/>
      <c r="P46" s="57"/>
      <c r="Q46" s="5"/>
      <c r="R46" s="5"/>
      <c r="S46" s="5"/>
    </row>
    <row r="47" ht="13.5" customHeight="1">
      <c r="A47" s="5"/>
      <c r="B47" s="5"/>
      <c r="C47" s="5"/>
      <c r="D47" s="64"/>
      <c r="E47" s="64"/>
      <c r="F47" s="5"/>
      <c r="G47" s="5"/>
      <c r="H47" s="5"/>
      <c r="I47" s="5"/>
      <c r="J47" s="5"/>
      <c r="K47" s="5"/>
      <c r="L47" s="5"/>
      <c r="M47" s="5"/>
      <c r="N47" s="5"/>
      <c r="O47" s="57"/>
      <c r="P47" s="57"/>
      <c r="Q47" s="5"/>
      <c r="R47" s="5"/>
      <c r="S47" s="5"/>
    </row>
    <row r="48" ht="13.5" customHeight="1">
      <c r="A48" s="5"/>
      <c r="B48" s="5"/>
      <c r="C48" s="5"/>
      <c r="D48" s="64"/>
      <c r="E48" s="64"/>
      <c r="F48" s="5"/>
      <c r="G48" s="5"/>
      <c r="H48" s="5"/>
      <c r="I48" s="5"/>
      <c r="J48" s="5"/>
      <c r="K48" s="5"/>
      <c r="L48" s="5"/>
      <c r="M48" s="5"/>
      <c r="N48" s="5"/>
      <c r="O48" s="57"/>
      <c r="P48" s="57"/>
      <c r="Q48" s="5"/>
      <c r="R48" s="5"/>
      <c r="S48" s="5"/>
    </row>
    <row r="49" ht="13.5" customHeight="1">
      <c r="A49" s="5"/>
      <c r="B49" s="5"/>
      <c r="C49" s="5"/>
      <c r="D49" s="64"/>
      <c r="E49" s="64"/>
      <c r="F49" s="5"/>
      <c r="G49" s="5"/>
      <c r="H49" s="5"/>
      <c r="I49" s="5"/>
      <c r="J49" s="5"/>
      <c r="K49" s="5"/>
      <c r="L49" s="5"/>
      <c r="M49" s="5"/>
      <c r="N49" s="5"/>
      <c r="O49" s="57"/>
      <c r="P49" s="57"/>
      <c r="Q49" s="5"/>
      <c r="R49" s="5"/>
      <c r="S49" s="5"/>
    </row>
    <row r="50" ht="13.5" customHeight="1">
      <c r="A50" s="5"/>
      <c r="B50" s="5"/>
      <c r="C50" s="5"/>
      <c r="D50" s="65"/>
      <c r="E50" s="65"/>
      <c r="F50" s="5"/>
      <c r="G50" s="5"/>
      <c r="H50" s="5"/>
      <c r="I50" s="5"/>
      <c r="J50" s="5"/>
      <c r="K50" s="5"/>
      <c r="L50" s="5"/>
      <c r="M50" s="5"/>
      <c r="N50" s="5"/>
      <c r="O50" s="57"/>
      <c r="P50" s="57"/>
      <c r="Q50" s="5"/>
      <c r="R50" s="5"/>
      <c r="S50" s="5"/>
    </row>
    <row r="51" ht="13.5" customHeight="1">
      <c r="A51" s="5"/>
      <c r="B51" s="5"/>
      <c r="C51" s="5"/>
      <c r="D51" s="64"/>
      <c r="E51" s="64"/>
      <c r="F51" s="5"/>
      <c r="G51" s="5"/>
      <c r="H51" s="5"/>
      <c r="I51" s="5"/>
      <c r="J51" s="5"/>
      <c r="K51" s="5"/>
      <c r="L51" s="5"/>
      <c r="M51" s="5"/>
      <c r="N51" s="5"/>
      <c r="O51" s="57"/>
      <c r="P51" s="57"/>
      <c r="Q51" s="5"/>
      <c r="R51" s="5"/>
      <c r="S51" s="5"/>
    </row>
    <row r="52" ht="13.5" customHeight="1">
      <c r="A52" s="5"/>
      <c r="B52" s="5"/>
      <c r="C52" s="5"/>
      <c r="D52" s="64"/>
      <c r="E52" s="64"/>
      <c r="F52" s="5"/>
      <c r="G52" s="5"/>
      <c r="H52" s="5"/>
      <c r="I52" s="5"/>
      <c r="J52" s="5"/>
      <c r="K52" s="5"/>
      <c r="L52" s="5"/>
      <c r="M52" s="5"/>
      <c r="N52" s="5"/>
      <c r="O52" s="57"/>
      <c r="P52" s="57"/>
      <c r="Q52" s="5"/>
      <c r="R52" s="5"/>
      <c r="S52" s="5"/>
    </row>
    <row r="53" ht="13.5" customHeight="1">
      <c r="A53" s="5"/>
      <c r="B53" s="5"/>
      <c r="C53" s="5"/>
      <c r="D53" s="64"/>
      <c r="E53" s="64"/>
      <c r="F53" s="5"/>
      <c r="G53" s="5"/>
      <c r="H53" s="5"/>
      <c r="I53" s="5"/>
      <c r="J53" s="5"/>
      <c r="K53" s="5"/>
      <c r="L53" s="5"/>
      <c r="M53" s="5"/>
      <c r="N53" s="5"/>
      <c r="O53" s="57"/>
      <c r="P53" s="57"/>
      <c r="Q53" s="5"/>
      <c r="R53" s="5"/>
      <c r="S53" s="5"/>
    </row>
    <row r="54" ht="13.5" customHeight="1">
      <c r="A54" s="5"/>
      <c r="B54" s="5"/>
      <c r="C54" s="5"/>
      <c r="D54" s="64"/>
      <c r="E54" s="64"/>
      <c r="F54" s="5"/>
      <c r="G54" s="5"/>
      <c r="H54" s="5"/>
      <c r="I54" s="5"/>
      <c r="J54" s="5"/>
      <c r="K54" s="5"/>
      <c r="L54" s="5"/>
      <c r="M54" s="5"/>
      <c r="N54" s="5"/>
      <c r="O54" s="57"/>
      <c r="P54" s="57"/>
      <c r="Q54" s="5"/>
      <c r="R54" s="5"/>
      <c r="S54" s="5"/>
    </row>
    <row r="55" ht="13.5" customHeight="1">
      <c r="A55" s="5"/>
      <c r="B55" s="5"/>
      <c r="C55" s="5"/>
      <c r="D55" s="65"/>
      <c r="E55" s="65"/>
      <c r="F55" s="5"/>
      <c r="G55" s="5"/>
      <c r="H55" s="5"/>
      <c r="I55" s="5"/>
      <c r="J55" s="5"/>
      <c r="K55" s="5"/>
      <c r="L55" s="5"/>
      <c r="M55" s="5"/>
      <c r="N55" s="5"/>
      <c r="O55" s="57"/>
      <c r="P55" s="57"/>
      <c r="Q55" s="5"/>
      <c r="R55" s="5"/>
      <c r="S55" s="5"/>
    </row>
    <row r="56" ht="13.5" customHeight="1">
      <c r="A56" s="5"/>
      <c r="B56" s="5"/>
      <c r="C56" s="5"/>
      <c r="D56" s="64"/>
      <c r="E56" s="64"/>
      <c r="F56" s="5"/>
      <c r="G56" s="5"/>
      <c r="H56" s="5"/>
      <c r="I56" s="5"/>
      <c r="J56" s="5"/>
      <c r="K56" s="5"/>
      <c r="L56" s="5"/>
      <c r="M56" s="5"/>
      <c r="N56" s="5"/>
      <c r="O56" s="57"/>
      <c r="P56" s="57"/>
      <c r="Q56" s="5"/>
      <c r="R56" s="5"/>
      <c r="S56" s="5"/>
    </row>
    <row r="57" ht="13.5" customHeight="1">
      <c r="A57" s="5"/>
      <c r="B57" s="5"/>
      <c r="C57" s="5"/>
      <c r="D57" s="64"/>
      <c r="E57" s="64"/>
      <c r="F57" s="5"/>
      <c r="G57" s="5"/>
      <c r="H57" s="5"/>
      <c r="I57" s="5"/>
      <c r="J57" s="5"/>
      <c r="K57" s="5"/>
      <c r="L57" s="5"/>
      <c r="M57" s="5"/>
      <c r="N57" s="5"/>
      <c r="O57" s="57"/>
      <c r="P57" s="57"/>
      <c r="Q57" s="5"/>
      <c r="R57" s="5"/>
      <c r="S57" s="5"/>
    </row>
    <row r="58" ht="13.5" customHeight="1">
      <c r="A58" s="5"/>
      <c r="B58" s="5"/>
      <c r="C58" s="5"/>
      <c r="D58" s="64"/>
      <c r="E58" s="64"/>
      <c r="F58" s="5"/>
      <c r="G58" s="5"/>
      <c r="H58" s="5"/>
      <c r="I58" s="5"/>
      <c r="J58" s="5"/>
      <c r="K58" s="5"/>
      <c r="L58" s="5"/>
      <c r="M58" s="5"/>
      <c r="N58" s="5"/>
      <c r="O58" s="57"/>
      <c r="P58" s="57"/>
      <c r="Q58" s="5"/>
      <c r="R58" s="5"/>
      <c r="S58" s="5"/>
    </row>
    <row r="59" ht="13.5" customHeight="1">
      <c r="A59" s="5"/>
      <c r="B59" s="5"/>
      <c r="C59" s="5"/>
      <c r="D59" s="64"/>
      <c r="E59" s="64"/>
      <c r="F59" s="5"/>
      <c r="G59" s="5"/>
      <c r="H59" s="5"/>
      <c r="I59" s="5"/>
      <c r="J59" s="5"/>
      <c r="K59" s="5"/>
      <c r="L59" s="5"/>
      <c r="M59" s="5"/>
      <c r="N59" s="5"/>
      <c r="O59" s="57"/>
      <c r="P59" s="57"/>
      <c r="Q59" s="5"/>
      <c r="R59" s="5"/>
      <c r="S59" s="5"/>
    </row>
    <row r="60" ht="13.5" customHeight="1">
      <c r="A60" s="5"/>
      <c r="B60" s="5"/>
      <c r="C60" s="5"/>
      <c r="D60" s="64"/>
      <c r="E60" s="64"/>
      <c r="F60" s="5"/>
      <c r="G60" s="5"/>
      <c r="H60" s="5"/>
      <c r="I60" s="5"/>
      <c r="J60" s="5"/>
      <c r="K60" s="5"/>
      <c r="L60" s="5"/>
      <c r="M60" s="5"/>
      <c r="N60" s="5"/>
      <c r="O60" s="57"/>
      <c r="P60" s="57"/>
      <c r="Q60" s="5"/>
      <c r="R60" s="5"/>
      <c r="S60" s="5"/>
    </row>
    <row r="61" ht="13.5" customHeight="1">
      <c r="A61" s="5"/>
      <c r="B61" s="5"/>
      <c r="C61" s="5"/>
      <c r="D61" s="64"/>
      <c r="E61" s="64"/>
      <c r="F61" s="5"/>
      <c r="G61" s="5"/>
      <c r="H61" s="5"/>
      <c r="I61" s="5"/>
      <c r="J61" s="5"/>
      <c r="K61" s="5"/>
      <c r="L61" s="5"/>
      <c r="M61" s="5"/>
      <c r="N61" s="5"/>
      <c r="O61" s="57"/>
      <c r="P61" s="57"/>
      <c r="Q61" s="5"/>
      <c r="R61" s="5"/>
      <c r="S61" s="5"/>
    </row>
    <row r="62" ht="13.5" customHeight="1">
      <c r="A62" s="5"/>
      <c r="B62" s="5"/>
      <c r="C62" s="5"/>
      <c r="D62" s="65"/>
      <c r="E62" s="65"/>
      <c r="F62" s="5"/>
      <c r="G62" s="5"/>
      <c r="H62" s="5"/>
      <c r="I62" s="5"/>
      <c r="J62" s="5"/>
      <c r="K62" s="5"/>
      <c r="L62" s="5"/>
      <c r="M62" s="5"/>
      <c r="N62" s="5"/>
      <c r="O62" s="57"/>
      <c r="P62" s="57"/>
      <c r="Q62" s="5"/>
      <c r="R62" s="5"/>
      <c r="S62" s="5"/>
    </row>
    <row r="63" ht="13.5" customHeight="1">
      <c r="A63" s="5"/>
      <c r="B63" s="5"/>
      <c r="C63" s="5"/>
      <c r="D63" s="64"/>
      <c r="E63" s="64"/>
      <c r="F63" s="5"/>
      <c r="G63" s="5"/>
      <c r="H63" s="5"/>
      <c r="I63" s="5"/>
      <c r="J63" s="5"/>
      <c r="K63" s="5"/>
      <c r="L63" s="5"/>
      <c r="M63" s="5"/>
      <c r="N63" s="5"/>
      <c r="O63" s="57"/>
      <c r="P63" s="57"/>
      <c r="Q63" s="5"/>
      <c r="R63" s="5"/>
      <c r="S63" s="5"/>
    </row>
    <row r="64" ht="13.5" customHeight="1">
      <c r="A64" s="5"/>
      <c r="B64" s="5"/>
      <c r="C64" s="5"/>
      <c r="D64" s="64"/>
      <c r="E64" s="64"/>
      <c r="F64" s="5"/>
      <c r="G64" s="5"/>
      <c r="H64" s="5"/>
      <c r="I64" s="5"/>
      <c r="J64" s="5"/>
      <c r="K64" s="5"/>
      <c r="L64" s="5"/>
      <c r="M64" s="5"/>
      <c r="N64" s="5"/>
      <c r="O64" s="57"/>
      <c r="P64" s="57"/>
      <c r="Q64" s="5"/>
      <c r="R64" s="5"/>
      <c r="S64" s="5"/>
    </row>
    <row r="65" ht="13.5" customHeight="1">
      <c r="A65" s="5"/>
      <c r="B65" s="5"/>
      <c r="C65" s="5"/>
      <c r="D65" s="65"/>
      <c r="E65" s="65"/>
      <c r="F65" s="5"/>
      <c r="G65" s="5"/>
      <c r="H65" s="5"/>
      <c r="I65" s="5"/>
      <c r="J65" s="5"/>
      <c r="K65" s="5"/>
      <c r="L65" s="5"/>
      <c r="M65" s="5"/>
      <c r="N65" s="5"/>
      <c r="O65" s="57"/>
      <c r="P65" s="57"/>
      <c r="Q65" s="5"/>
      <c r="R65" s="5"/>
      <c r="S65" s="5"/>
    </row>
    <row r="66" ht="13.5" customHeight="1">
      <c r="A66" s="5"/>
      <c r="B66" s="5"/>
      <c r="C66" s="5"/>
      <c r="D66" s="65"/>
      <c r="E66" s="65"/>
      <c r="F66" s="5"/>
      <c r="G66" s="5"/>
      <c r="H66" s="5"/>
      <c r="I66" s="5"/>
      <c r="J66" s="5"/>
      <c r="K66" s="5"/>
      <c r="L66" s="5"/>
      <c r="M66" s="5"/>
      <c r="N66" s="5"/>
      <c r="O66" s="57"/>
      <c r="P66" s="57"/>
      <c r="Q66" s="5"/>
      <c r="R66" s="5"/>
      <c r="S66" s="5"/>
    </row>
    <row r="67" ht="13.5" customHeight="1">
      <c r="A67" s="5"/>
      <c r="B67" s="5"/>
      <c r="C67" s="5"/>
      <c r="D67" s="62"/>
      <c r="E67" s="62"/>
      <c r="F67" s="5"/>
      <c r="G67" s="5"/>
      <c r="H67" s="5"/>
      <c r="I67" s="5"/>
      <c r="J67" s="5"/>
      <c r="K67" s="5"/>
      <c r="L67" s="5"/>
      <c r="M67" s="5"/>
      <c r="N67" s="5"/>
      <c r="O67" s="57"/>
      <c r="P67" s="57"/>
      <c r="Q67" s="5"/>
      <c r="R67" s="5"/>
      <c r="S67" s="5"/>
    </row>
    <row r="68" ht="13.5" customHeight="1">
      <c r="A68" s="5"/>
      <c r="B68" s="5"/>
      <c r="C68" s="5"/>
      <c r="D68" s="62"/>
      <c r="E68" s="62"/>
      <c r="F68" s="5"/>
      <c r="G68" s="5"/>
      <c r="H68" s="5"/>
      <c r="I68" s="5"/>
      <c r="J68" s="5"/>
      <c r="K68" s="5"/>
      <c r="L68" s="5"/>
      <c r="M68" s="5"/>
      <c r="N68" s="5"/>
      <c r="O68" s="57"/>
      <c r="P68" s="57"/>
      <c r="Q68" s="5"/>
      <c r="R68" s="5"/>
      <c r="S68" s="5"/>
    </row>
    <row r="69" ht="13.5" customHeight="1">
      <c r="A69" s="5"/>
      <c r="B69" s="5"/>
      <c r="C69" s="5"/>
      <c r="D69" s="62"/>
      <c r="E69" s="62"/>
      <c r="F69" s="5"/>
      <c r="G69" s="5"/>
      <c r="H69" s="5"/>
      <c r="I69" s="5"/>
      <c r="J69" s="5"/>
      <c r="K69" s="5"/>
      <c r="L69" s="5"/>
      <c r="M69" s="5"/>
      <c r="N69" s="5"/>
      <c r="O69" s="57"/>
      <c r="P69" s="57"/>
      <c r="Q69" s="5"/>
      <c r="R69" s="5"/>
      <c r="S69" s="5"/>
    </row>
    <row r="70" ht="13.5" customHeight="1">
      <c r="A70" s="5"/>
      <c r="B70" s="5"/>
      <c r="C70" s="5"/>
      <c r="D70" s="62"/>
      <c r="E70" s="62"/>
      <c r="F70" s="5"/>
      <c r="G70" s="5"/>
      <c r="H70" s="5"/>
      <c r="I70" s="5"/>
      <c r="J70" s="5"/>
      <c r="K70" s="5"/>
      <c r="L70" s="5"/>
      <c r="M70" s="5"/>
      <c r="N70" s="5"/>
      <c r="O70" s="57"/>
      <c r="P70" s="57"/>
      <c r="Q70" s="5"/>
      <c r="R70" s="5"/>
      <c r="S70" s="5"/>
    </row>
    <row r="71" ht="13.5" customHeight="1">
      <c r="A71" s="5"/>
      <c r="B71" s="5"/>
      <c r="C71" s="5"/>
      <c r="D71" s="62"/>
      <c r="E71" s="62"/>
      <c r="F71" s="5"/>
      <c r="G71" s="5"/>
      <c r="H71" s="5"/>
      <c r="I71" s="5"/>
      <c r="J71" s="5"/>
      <c r="K71" s="5"/>
      <c r="L71" s="5"/>
      <c r="M71" s="5"/>
      <c r="N71" s="5"/>
      <c r="O71" s="57"/>
      <c r="P71" s="57"/>
      <c r="Q71" s="5"/>
      <c r="R71" s="5"/>
      <c r="S71" s="5"/>
    </row>
    <row r="72" ht="13.5" customHeight="1">
      <c r="A72" s="5"/>
      <c r="B72" s="5"/>
      <c r="C72" s="5"/>
      <c r="D72" s="62"/>
      <c r="E72" s="62"/>
      <c r="F72" s="5"/>
      <c r="G72" s="5"/>
      <c r="H72" s="5"/>
      <c r="I72" s="5"/>
      <c r="J72" s="5"/>
      <c r="K72" s="5"/>
      <c r="L72" s="5"/>
      <c r="M72" s="5"/>
      <c r="N72" s="5"/>
      <c r="O72" s="57"/>
      <c r="P72" s="57"/>
      <c r="Q72" s="5"/>
      <c r="R72" s="5"/>
      <c r="S72" s="5"/>
    </row>
    <row r="73" ht="13.5" customHeight="1">
      <c r="A73" s="5"/>
      <c r="B73" s="5"/>
      <c r="C73" s="5"/>
      <c r="D73" s="62"/>
      <c r="E73" s="62"/>
      <c r="F73" s="5"/>
      <c r="G73" s="5"/>
      <c r="H73" s="5"/>
      <c r="I73" s="5"/>
      <c r="J73" s="5"/>
      <c r="K73" s="5"/>
      <c r="L73" s="5"/>
      <c r="M73" s="5"/>
      <c r="N73" s="5"/>
      <c r="O73" s="57"/>
      <c r="P73" s="57"/>
      <c r="Q73" s="5"/>
      <c r="R73" s="5"/>
      <c r="S73" s="5"/>
    </row>
    <row r="74" ht="13.5" customHeight="1">
      <c r="A74" s="5"/>
      <c r="B74" s="5"/>
      <c r="C74" s="5"/>
      <c r="D74" s="62"/>
      <c r="E74" s="62"/>
      <c r="F74" s="5"/>
      <c r="G74" s="5"/>
      <c r="H74" s="5"/>
      <c r="I74" s="5"/>
      <c r="J74" s="5"/>
      <c r="K74" s="5"/>
      <c r="L74" s="5"/>
      <c r="M74" s="5"/>
      <c r="N74" s="5"/>
      <c r="O74" s="57"/>
      <c r="P74" s="57"/>
      <c r="Q74" s="5"/>
      <c r="R74" s="5"/>
      <c r="S74" s="5"/>
    </row>
    <row r="75" ht="13.5" customHeight="1">
      <c r="A75" s="5"/>
      <c r="B75" s="5"/>
      <c r="C75" s="5"/>
      <c r="D75" s="62"/>
      <c r="E75" s="62"/>
      <c r="F75" s="5"/>
      <c r="G75" s="5"/>
      <c r="H75" s="5"/>
      <c r="I75" s="5"/>
      <c r="J75" s="5"/>
      <c r="K75" s="5"/>
      <c r="L75" s="5"/>
      <c r="M75" s="5"/>
      <c r="N75" s="5"/>
      <c r="O75" s="57"/>
      <c r="P75" s="57"/>
      <c r="Q75" s="5"/>
      <c r="R75" s="5"/>
      <c r="S75" s="5"/>
    </row>
    <row r="76" ht="13.5" customHeight="1">
      <c r="A76" s="5"/>
      <c r="B76" s="5"/>
      <c r="C76" s="5"/>
      <c r="D76" s="62"/>
      <c r="E76" s="62"/>
      <c r="F76" s="5"/>
      <c r="G76" s="5"/>
      <c r="H76" s="5"/>
      <c r="I76" s="5"/>
      <c r="J76" s="5"/>
      <c r="K76" s="5"/>
      <c r="L76" s="5"/>
      <c r="M76" s="5"/>
      <c r="N76" s="5"/>
      <c r="O76" s="57"/>
      <c r="P76" s="57"/>
      <c r="Q76" s="5"/>
      <c r="R76" s="5"/>
      <c r="S76" s="5"/>
    </row>
    <row r="77" ht="13.5" customHeight="1">
      <c r="A77" s="5"/>
      <c r="B77" s="5"/>
      <c r="C77" s="5"/>
      <c r="D77" s="62"/>
      <c r="E77" s="62"/>
      <c r="F77" s="5"/>
      <c r="G77" s="5"/>
      <c r="H77" s="5"/>
      <c r="I77" s="5"/>
      <c r="J77" s="5"/>
      <c r="K77" s="5"/>
      <c r="L77" s="5"/>
      <c r="M77" s="5"/>
      <c r="N77" s="5"/>
      <c r="O77" s="57"/>
      <c r="P77" s="57"/>
      <c r="Q77" s="5"/>
      <c r="R77" s="5"/>
      <c r="S77" s="5"/>
    </row>
    <row r="78" ht="13.5" customHeight="1">
      <c r="A78" s="5"/>
      <c r="B78" s="5"/>
      <c r="C78" s="5"/>
      <c r="D78" s="62"/>
      <c r="E78" s="62"/>
      <c r="F78" s="5"/>
      <c r="G78" s="5"/>
      <c r="H78" s="5"/>
      <c r="I78" s="5"/>
      <c r="J78" s="5"/>
      <c r="K78" s="5"/>
      <c r="L78" s="5"/>
      <c r="M78" s="5"/>
      <c r="N78" s="5"/>
      <c r="O78" s="57"/>
      <c r="P78" s="57"/>
      <c r="Q78" s="5"/>
      <c r="R78" s="5"/>
      <c r="S78" s="5"/>
    </row>
    <row r="79" ht="13.5" customHeight="1">
      <c r="A79" s="5"/>
      <c r="B79" s="5"/>
      <c r="C79" s="5"/>
      <c r="D79" s="62"/>
      <c r="E79" s="62"/>
      <c r="F79" s="5"/>
      <c r="G79" s="5"/>
      <c r="H79" s="5"/>
      <c r="I79" s="5"/>
      <c r="J79" s="5"/>
      <c r="K79" s="5"/>
      <c r="L79" s="5"/>
      <c r="M79" s="5"/>
      <c r="N79" s="5"/>
      <c r="O79" s="57"/>
      <c r="P79" s="57"/>
      <c r="Q79" s="5"/>
      <c r="R79" s="5"/>
      <c r="S79" s="5"/>
    </row>
    <row r="80" ht="13.5" customHeight="1">
      <c r="A80" s="5"/>
      <c r="B80" s="5"/>
      <c r="C80" s="5"/>
      <c r="D80" s="62"/>
      <c r="E80" s="62"/>
      <c r="F80" s="5"/>
      <c r="G80" s="5"/>
      <c r="H80" s="5"/>
      <c r="I80" s="5"/>
      <c r="J80" s="5"/>
      <c r="K80" s="5"/>
      <c r="L80" s="5"/>
      <c r="M80" s="5"/>
      <c r="N80" s="5"/>
      <c r="O80" s="57"/>
      <c r="P80" s="57"/>
      <c r="Q80" s="5"/>
      <c r="R80" s="5"/>
      <c r="S80" s="5"/>
    </row>
    <row r="81" ht="13.5" customHeight="1">
      <c r="A81" s="5"/>
      <c r="B81" s="5"/>
      <c r="C81" s="5"/>
      <c r="D81" s="62"/>
      <c r="E81" s="62"/>
      <c r="F81" s="5"/>
      <c r="G81" s="5"/>
      <c r="H81" s="5"/>
      <c r="I81" s="5"/>
      <c r="J81" s="5"/>
      <c r="K81" s="5"/>
      <c r="L81" s="5"/>
      <c r="M81" s="5"/>
      <c r="N81" s="5"/>
      <c r="O81" s="57"/>
      <c r="P81" s="57"/>
      <c r="Q81" s="5"/>
      <c r="R81" s="5"/>
      <c r="S81" s="5"/>
    </row>
    <row r="82" ht="13.5" customHeight="1">
      <c r="A82" s="5"/>
      <c r="B82" s="5"/>
      <c r="C82" s="5"/>
      <c r="D82" s="62"/>
      <c r="E82" s="62"/>
      <c r="F82" s="5"/>
      <c r="G82" s="5"/>
      <c r="H82" s="5"/>
      <c r="I82" s="5"/>
      <c r="J82" s="5"/>
      <c r="K82" s="5"/>
      <c r="L82" s="5"/>
      <c r="M82" s="5"/>
      <c r="N82" s="5"/>
      <c r="O82" s="57"/>
      <c r="P82" s="57"/>
      <c r="Q82" s="5"/>
      <c r="R82" s="5"/>
      <c r="S82" s="5"/>
    </row>
    <row r="83" ht="13.5" customHeight="1">
      <c r="A83" s="5"/>
      <c r="B83" s="5"/>
      <c r="C83" s="5"/>
      <c r="D83" s="62"/>
      <c r="E83" s="62"/>
      <c r="F83" s="5"/>
      <c r="G83" s="5"/>
      <c r="H83" s="5"/>
      <c r="I83" s="5"/>
      <c r="J83" s="5"/>
      <c r="K83" s="5"/>
      <c r="L83" s="5"/>
      <c r="M83" s="5"/>
      <c r="N83" s="5"/>
      <c r="O83" s="57"/>
      <c r="P83" s="57"/>
      <c r="Q83" s="5"/>
      <c r="R83" s="5"/>
      <c r="S83" s="5"/>
    </row>
    <row r="84" ht="13.5" customHeight="1">
      <c r="A84" s="5"/>
      <c r="B84" s="5"/>
      <c r="C84" s="5"/>
      <c r="D84" s="62"/>
      <c r="E84" s="62"/>
      <c r="F84" s="5"/>
      <c r="G84" s="5"/>
      <c r="H84" s="5"/>
      <c r="I84" s="5"/>
      <c r="J84" s="5"/>
      <c r="K84" s="5"/>
      <c r="L84" s="5"/>
      <c r="M84" s="5"/>
      <c r="N84" s="5"/>
      <c r="O84" s="57"/>
      <c r="P84" s="57"/>
      <c r="Q84" s="5"/>
      <c r="R84" s="5"/>
      <c r="S84" s="5"/>
    </row>
    <row r="85" ht="13.5" customHeight="1">
      <c r="A85" s="5"/>
      <c r="B85" s="5"/>
      <c r="C85" s="5"/>
      <c r="D85" s="62"/>
      <c r="E85" s="62"/>
      <c r="F85" s="5"/>
      <c r="G85" s="5"/>
      <c r="H85" s="5"/>
      <c r="I85" s="5"/>
      <c r="J85" s="5"/>
      <c r="K85" s="5"/>
      <c r="L85" s="5"/>
      <c r="M85" s="5"/>
      <c r="N85" s="5"/>
      <c r="O85" s="57"/>
      <c r="P85" s="57"/>
      <c r="Q85" s="5"/>
      <c r="R85" s="5"/>
      <c r="S85" s="5"/>
    </row>
    <row r="86" ht="13.5" customHeight="1">
      <c r="A86" s="5"/>
      <c r="B86" s="5"/>
      <c r="C86" s="5"/>
      <c r="D86" s="62"/>
      <c r="E86" s="62"/>
      <c r="F86" s="5"/>
      <c r="G86" s="5"/>
      <c r="H86" s="5"/>
      <c r="I86" s="5"/>
      <c r="J86" s="5"/>
      <c r="K86" s="5"/>
      <c r="L86" s="5"/>
      <c r="M86" s="5"/>
      <c r="N86" s="5"/>
      <c r="O86" s="57"/>
      <c r="P86" s="57"/>
      <c r="Q86" s="5"/>
      <c r="R86" s="5"/>
      <c r="S86" s="5"/>
    </row>
    <row r="87" ht="13.5" customHeight="1">
      <c r="A87" s="5"/>
      <c r="B87" s="5"/>
      <c r="C87" s="5"/>
      <c r="D87" s="62"/>
      <c r="E87" s="62"/>
      <c r="F87" s="5"/>
      <c r="G87" s="5"/>
      <c r="H87" s="5"/>
      <c r="I87" s="5"/>
      <c r="J87" s="5"/>
      <c r="K87" s="5"/>
      <c r="L87" s="5"/>
      <c r="M87" s="5"/>
      <c r="N87" s="5"/>
      <c r="O87" s="57"/>
      <c r="P87" s="57"/>
      <c r="Q87" s="5"/>
      <c r="R87" s="5"/>
      <c r="S87" s="5"/>
    </row>
    <row r="88" ht="13.5" customHeight="1">
      <c r="A88" s="5"/>
      <c r="B88" s="5"/>
      <c r="C88" s="5"/>
      <c r="D88" s="62"/>
      <c r="E88" s="62"/>
      <c r="F88" s="5"/>
      <c r="G88" s="5"/>
      <c r="H88" s="5"/>
      <c r="I88" s="5"/>
      <c r="J88" s="5"/>
      <c r="K88" s="5"/>
      <c r="L88" s="5"/>
      <c r="M88" s="5"/>
      <c r="N88" s="5"/>
      <c r="O88" s="57"/>
      <c r="P88" s="57"/>
      <c r="Q88" s="5"/>
      <c r="R88" s="5"/>
      <c r="S88" s="5"/>
    </row>
    <row r="89" ht="13.5" customHeight="1">
      <c r="A89" s="5"/>
      <c r="B89" s="5"/>
      <c r="C89" s="5"/>
      <c r="D89" s="62"/>
      <c r="E89" s="62"/>
      <c r="F89" s="5"/>
      <c r="G89" s="5"/>
      <c r="H89" s="5"/>
      <c r="I89" s="5"/>
      <c r="J89" s="5"/>
      <c r="K89" s="5"/>
      <c r="L89" s="5"/>
      <c r="M89" s="5"/>
      <c r="N89" s="5"/>
      <c r="O89" s="57"/>
      <c r="P89" s="57"/>
      <c r="Q89" s="5"/>
      <c r="R89" s="5"/>
      <c r="S89" s="5"/>
    </row>
    <row r="90" ht="13.5" customHeight="1">
      <c r="A90" s="5"/>
      <c r="B90" s="5"/>
      <c r="C90" s="5"/>
      <c r="D90" s="62"/>
      <c r="E90" s="62"/>
      <c r="F90" s="5"/>
      <c r="G90" s="5"/>
      <c r="H90" s="5"/>
      <c r="I90" s="5"/>
      <c r="J90" s="5"/>
      <c r="K90" s="5"/>
      <c r="L90" s="5"/>
      <c r="M90" s="5"/>
      <c r="N90" s="5"/>
      <c r="O90" s="57"/>
      <c r="P90" s="57"/>
      <c r="Q90" s="5"/>
      <c r="R90" s="5"/>
      <c r="S90" s="5"/>
    </row>
    <row r="91" ht="13.5" customHeight="1">
      <c r="A91" s="5"/>
      <c r="B91" s="5"/>
      <c r="C91" s="5"/>
      <c r="D91" s="62"/>
      <c r="E91" s="62"/>
      <c r="F91" s="5"/>
      <c r="G91" s="5"/>
      <c r="H91" s="5"/>
      <c r="I91" s="5"/>
      <c r="J91" s="5"/>
      <c r="K91" s="5"/>
      <c r="L91" s="5"/>
      <c r="M91" s="5"/>
      <c r="N91" s="5"/>
      <c r="O91" s="57"/>
      <c r="P91" s="57"/>
      <c r="Q91" s="5"/>
      <c r="R91" s="5"/>
      <c r="S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7"/>
      <c r="P92" s="57"/>
      <c r="Q92" s="5"/>
      <c r="R92" s="5"/>
      <c r="S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7"/>
      <c r="P93" s="57"/>
      <c r="Q93" s="5"/>
      <c r="R93" s="5"/>
      <c r="S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7"/>
      <c r="P94" s="57"/>
      <c r="Q94" s="5"/>
      <c r="R94" s="5"/>
      <c r="S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7"/>
      <c r="P95" s="57"/>
      <c r="Q95" s="5"/>
      <c r="R95" s="5"/>
      <c r="S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7"/>
      <c r="P96" s="57"/>
      <c r="Q96" s="5"/>
      <c r="R96" s="5"/>
      <c r="S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7"/>
      <c r="P97" s="57"/>
      <c r="Q97" s="5"/>
      <c r="R97" s="5"/>
      <c r="S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7"/>
      <c r="P98" s="57"/>
      <c r="Q98" s="5"/>
      <c r="R98" s="5"/>
      <c r="S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7"/>
      <c r="P99" s="57"/>
      <c r="Q99" s="5"/>
      <c r="R99" s="5"/>
      <c r="S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7"/>
      <c r="P100" s="57"/>
      <c r="Q100" s="5"/>
      <c r="R100" s="5"/>
      <c r="S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7"/>
      <c r="P101" s="57"/>
      <c r="Q101" s="5"/>
      <c r="R101" s="5"/>
      <c r="S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7"/>
      <c r="P102" s="57"/>
      <c r="Q102" s="5"/>
      <c r="R102" s="5"/>
      <c r="S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7"/>
      <c r="P103" s="57"/>
      <c r="Q103" s="5"/>
      <c r="R103" s="5"/>
      <c r="S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7"/>
      <c r="P104" s="57"/>
      <c r="Q104" s="5"/>
      <c r="R104" s="5"/>
      <c r="S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7"/>
      <c r="P105" s="57"/>
      <c r="Q105" s="5"/>
      <c r="R105" s="5"/>
      <c r="S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7"/>
      <c r="P106" s="57"/>
      <c r="Q106" s="5"/>
      <c r="R106" s="5"/>
      <c r="S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7"/>
      <c r="P107" s="57"/>
      <c r="Q107" s="5"/>
      <c r="R107" s="5"/>
      <c r="S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7"/>
      <c r="P108" s="57"/>
      <c r="Q108" s="5"/>
      <c r="R108" s="5"/>
      <c r="S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7"/>
      <c r="P109" s="57"/>
      <c r="Q109" s="5"/>
      <c r="R109" s="5"/>
      <c r="S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7"/>
      <c r="P110" s="57"/>
      <c r="Q110" s="5"/>
      <c r="R110" s="5"/>
      <c r="S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7"/>
      <c r="P111" s="57"/>
      <c r="Q111" s="5"/>
      <c r="R111" s="5"/>
      <c r="S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7"/>
      <c r="P112" s="57"/>
      <c r="Q112" s="5"/>
      <c r="R112" s="5"/>
      <c r="S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7"/>
      <c r="P113" s="57"/>
      <c r="Q113" s="5"/>
      <c r="R113" s="5"/>
      <c r="S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7"/>
      <c r="P114" s="57"/>
      <c r="Q114" s="5"/>
      <c r="R114" s="5"/>
      <c r="S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7"/>
      <c r="P115" s="57"/>
      <c r="Q115" s="5"/>
      <c r="R115" s="5"/>
      <c r="S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7"/>
      <c r="P116" s="57"/>
      <c r="Q116" s="5"/>
      <c r="R116" s="5"/>
      <c r="S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7"/>
      <c r="P117" s="57"/>
      <c r="Q117" s="5"/>
      <c r="R117" s="5"/>
      <c r="S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7"/>
      <c r="P118" s="57"/>
      <c r="Q118" s="5"/>
      <c r="R118" s="5"/>
      <c r="S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7"/>
      <c r="P119" s="57"/>
      <c r="Q119" s="5"/>
      <c r="R119" s="5"/>
      <c r="S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7"/>
      <c r="P120" s="57"/>
      <c r="Q120" s="5"/>
      <c r="R120" s="5"/>
      <c r="S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7"/>
      <c r="P121" s="57"/>
      <c r="Q121" s="5"/>
      <c r="R121" s="5"/>
      <c r="S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7"/>
      <c r="P122" s="57"/>
      <c r="Q122" s="5"/>
      <c r="R122" s="5"/>
      <c r="S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7"/>
      <c r="P123" s="57"/>
      <c r="Q123" s="5"/>
      <c r="R123" s="5"/>
      <c r="S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7"/>
      <c r="P124" s="57"/>
      <c r="Q124" s="5"/>
      <c r="R124" s="5"/>
      <c r="S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7"/>
      <c r="P125" s="57"/>
      <c r="Q125" s="5"/>
      <c r="R125" s="5"/>
      <c r="S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7"/>
      <c r="P126" s="57"/>
      <c r="Q126" s="5"/>
      <c r="R126" s="5"/>
      <c r="S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7"/>
      <c r="P127" s="57"/>
      <c r="Q127" s="5"/>
      <c r="R127" s="5"/>
      <c r="S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7"/>
      <c r="P128" s="57"/>
      <c r="Q128" s="5"/>
      <c r="R128" s="5"/>
      <c r="S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7"/>
      <c r="P129" s="57"/>
      <c r="Q129" s="5"/>
      <c r="R129" s="5"/>
      <c r="S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7"/>
      <c r="P130" s="57"/>
      <c r="Q130" s="5"/>
      <c r="R130" s="5"/>
      <c r="S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7"/>
      <c r="P131" s="57"/>
      <c r="Q131" s="5"/>
      <c r="R131" s="5"/>
      <c r="S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7"/>
      <c r="P132" s="57"/>
      <c r="Q132" s="5"/>
      <c r="R132" s="5"/>
      <c r="S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7"/>
      <c r="P133" s="57"/>
      <c r="Q133" s="5"/>
      <c r="R133" s="5"/>
      <c r="S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7"/>
      <c r="P134" s="57"/>
      <c r="Q134" s="5"/>
      <c r="R134" s="5"/>
      <c r="S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7"/>
      <c r="P135" s="57"/>
      <c r="Q135" s="5"/>
      <c r="R135" s="5"/>
      <c r="S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7"/>
      <c r="P136" s="57"/>
      <c r="Q136" s="5"/>
      <c r="R136" s="5"/>
      <c r="S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7"/>
      <c r="P137" s="57"/>
      <c r="Q137" s="5"/>
      <c r="R137" s="5"/>
      <c r="S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7"/>
      <c r="P138" s="57"/>
      <c r="Q138" s="5"/>
      <c r="R138" s="5"/>
      <c r="S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7"/>
      <c r="P139" s="57"/>
      <c r="Q139" s="5"/>
      <c r="R139" s="5"/>
      <c r="S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7"/>
      <c r="P140" s="57"/>
      <c r="Q140" s="5"/>
      <c r="R140" s="5"/>
      <c r="S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7"/>
      <c r="P141" s="57"/>
      <c r="Q141" s="5"/>
      <c r="R141" s="5"/>
      <c r="S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7"/>
      <c r="P142" s="57"/>
      <c r="Q142" s="5"/>
      <c r="R142" s="5"/>
      <c r="S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7"/>
      <c r="P143" s="57"/>
      <c r="Q143" s="5"/>
      <c r="R143" s="5"/>
      <c r="S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7"/>
      <c r="P144" s="57"/>
      <c r="Q144" s="5"/>
      <c r="R144" s="5"/>
      <c r="S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7"/>
      <c r="P145" s="57"/>
      <c r="Q145" s="5"/>
      <c r="R145" s="5"/>
      <c r="S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7"/>
      <c r="P146" s="57"/>
      <c r="Q146" s="5"/>
      <c r="R146" s="5"/>
      <c r="S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7"/>
      <c r="P147" s="57"/>
      <c r="Q147" s="5"/>
      <c r="R147" s="5"/>
      <c r="S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7"/>
      <c r="P148" s="57"/>
      <c r="Q148" s="5"/>
      <c r="R148" s="5"/>
      <c r="S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7"/>
      <c r="P149" s="57"/>
      <c r="Q149" s="5"/>
      <c r="R149" s="5"/>
      <c r="S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7"/>
      <c r="P150" s="57"/>
      <c r="Q150" s="5"/>
      <c r="R150" s="5"/>
      <c r="S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7"/>
      <c r="P151" s="57"/>
      <c r="Q151" s="5"/>
      <c r="R151" s="5"/>
      <c r="S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7"/>
      <c r="P152" s="57"/>
      <c r="Q152" s="5"/>
      <c r="R152" s="5"/>
      <c r="S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7"/>
      <c r="P153" s="57"/>
      <c r="Q153" s="5"/>
      <c r="R153" s="5"/>
      <c r="S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7"/>
      <c r="P154" s="57"/>
      <c r="Q154" s="5"/>
      <c r="R154" s="5"/>
      <c r="S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7"/>
      <c r="P155" s="57"/>
      <c r="Q155" s="5"/>
      <c r="R155" s="5"/>
      <c r="S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7"/>
      <c r="P156" s="57"/>
      <c r="Q156" s="5"/>
      <c r="R156" s="5"/>
      <c r="S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7"/>
      <c r="P157" s="57"/>
      <c r="Q157" s="5"/>
      <c r="R157" s="5"/>
      <c r="S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7"/>
      <c r="P158" s="57"/>
      <c r="Q158" s="5"/>
      <c r="R158" s="5"/>
      <c r="S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7"/>
      <c r="P159" s="57"/>
      <c r="Q159" s="5"/>
      <c r="R159" s="5"/>
      <c r="S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7"/>
      <c r="P160" s="57"/>
      <c r="Q160" s="5"/>
      <c r="R160" s="5"/>
      <c r="S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7"/>
      <c r="P161" s="57"/>
      <c r="Q161" s="5"/>
      <c r="R161" s="5"/>
      <c r="S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7"/>
      <c r="P162" s="57"/>
      <c r="Q162" s="5"/>
      <c r="R162" s="5"/>
      <c r="S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7"/>
      <c r="P163" s="57"/>
      <c r="Q163" s="5"/>
      <c r="R163" s="5"/>
      <c r="S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7"/>
      <c r="P164" s="57"/>
      <c r="Q164" s="5"/>
      <c r="R164" s="5"/>
      <c r="S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7"/>
      <c r="P165" s="57"/>
      <c r="Q165" s="5"/>
      <c r="R165" s="5"/>
      <c r="S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7"/>
      <c r="P166" s="57"/>
      <c r="Q166" s="5"/>
      <c r="R166" s="5"/>
      <c r="S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7"/>
      <c r="P167" s="57"/>
      <c r="Q167" s="5"/>
      <c r="R167" s="5"/>
      <c r="S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7"/>
      <c r="P168" s="57"/>
      <c r="Q168" s="5"/>
      <c r="R168" s="5"/>
      <c r="S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7"/>
      <c r="P169" s="57"/>
      <c r="Q169" s="5"/>
      <c r="R169" s="5"/>
      <c r="S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7"/>
      <c r="P170" s="57"/>
      <c r="Q170" s="5"/>
      <c r="R170" s="5"/>
      <c r="S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7"/>
      <c r="P171" s="57"/>
      <c r="Q171" s="5"/>
      <c r="R171" s="5"/>
      <c r="S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7"/>
      <c r="P172" s="57"/>
      <c r="Q172" s="5"/>
      <c r="R172" s="5"/>
      <c r="S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7"/>
      <c r="P173" s="57"/>
      <c r="Q173" s="5"/>
      <c r="R173" s="5"/>
      <c r="S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7"/>
      <c r="P174" s="57"/>
      <c r="Q174" s="5"/>
      <c r="R174" s="5"/>
      <c r="S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7"/>
      <c r="P175" s="57"/>
      <c r="Q175" s="5"/>
      <c r="R175" s="5"/>
      <c r="S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7"/>
      <c r="P176" s="57"/>
      <c r="Q176" s="5"/>
      <c r="R176" s="5"/>
      <c r="S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7"/>
      <c r="P177" s="57"/>
      <c r="Q177" s="5"/>
      <c r="R177" s="5"/>
      <c r="S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7"/>
      <c r="P178" s="57"/>
      <c r="Q178" s="5"/>
      <c r="R178" s="5"/>
      <c r="S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7"/>
      <c r="P179" s="57"/>
      <c r="Q179" s="5"/>
      <c r="R179" s="5"/>
      <c r="S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7"/>
      <c r="P180" s="57"/>
      <c r="Q180" s="5"/>
      <c r="R180" s="5"/>
      <c r="S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7"/>
      <c r="P181" s="57"/>
      <c r="Q181" s="5"/>
      <c r="R181" s="5"/>
      <c r="S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7"/>
      <c r="P182" s="57"/>
      <c r="Q182" s="5"/>
      <c r="R182" s="5"/>
      <c r="S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7"/>
      <c r="P183" s="57"/>
      <c r="Q183" s="5"/>
      <c r="R183" s="5"/>
      <c r="S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7"/>
      <c r="P184" s="57"/>
      <c r="Q184" s="5"/>
      <c r="R184" s="5"/>
      <c r="S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7"/>
      <c r="P185" s="57"/>
      <c r="Q185" s="5"/>
      <c r="R185" s="5"/>
      <c r="S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7"/>
      <c r="P186" s="57"/>
      <c r="Q186" s="5"/>
      <c r="R186" s="5"/>
      <c r="S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7"/>
      <c r="P187" s="57"/>
      <c r="Q187" s="5"/>
      <c r="R187" s="5"/>
      <c r="S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7"/>
      <c r="P188" s="57"/>
      <c r="Q188" s="5"/>
      <c r="R188" s="5"/>
      <c r="S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7"/>
      <c r="P189" s="57"/>
      <c r="Q189" s="5"/>
      <c r="R189" s="5"/>
      <c r="S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7"/>
      <c r="P190" s="57"/>
      <c r="Q190" s="5"/>
      <c r="R190" s="5"/>
      <c r="S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7"/>
      <c r="P191" s="57"/>
      <c r="Q191" s="5"/>
      <c r="R191" s="5"/>
      <c r="S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7"/>
      <c r="P192" s="57"/>
      <c r="Q192" s="5"/>
      <c r="R192" s="5"/>
      <c r="S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7"/>
      <c r="P193" s="57"/>
      <c r="Q193" s="5"/>
      <c r="R193" s="5"/>
      <c r="S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7"/>
      <c r="P194" s="57"/>
      <c r="Q194" s="5"/>
      <c r="R194" s="5"/>
      <c r="S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7"/>
      <c r="P195" s="57"/>
      <c r="Q195" s="5"/>
      <c r="R195" s="5"/>
      <c r="S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7"/>
      <c r="P196" s="57"/>
      <c r="Q196" s="5"/>
      <c r="R196" s="5"/>
      <c r="S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7"/>
      <c r="P197" s="57"/>
      <c r="Q197" s="5"/>
      <c r="R197" s="5"/>
      <c r="S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7"/>
      <c r="P198" s="57"/>
      <c r="Q198" s="5"/>
      <c r="R198" s="5"/>
      <c r="S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7"/>
      <c r="P199" s="57"/>
      <c r="Q199" s="5"/>
      <c r="R199" s="5"/>
      <c r="S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7"/>
      <c r="P200" s="57"/>
      <c r="Q200" s="5"/>
      <c r="R200" s="5"/>
      <c r="S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7"/>
      <c r="P201" s="57"/>
      <c r="Q201" s="5"/>
      <c r="R201" s="5"/>
      <c r="S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7"/>
      <c r="P202" s="57"/>
      <c r="Q202" s="5"/>
      <c r="R202" s="5"/>
      <c r="S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7"/>
      <c r="P203" s="57"/>
      <c r="Q203" s="5"/>
      <c r="R203" s="5"/>
      <c r="S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7"/>
      <c r="P204" s="57"/>
      <c r="Q204" s="5"/>
      <c r="R204" s="5"/>
      <c r="S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7"/>
      <c r="P205" s="57"/>
      <c r="Q205" s="5"/>
      <c r="R205" s="5"/>
      <c r="S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7"/>
      <c r="P206" s="57"/>
      <c r="Q206" s="5"/>
      <c r="R206" s="5"/>
      <c r="S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7"/>
      <c r="P207" s="57"/>
      <c r="Q207" s="5"/>
      <c r="R207" s="5"/>
      <c r="S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7"/>
      <c r="P208" s="57"/>
      <c r="Q208" s="5"/>
      <c r="R208" s="5"/>
      <c r="S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7"/>
      <c r="P209" s="57"/>
      <c r="Q209" s="5"/>
      <c r="R209" s="5"/>
      <c r="S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7"/>
      <c r="P210" s="57"/>
      <c r="Q210" s="5"/>
      <c r="R210" s="5"/>
      <c r="S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7"/>
      <c r="P211" s="57"/>
      <c r="Q211" s="5"/>
      <c r="R211" s="5"/>
      <c r="S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7"/>
      <c r="P212" s="57"/>
      <c r="Q212" s="5"/>
      <c r="R212" s="5"/>
      <c r="S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7"/>
      <c r="P213" s="57"/>
      <c r="Q213" s="5"/>
      <c r="R213" s="5"/>
      <c r="S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7"/>
      <c r="P214" s="57"/>
      <c r="Q214" s="5"/>
      <c r="R214" s="5"/>
      <c r="S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7"/>
      <c r="P215" s="57"/>
      <c r="Q215" s="5"/>
      <c r="R215" s="5"/>
      <c r="S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7"/>
      <c r="P216" s="57"/>
      <c r="Q216" s="5"/>
      <c r="R216" s="5"/>
      <c r="S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7"/>
      <c r="P217" s="57"/>
      <c r="Q217" s="5"/>
      <c r="R217" s="5"/>
      <c r="S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7"/>
      <c r="P218" s="57"/>
      <c r="Q218" s="5"/>
      <c r="R218" s="5"/>
      <c r="S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7"/>
      <c r="P219" s="57"/>
      <c r="Q219" s="5"/>
      <c r="R219" s="5"/>
      <c r="S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7"/>
      <c r="P220" s="57"/>
      <c r="Q220" s="5"/>
      <c r="R220" s="5"/>
      <c r="S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7"/>
      <c r="P221" s="57"/>
      <c r="Q221" s="5"/>
      <c r="R221" s="5"/>
      <c r="S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7"/>
      <c r="P222" s="57"/>
      <c r="Q222" s="5"/>
      <c r="R222" s="5"/>
      <c r="S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7"/>
      <c r="P223" s="57"/>
      <c r="Q223" s="5"/>
      <c r="R223" s="5"/>
      <c r="S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7"/>
      <c r="P224" s="57"/>
      <c r="Q224" s="5"/>
      <c r="R224" s="5"/>
      <c r="S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7"/>
      <c r="P225" s="57"/>
      <c r="Q225" s="5"/>
      <c r="R225" s="5"/>
      <c r="S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7"/>
      <c r="P226" s="57"/>
      <c r="Q226" s="5"/>
      <c r="R226" s="5"/>
      <c r="S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7"/>
      <c r="P227" s="57"/>
      <c r="Q227" s="5"/>
      <c r="R227" s="5"/>
      <c r="S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7"/>
      <c r="P228" s="57"/>
      <c r="Q228" s="5"/>
      <c r="R228" s="5"/>
      <c r="S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7"/>
      <c r="P229" s="57"/>
      <c r="Q229" s="5"/>
      <c r="R229" s="5"/>
      <c r="S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7"/>
      <c r="P230" s="57"/>
      <c r="Q230" s="5"/>
      <c r="R230" s="5"/>
      <c r="S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7"/>
      <c r="P231" s="57"/>
      <c r="Q231" s="5"/>
      <c r="R231" s="5"/>
      <c r="S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7"/>
      <c r="P232" s="57"/>
      <c r="Q232" s="5"/>
      <c r="R232" s="5"/>
      <c r="S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7"/>
      <c r="P233" s="57"/>
      <c r="Q233" s="5"/>
      <c r="R233" s="5"/>
      <c r="S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7"/>
      <c r="P234" s="57"/>
      <c r="Q234" s="5"/>
      <c r="R234" s="5"/>
      <c r="S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7"/>
      <c r="P235" s="57"/>
      <c r="Q235" s="5"/>
      <c r="R235" s="5"/>
      <c r="S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7"/>
      <c r="P236" s="57"/>
      <c r="Q236" s="5"/>
      <c r="R236" s="5"/>
      <c r="S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7"/>
      <c r="P237" s="57"/>
      <c r="Q237" s="5"/>
      <c r="R237" s="5"/>
      <c r="S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7"/>
      <c r="P238" s="57"/>
      <c r="Q238" s="5"/>
      <c r="R238" s="5"/>
      <c r="S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7"/>
      <c r="P239" s="57"/>
      <c r="Q239" s="5"/>
      <c r="R239" s="5"/>
      <c r="S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7"/>
      <c r="P240" s="57"/>
      <c r="Q240" s="5"/>
      <c r="R240" s="5"/>
      <c r="S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7"/>
      <c r="P241" s="57"/>
      <c r="Q241" s="5"/>
      <c r="R241" s="5"/>
      <c r="S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7"/>
      <c r="P242" s="57"/>
      <c r="Q242" s="5"/>
      <c r="R242" s="5"/>
      <c r="S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7"/>
      <c r="P243" s="57"/>
      <c r="Q243" s="5"/>
      <c r="R243" s="5"/>
      <c r="S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7"/>
      <c r="P244" s="57"/>
      <c r="Q244" s="5"/>
      <c r="R244" s="5"/>
      <c r="S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7"/>
      <c r="P245" s="57"/>
      <c r="Q245" s="5"/>
      <c r="R245" s="5"/>
      <c r="S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7"/>
      <c r="P246" s="57"/>
      <c r="Q246" s="5"/>
      <c r="R246" s="5"/>
      <c r="S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7"/>
      <c r="P247" s="57"/>
      <c r="Q247" s="5"/>
      <c r="R247" s="5"/>
      <c r="S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7"/>
      <c r="P248" s="57"/>
      <c r="Q248" s="5"/>
      <c r="R248" s="5"/>
      <c r="S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7"/>
      <c r="P249" s="57"/>
      <c r="Q249" s="5"/>
      <c r="R249" s="5"/>
      <c r="S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7"/>
      <c r="P250" s="57"/>
      <c r="Q250" s="5"/>
      <c r="R250" s="5"/>
      <c r="S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7"/>
      <c r="P251" s="57"/>
      <c r="Q251" s="5"/>
      <c r="R251" s="5"/>
      <c r="S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7"/>
      <c r="P252" s="57"/>
      <c r="Q252" s="5"/>
      <c r="R252" s="5"/>
      <c r="S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7"/>
      <c r="P253" s="57"/>
      <c r="Q253" s="5"/>
      <c r="R253" s="5"/>
      <c r="S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7"/>
      <c r="P254" s="57"/>
      <c r="Q254" s="5"/>
      <c r="R254" s="5"/>
      <c r="S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7"/>
      <c r="P255" s="57"/>
      <c r="Q255" s="5"/>
      <c r="R255" s="5"/>
      <c r="S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7"/>
      <c r="P256" s="57"/>
      <c r="Q256" s="5"/>
      <c r="R256" s="5"/>
      <c r="S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7"/>
      <c r="P257" s="57"/>
      <c r="Q257" s="5"/>
      <c r="R257" s="5"/>
      <c r="S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7"/>
      <c r="P258" s="57"/>
      <c r="Q258" s="5"/>
      <c r="R258" s="5"/>
      <c r="S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7"/>
      <c r="P259" s="57"/>
      <c r="Q259" s="5"/>
      <c r="R259" s="5"/>
      <c r="S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7"/>
      <c r="P260" s="57"/>
      <c r="Q260" s="5"/>
      <c r="R260" s="5"/>
      <c r="S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7"/>
      <c r="P261" s="57"/>
      <c r="Q261" s="5"/>
      <c r="R261" s="5"/>
      <c r="S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7"/>
      <c r="P262" s="57"/>
      <c r="Q262" s="5"/>
      <c r="R262" s="5"/>
      <c r="S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7"/>
      <c r="P263" s="57"/>
      <c r="Q263" s="5"/>
      <c r="R263" s="5"/>
      <c r="S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7"/>
      <c r="P264" s="57"/>
      <c r="Q264" s="5"/>
      <c r="R264" s="5"/>
      <c r="S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7"/>
      <c r="P265" s="57"/>
      <c r="Q265" s="5"/>
      <c r="R265" s="5"/>
      <c r="S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7"/>
      <c r="P266" s="57"/>
      <c r="Q266" s="5"/>
      <c r="R266" s="5"/>
      <c r="S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7"/>
      <c r="P267" s="57"/>
      <c r="Q267" s="5"/>
      <c r="R267" s="5"/>
      <c r="S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7"/>
      <c r="P268" s="57"/>
      <c r="Q268" s="5"/>
      <c r="R268" s="5"/>
      <c r="S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7"/>
      <c r="P269" s="57"/>
      <c r="Q269" s="5"/>
      <c r="R269" s="5"/>
      <c r="S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7"/>
      <c r="P270" s="57"/>
      <c r="Q270" s="5"/>
      <c r="R270" s="5"/>
      <c r="S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7"/>
      <c r="P271" s="57"/>
      <c r="Q271" s="5"/>
      <c r="R271" s="5"/>
      <c r="S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7"/>
      <c r="P272" s="57"/>
      <c r="Q272" s="5"/>
      <c r="R272" s="5"/>
      <c r="S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7"/>
      <c r="P273" s="57"/>
      <c r="Q273" s="5"/>
      <c r="R273" s="5"/>
      <c r="S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7"/>
      <c r="P274" s="57"/>
      <c r="Q274" s="5"/>
      <c r="R274" s="5"/>
      <c r="S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7"/>
      <c r="P275" s="57"/>
      <c r="Q275" s="5"/>
      <c r="R275" s="5"/>
      <c r="S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7"/>
      <c r="P276" s="57"/>
      <c r="Q276" s="5"/>
      <c r="R276" s="5"/>
      <c r="S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7"/>
      <c r="P277" s="57"/>
      <c r="Q277" s="5"/>
      <c r="R277" s="5"/>
      <c r="S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7"/>
      <c r="P278" s="57"/>
      <c r="Q278" s="5"/>
      <c r="R278" s="5"/>
      <c r="S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7"/>
      <c r="P279" s="57"/>
      <c r="Q279" s="5"/>
      <c r="R279" s="5"/>
      <c r="S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7"/>
      <c r="P280" s="57"/>
      <c r="Q280" s="5"/>
      <c r="R280" s="5"/>
      <c r="S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7"/>
      <c r="P281" s="57"/>
      <c r="Q281" s="5"/>
      <c r="R281" s="5"/>
      <c r="S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7"/>
      <c r="P282" s="57"/>
      <c r="Q282" s="5"/>
      <c r="R282" s="5"/>
      <c r="S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7"/>
      <c r="P283" s="57"/>
      <c r="Q283" s="5"/>
      <c r="R283" s="5"/>
      <c r="S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7"/>
      <c r="P284" s="57"/>
      <c r="Q284" s="5"/>
      <c r="R284" s="5"/>
      <c r="S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7"/>
      <c r="P285" s="57"/>
      <c r="Q285" s="5"/>
      <c r="R285" s="5"/>
      <c r="S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7"/>
      <c r="P286" s="57"/>
      <c r="Q286" s="5"/>
      <c r="R286" s="5"/>
      <c r="S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7"/>
      <c r="P287" s="57"/>
      <c r="Q287" s="5"/>
      <c r="R287" s="5"/>
      <c r="S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7"/>
      <c r="P288" s="57"/>
      <c r="Q288" s="5"/>
      <c r="R288" s="5"/>
      <c r="S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7"/>
      <c r="P289" s="57"/>
      <c r="Q289" s="5"/>
      <c r="R289" s="5"/>
      <c r="S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7"/>
      <c r="P290" s="57"/>
      <c r="Q290" s="5"/>
      <c r="R290" s="5"/>
      <c r="S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7"/>
      <c r="P291" s="57"/>
      <c r="Q291" s="5"/>
      <c r="R291" s="5"/>
      <c r="S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7"/>
      <c r="P292" s="57"/>
      <c r="Q292" s="5"/>
      <c r="R292" s="5"/>
      <c r="S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7"/>
      <c r="P293" s="57"/>
      <c r="Q293" s="5"/>
      <c r="R293" s="5"/>
      <c r="S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7"/>
      <c r="P294" s="57"/>
      <c r="Q294" s="5"/>
      <c r="R294" s="5"/>
      <c r="S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7"/>
      <c r="P295" s="57"/>
      <c r="Q295" s="5"/>
      <c r="R295" s="5"/>
      <c r="S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7"/>
      <c r="P296" s="57"/>
      <c r="Q296" s="5"/>
      <c r="R296" s="5"/>
      <c r="S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7"/>
      <c r="P297" s="57"/>
      <c r="Q297" s="5"/>
      <c r="R297" s="5"/>
      <c r="S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7"/>
      <c r="P298" s="57"/>
      <c r="Q298" s="5"/>
      <c r="R298" s="5"/>
      <c r="S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7"/>
      <c r="P299" s="57"/>
      <c r="Q299" s="5"/>
      <c r="R299" s="5"/>
      <c r="S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7"/>
      <c r="P300" s="57"/>
      <c r="Q300" s="5"/>
      <c r="R300" s="5"/>
      <c r="S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7"/>
      <c r="P301" s="57"/>
      <c r="Q301" s="5"/>
      <c r="R301" s="5"/>
      <c r="S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7"/>
      <c r="P302" s="57"/>
      <c r="Q302" s="5"/>
      <c r="R302" s="5"/>
      <c r="S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7"/>
      <c r="P303" s="57"/>
      <c r="Q303" s="5"/>
      <c r="R303" s="5"/>
      <c r="S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7"/>
      <c r="P304" s="57"/>
      <c r="Q304" s="5"/>
      <c r="R304" s="5"/>
      <c r="S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7"/>
      <c r="P305" s="57"/>
      <c r="Q305" s="5"/>
      <c r="R305" s="5"/>
      <c r="S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7"/>
      <c r="P306" s="57"/>
      <c r="Q306" s="5"/>
      <c r="R306" s="5"/>
      <c r="S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7"/>
      <c r="P307" s="57"/>
      <c r="Q307" s="5"/>
      <c r="R307" s="5"/>
      <c r="S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7"/>
      <c r="P308" s="57"/>
      <c r="Q308" s="5"/>
      <c r="R308" s="5"/>
      <c r="S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7"/>
      <c r="P309" s="57"/>
      <c r="Q309" s="5"/>
      <c r="R309" s="5"/>
      <c r="S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7"/>
      <c r="P310" s="57"/>
      <c r="Q310" s="5"/>
      <c r="R310" s="5"/>
      <c r="S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7"/>
      <c r="P311" s="57"/>
      <c r="Q311" s="5"/>
      <c r="R311" s="5"/>
      <c r="S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7"/>
      <c r="P312" s="57"/>
      <c r="Q312" s="5"/>
      <c r="R312" s="5"/>
      <c r="S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7"/>
      <c r="P313" s="57"/>
      <c r="Q313" s="5"/>
      <c r="R313" s="5"/>
      <c r="S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7"/>
      <c r="P314" s="57"/>
      <c r="Q314" s="5"/>
      <c r="R314" s="5"/>
      <c r="S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7"/>
      <c r="P315" s="57"/>
      <c r="Q315" s="5"/>
      <c r="R315" s="5"/>
      <c r="S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7"/>
      <c r="P316" s="57"/>
      <c r="Q316" s="5"/>
      <c r="R316" s="5"/>
      <c r="S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7"/>
      <c r="P317" s="57"/>
      <c r="Q317" s="5"/>
      <c r="R317" s="5"/>
      <c r="S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7"/>
      <c r="P318" s="57"/>
      <c r="Q318" s="5"/>
      <c r="R318" s="5"/>
      <c r="S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7"/>
      <c r="P319" s="57"/>
      <c r="Q319" s="5"/>
      <c r="R319" s="5"/>
      <c r="S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7"/>
      <c r="P320" s="57"/>
      <c r="Q320" s="5"/>
      <c r="R320" s="5"/>
      <c r="S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7"/>
      <c r="P321" s="57"/>
      <c r="Q321" s="5"/>
      <c r="R321" s="5"/>
      <c r="S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7"/>
      <c r="P322" s="57"/>
      <c r="Q322" s="5"/>
      <c r="R322" s="5"/>
      <c r="S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7"/>
      <c r="P323" s="57"/>
      <c r="Q323" s="5"/>
      <c r="R323" s="5"/>
      <c r="S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7"/>
      <c r="P324" s="57"/>
      <c r="Q324" s="5"/>
      <c r="R324" s="5"/>
      <c r="S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7"/>
      <c r="P325" s="57"/>
      <c r="Q325" s="5"/>
      <c r="R325" s="5"/>
      <c r="S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7"/>
      <c r="P326" s="57"/>
      <c r="Q326" s="5"/>
      <c r="R326" s="5"/>
      <c r="S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7"/>
      <c r="P327" s="57"/>
      <c r="Q327" s="5"/>
      <c r="R327" s="5"/>
      <c r="S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7"/>
      <c r="P328" s="57"/>
      <c r="Q328" s="5"/>
      <c r="R328" s="5"/>
      <c r="S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7"/>
      <c r="P329" s="57"/>
      <c r="Q329" s="5"/>
      <c r="R329" s="5"/>
      <c r="S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7"/>
      <c r="P330" s="57"/>
      <c r="Q330" s="5"/>
      <c r="R330" s="5"/>
      <c r="S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7"/>
      <c r="P331" s="57"/>
      <c r="Q331" s="5"/>
      <c r="R331" s="5"/>
      <c r="S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7"/>
      <c r="P332" s="57"/>
      <c r="Q332" s="5"/>
      <c r="R332" s="5"/>
      <c r="S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7"/>
      <c r="P333" s="57"/>
      <c r="Q333" s="5"/>
      <c r="R333" s="5"/>
      <c r="S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7"/>
      <c r="P334" s="57"/>
      <c r="Q334" s="5"/>
      <c r="R334" s="5"/>
      <c r="S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7"/>
      <c r="P335" s="57"/>
      <c r="Q335" s="5"/>
      <c r="R335" s="5"/>
      <c r="S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7"/>
      <c r="P336" s="57"/>
      <c r="Q336" s="5"/>
      <c r="R336" s="5"/>
      <c r="S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7"/>
      <c r="P337" s="57"/>
      <c r="Q337" s="5"/>
      <c r="R337" s="5"/>
      <c r="S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7"/>
      <c r="P338" s="57"/>
      <c r="Q338" s="5"/>
      <c r="R338" s="5"/>
      <c r="S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7"/>
      <c r="P339" s="57"/>
      <c r="Q339" s="5"/>
      <c r="R339" s="5"/>
      <c r="S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7"/>
      <c r="P340" s="57"/>
      <c r="Q340" s="5"/>
      <c r="R340" s="5"/>
      <c r="S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7"/>
      <c r="P341" s="57"/>
      <c r="Q341" s="5"/>
      <c r="R341" s="5"/>
      <c r="S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7"/>
      <c r="P342" s="57"/>
      <c r="Q342" s="5"/>
      <c r="R342" s="5"/>
      <c r="S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7"/>
      <c r="P343" s="57"/>
      <c r="Q343" s="5"/>
      <c r="R343" s="5"/>
      <c r="S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7"/>
      <c r="P344" s="57"/>
      <c r="Q344" s="5"/>
      <c r="R344" s="5"/>
      <c r="S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7"/>
      <c r="P345" s="57"/>
      <c r="Q345" s="5"/>
      <c r="R345" s="5"/>
      <c r="S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7"/>
      <c r="P346" s="57"/>
      <c r="Q346" s="5"/>
      <c r="R346" s="5"/>
      <c r="S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7"/>
      <c r="P347" s="57"/>
      <c r="Q347" s="5"/>
      <c r="R347" s="5"/>
      <c r="S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7"/>
      <c r="P348" s="57"/>
      <c r="Q348" s="5"/>
      <c r="R348" s="5"/>
      <c r="S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7"/>
      <c r="P349" s="57"/>
      <c r="Q349" s="5"/>
      <c r="R349" s="5"/>
      <c r="S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7"/>
      <c r="P350" s="57"/>
      <c r="Q350" s="5"/>
      <c r="R350" s="5"/>
      <c r="S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7"/>
      <c r="P351" s="57"/>
      <c r="Q351" s="5"/>
      <c r="R351" s="5"/>
      <c r="S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7"/>
      <c r="P352" s="57"/>
      <c r="Q352" s="5"/>
      <c r="R352" s="5"/>
      <c r="S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7"/>
      <c r="P353" s="57"/>
      <c r="Q353" s="5"/>
      <c r="R353" s="5"/>
      <c r="S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7"/>
      <c r="P354" s="57"/>
      <c r="Q354" s="5"/>
      <c r="R354" s="5"/>
      <c r="S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7"/>
      <c r="P355" s="57"/>
      <c r="Q355" s="5"/>
      <c r="R355" s="5"/>
      <c r="S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7"/>
      <c r="P356" s="57"/>
      <c r="Q356" s="5"/>
      <c r="R356" s="5"/>
      <c r="S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7"/>
      <c r="P357" s="57"/>
      <c r="Q357" s="5"/>
      <c r="R357" s="5"/>
      <c r="S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7"/>
      <c r="P358" s="57"/>
      <c r="Q358" s="5"/>
      <c r="R358" s="5"/>
      <c r="S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7"/>
      <c r="P359" s="57"/>
      <c r="Q359" s="5"/>
      <c r="R359" s="5"/>
      <c r="S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7"/>
      <c r="P360" s="57"/>
      <c r="Q360" s="5"/>
      <c r="R360" s="5"/>
      <c r="S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7"/>
      <c r="P361" s="57"/>
      <c r="Q361" s="5"/>
      <c r="R361" s="5"/>
      <c r="S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7"/>
      <c r="P362" s="57"/>
      <c r="Q362" s="5"/>
      <c r="R362" s="5"/>
      <c r="S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7"/>
      <c r="P363" s="57"/>
      <c r="Q363" s="5"/>
      <c r="R363" s="5"/>
      <c r="S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7"/>
      <c r="P364" s="57"/>
      <c r="Q364" s="5"/>
      <c r="R364" s="5"/>
      <c r="S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7"/>
      <c r="P365" s="57"/>
      <c r="Q365" s="5"/>
      <c r="R365" s="5"/>
      <c r="S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7"/>
      <c r="P366" s="57"/>
      <c r="Q366" s="5"/>
      <c r="R366" s="5"/>
      <c r="S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7"/>
      <c r="P367" s="57"/>
      <c r="Q367" s="5"/>
      <c r="R367" s="5"/>
      <c r="S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7"/>
      <c r="P368" s="57"/>
      <c r="Q368" s="5"/>
      <c r="R368" s="5"/>
      <c r="S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7"/>
      <c r="P369" s="57"/>
      <c r="Q369" s="5"/>
      <c r="R369" s="5"/>
      <c r="S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7"/>
      <c r="P370" s="57"/>
      <c r="Q370" s="5"/>
      <c r="R370" s="5"/>
      <c r="S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7"/>
      <c r="P371" s="57"/>
      <c r="Q371" s="5"/>
      <c r="R371" s="5"/>
      <c r="S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7"/>
      <c r="P372" s="57"/>
      <c r="Q372" s="5"/>
      <c r="R372" s="5"/>
      <c r="S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7"/>
      <c r="P373" s="57"/>
      <c r="Q373" s="5"/>
      <c r="R373" s="5"/>
      <c r="S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7"/>
      <c r="P374" s="57"/>
      <c r="Q374" s="5"/>
      <c r="R374" s="5"/>
      <c r="S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7"/>
      <c r="P375" s="57"/>
      <c r="Q375" s="5"/>
      <c r="R375" s="5"/>
      <c r="S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7"/>
      <c r="P376" s="57"/>
      <c r="Q376" s="5"/>
      <c r="R376" s="5"/>
      <c r="S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7"/>
      <c r="P377" s="57"/>
      <c r="Q377" s="5"/>
      <c r="R377" s="5"/>
      <c r="S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7"/>
      <c r="P378" s="57"/>
      <c r="Q378" s="5"/>
      <c r="R378" s="5"/>
      <c r="S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7"/>
      <c r="P379" s="57"/>
      <c r="Q379" s="5"/>
      <c r="R379" s="5"/>
      <c r="S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7"/>
      <c r="P380" s="57"/>
      <c r="Q380" s="5"/>
      <c r="R380" s="5"/>
      <c r="S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7"/>
      <c r="P381" s="57"/>
      <c r="Q381" s="5"/>
      <c r="R381" s="5"/>
      <c r="S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7"/>
      <c r="P382" s="57"/>
      <c r="Q382" s="5"/>
      <c r="R382" s="5"/>
      <c r="S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7"/>
      <c r="P383" s="57"/>
      <c r="Q383" s="5"/>
      <c r="R383" s="5"/>
      <c r="S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7"/>
      <c r="P384" s="57"/>
      <c r="Q384" s="5"/>
      <c r="R384" s="5"/>
      <c r="S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7"/>
      <c r="P385" s="57"/>
      <c r="Q385" s="5"/>
      <c r="R385" s="5"/>
      <c r="S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7"/>
      <c r="P386" s="57"/>
      <c r="Q386" s="5"/>
      <c r="R386" s="5"/>
      <c r="S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7"/>
      <c r="P387" s="57"/>
      <c r="Q387" s="5"/>
      <c r="R387" s="5"/>
      <c r="S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7"/>
      <c r="P388" s="57"/>
      <c r="Q388" s="5"/>
      <c r="R388" s="5"/>
      <c r="S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7"/>
      <c r="P389" s="57"/>
      <c r="Q389" s="5"/>
      <c r="R389" s="5"/>
      <c r="S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7"/>
      <c r="P390" s="57"/>
      <c r="Q390" s="5"/>
      <c r="R390" s="5"/>
      <c r="S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7"/>
      <c r="P391" s="57"/>
      <c r="Q391" s="5"/>
      <c r="R391" s="5"/>
      <c r="S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7"/>
      <c r="P392" s="57"/>
      <c r="Q392" s="5"/>
      <c r="R392" s="5"/>
      <c r="S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7"/>
      <c r="P393" s="57"/>
      <c r="Q393" s="5"/>
      <c r="R393" s="5"/>
      <c r="S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7"/>
      <c r="P394" s="57"/>
      <c r="Q394" s="5"/>
      <c r="R394" s="5"/>
      <c r="S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7"/>
      <c r="P395" s="57"/>
      <c r="Q395" s="5"/>
      <c r="R395" s="5"/>
      <c r="S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7"/>
      <c r="P396" s="57"/>
      <c r="Q396" s="5"/>
      <c r="R396" s="5"/>
      <c r="S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7"/>
      <c r="P397" s="57"/>
      <c r="Q397" s="5"/>
      <c r="R397" s="5"/>
      <c r="S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7"/>
      <c r="P398" s="57"/>
      <c r="Q398" s="5"/>
      <c r="R398" s="5"/>
      <c r="S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7"/>
      <c r="P399" s="57"/>
      <c r="Q399" s="5"/>
      <c r="R399" s="5"/>
      <c r="S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7"/>
      <c r="P400" s="57"/>
      <c r="Q400" s="5"/>
      <c r="R400" s="5"/>
      <c r="S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7"/>
      <c r="P401" s="57"/>
      <c r="Q401" s="5"/>
      <c r="R401" s="5"/>
      <c r="S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7"/>
      <c r="P402" s="57"/>
      <c r="Q402" s="5"/>
      <c r="R402" s="5"/>
      <c r="S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7"/>
      <c r="P403" s="57"/>
      <c r="Q403" s="5"/>
      <c r="R403" s="5"/>
      <c r="S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7"/>
      <c r="P404" s="57"/>
      <c r="Q404" s="5"/>
      <c r="R404" s="5"/>
      <c r="S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7"/>
      <c r="P405" s="57"/>
      <c r="Q405" s="5"/>
      <c r="R405" s="5"/>
      <c r="S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7"/>
      <c r="P406" s="57"/>
      <c r="Q406" s="5"/>
      <c r="R406" s="5"/>
      <c r="S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7"/>
      <c r="P407" s="57"/>
      <c r="Q407" s="5"/>
      <c r="R407" s="5"/>
      <c r="S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7"/>
      <c r="P408" s="57"/>
      <c r="Q408" s="5"/>
      <c r="R408" s="5"/>
      <c r="S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7"/>
      <c r="P409" s="57"/>
      <c r="Q409" s="5"/>
      <c r="R409" s="5"/>
      <c r="S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7"/>
      <c r="P411" s="57"/>
      <c r="Q411" s="5"/>
      <c r="R411" s="5"/>
      <c r="S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7"/>
      <c r="P412" s="57"/>
      <c r="Q412" s="5"/>
      <c r="R412" s="5"/>
      <c r="S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7"/>
      <c r="P413" s="57"/>
      <c r="Q413" s="5"/>
      <c r="R413" s="5"/>
      <c r="S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7"/>
      <c r="P414" s="57"/>
      <c r="Q414" s="5"/>
      <c r="R414" s="5"/>
      <c r="S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7"/>
      <c r="P415" s="57"/>
      <c r="Q415" s="5"/>
      <c r="R415" s="5"/>
      <c r="S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7"/>
      <c r="P416" s="57"/>
      <c r="Q416" s="5"/>
      <c r="R416" s="5"/>
      <c r="S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7"/>
      <c r="P417" s="57"/>
      <c r="Q417" s="5"/>
      <c r="R417" s="5"/>
      <c r="S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7"/>
      <c r="P418" s="57"/>
      <c r="Q418" s="5"/>
      <c r="R418" s="5"/>
      <c r="S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7"/>
      <c r="P419" s="57"/>
      <c r="Q419" s="5"/>
      <c r="R419" s="5"/>
      <c r="S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7"/>
      <c r="P420" s="57"/>
      <c r="Q420" s="5"/>
      <c r="R420" s="5"/>
      <c r="S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7"/>
      <c r="P421" s="57"/>
      <c r="Q421" s="5"/>
      <c r="R421" s="5"/>
      <c r="S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7"/>
      <c r="P422" s="57"/>
      <c r="Q422" s="5"/>
      <c r="R422" s="5"/>
      <c r="S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7"/>
      <c r="P423" s="57"/>
      <c r="Q423" s="5"/>
      <c r="R423" s="5"/>
      <c r="S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7"/>
      <c r="P424" s="57"/>
      <c r="Q424" s="5"/>
      <c r="R424" s="5"/>
      <c r="S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7"/>
      <c r="P425" s="57"/>
      <c r="Q425" s="5"/>
      <c r="R425" s="5"/>
      <c r="S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7"/>
      <c r="P426" s="57"/>
      <c r="Q426" s="5"/>
      <c r="R426" s="5"/>
      <c r="S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7"/>
      <c r="P427" s="57"/>
      <c r="Q427" s="5"/>
      <c r="R427" s="5"/>
      <c r="S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7"/>
      <c r="P428" s="57"/>
      <c r="Q428" s="5"/>
      <c r="R428" s="5"/>
      <c r="S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7"/>
      <c r="P429" s="57"/>
      <c r="Q429" s="5"/>
      <c r="R429" s="5"/>
      <c r="S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7"/>
      <c r="P430" s="57"/>
      <c r="Q430" s="5"/>
      <c r="R430" s="5"/>
      <c r="S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7"/>
      <c r="P431" s="57"/>
      <c r="Q431" s="5"/>
      <c r="R431" s="5"/>
      <c r="S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7"/>
      <c r="P432" s="57"/>
      <c r="Q432" s="5"/>
      <c r="R432" s="5"/>
      <c r="S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7"/>
      <c r="P433" s="57"/>
      <c r="Q433" s="5"/>
      <c r="R433" s="5"/>
      <c r="S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7"/>
      <c r="P434" s="57"/>
      <c r="Q434" s="5"/>
      <c r="R434" s="5"/>
      <c r="S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7"/>
      <c r="P435" s="57"/>
      <c r="Q435" s="5"/>
      <c r="R435" s="5"/>
      <c r="S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7"/>
      <c r="P436" s="57"/>
      <c r="Q436" s="5"/>
      <c r="R436" s="5"/>
      <c r="S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7"/>
      <c r="P437" s="57"/>
      <c r="Q437" s="5"/>
      <c r="R437" s="5"/>
      <c r="S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7"/>
      <c r="P438" s="57"/>
      <c r="Q438" s="5"/>
      <c r="R438" s="5"/>
      <c r="S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7"/>
      <c r="P439" s="57"/>
      <c r="Q439" s="5"/>
      <c r="R439" s="5"/>
      <c r="S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7"/>
      <c r="P440" s="57"/>
      <c r="Q440" s="5"/>
      <c r="R440" s="5"/>
      <c r="S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7"/>
      <c r="P441" s="57"/>
      <c r="Q441" s="5"/>
      <c r="R441" s="5"/>
      <c r="S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7"/>
      <c r="P442" s="57"/>
      <c r="Q442" s="5"/>
      <c r="R442" s="5"/>
      <c r="S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7"/>
      <c r="P443" s="57"/>
      <c r="Q443" s="5"/>
      <c r="R443" s="5"/>
      <c r="S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7"/>
      <c r="P444" s="57"/>
      <c r="Q444" s="5"/>
      <c r="R444" s="5"/>
      <c r="S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7"/>
      <c r="P445" s="57"/>
      <c r="Q445" s="5"/>
      <c r="R445" s="5"/>
      <c r="S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7"/>
      <c r="P446" s="57"/>
      <c r="Q446" s="5"/>
      <c r="R446" s="5"/>
      <c r="S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7"/>
      <c r="P447" s="57"/>
      <c r="Q447" s="5"/>
      <c r="R447" s="5"/>
      <c r="S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7"/>
      <c r="P448" s="57"/>
      <c r="Q448" s="5"/>
      <c r="R448" s="5"/>
      <c r="S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7"/>
      <c r="P449" s="57"/>
      <c r="Q449" s="5"/>
      <c r="R449" s="5"/>
      <c r="S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7"/>
      <c r="P450" s="57"/>
      <c r="Q450" s="5"/>
      <c r="R450" s="5"/>
      <c r="S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7"/>
      <c r="P451" s="57"/>
      <c r="Q451" s="5"/>
      <c r="R451" s="5"/>
      <c r="S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7"/>
      <c r="P452" s="57"/>
      <c r="Q452" s="5"/>
      <c r="R452" s="5"/>
      <c r="S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7"/>
      <c r="P453" s="57"/>
      <c r="Q453" s="5"/>
      <c r="R453" s="5"/>
      <c r="S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7"/>
      <c r="P454" s="57"/>
      <c r="Q454" s="5"/>
      <c r="R454" s="5"/>
      <c r="S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7"/>
      <c r="P455" s="57"/>
      <c r="Q455" s="5"/>
      <c r="R455" s="5"/>
      <c r="S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7"/>
      <c r="P456" s="57"/>
      <c r="Q456" s="5"/>
      <c r="R456" s="5"/>
      <c r="S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7"/>
      <c r="P457" s="57"/>
      <c r="Q457" s="5"/>
      <c r="R457" s="5"/>
      <c r="S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7"/>
      <c r="P458" s="57"/>
      <c r="Q458" s="5"/>
      <c r="R458" s="5"/>
      <c r="S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7"/>
      <c r="P459" s="57"/>
      <c r="Q459" s="5"/>
      <c r="R459" s="5"/>
      <c r="S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7"/>
      <c r="P460" s="57"/>
      <c r="Q460" s="5"/>
      <c r="R460" s="5"/>
      <c r="S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7"/>
      <c r="P461" s="57"/>
      <c r="Q461" s="5"/>
      <c r="R461" s="5"/>
      <c r="S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7"/>
      <c r="P462" s="57"/>
      <c r="Q462" s="5"/>
      <c r="R462" s="5"/>
      <c r="S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7"/>
      <c r="P463" s="57"/>
      <c r="Q463" s="5"/>
      <c r="R463" s="5"/>
      <c r="S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7"/>
      <c r="P464" s="57"/>
      <c r="Q464" s="5"/>
      <c r="R464" s="5"/>
      <c r="S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7"/>
      <c r="P465" s="57"/>
      <c r="Q465" s="5"/>
      <c r="R465" s="5"/>
      <c r="S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7"/>
      <c r="P466" s="57"/>
      <c r="Q466" s="5"/>
      <c r="R466" s="5"/>
      <c r="S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7"/>
      <c r="P467" s="57"/>
      <c r="Q467" s="5"/>
      <c r="R467" s="5"/>
      <c r="S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7"/>
      <c r="P468" s="57"/>
      <c r="Q468" s="5"/>
      <c r="R468" s="5"/>
      <c r="S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7"/>
      <c r="P469" s="57"/>
      <c r="Q469" s="5"/>
      <c r="R469" s="5"/>
      <c r="S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7"/>
      <c r="P470" s="57"/>
      <c r="Q470" s="5"/>
      <c r="R470" s="5"/>
      <c r="S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7"/>
      <c r="P471" s="57"/>
      <c r="Q471" s="5"/>
      <c r="R471" s="5"/>
      <c r="S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7"/>
      <c r="P472" s="57"/>
      <c r="Q472" s="5"/>
      <c r="R472" s="5"/>
      <c r="S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7"/>
      <c r="P473" s="57"/>
      <c r="Q473" s="5"/>
      <c r="R473" s="5"/>
      <c r="S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7"/>
      <c r="P474" s="57"/>
      <c r="Q474" s="5"/>
      <c r="R474" s="5"/>
      <c r="S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7"/>
      <c r="P475" s="57"/>
      <c r="Q475" s="5"/>
      <c r="R475" s="5"/>
      <c r="S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7"/>
      <c r="P476" s="57"/>
      <c r="Q476" s="5"/>
      <c r="R476" s="5"/>
      <c r="S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7"/>
      <c r="P477" s="57"/>
      <c r="Q477" s="5"/>
      <c r="R477" s="5"/>
      <c r="S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7"/>
      <c r="P478" s="57"/>
      <c r="Q478" s="5"/>
      <c r="R478" s="5"/>
      <c r="S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7"/>
      <c r="P479" s="57"/>
      <c r="Q479" s="5"/>
      <c r="R479" s="5"/>
      <c r="S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7"/>
      <c r="P480" s="57"/>
      <c r="Q480" s="5"/>
      <c r="R480" s="5"/>
      <c r="S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7"/>
      <c r="P481" s="57"/>
      <c r="Q481" s="5"/>
      <c r="R481" s="5"/>
      <c r="S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7"/>
      <c r="P482" s="57"/>
      <c r="Q482" s="5"/>
      <c r="R482" s="5"/>
      <c r="S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7"/>
      <c r="P483" s="57"/>
      <c r="Q483" s="5"/>
      <c r="R483" s="5"/>
      <c r="S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7"/>
      <c r="P484" s="57"/>
      <c r="Q484" s="5"/>
      <c r="R484" s="5"/>
      <c r="S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7"/>
      <c r="P485" s="57"/>
      <c r="Q485" s="5"/>
      <c r="R485" s="5"/>
      <c r="S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7"/>
      <c r="P486" s="57"/>
      <c r="Q486" s="5"/>
      <c r="R486" s="5"/>
      <c r="S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7"/>
      <c r="P487" s="57"/>
      <c r="Q487" s="5"/>
      <c r="R487" s="5"/>
      <c r="S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7"/>
      <c r="P488" s="57"/>
      <c r="Q488" s="5"/>
      <c r="R488" s="5"/>
      <c r="S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7"/>
      <c r="P489" s="57"/>
      <c r="Q489" s="5"/>
      <c r="R489" s="5"/>
      <c r="S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7"/>
      <c r="P490" s="57"/>
      <c r="Q490" s="5"/>
      <c r="R490" s="5"/>
      <c r="S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7"/>
      <c r="P491" s="57"/>
      <c r="Q491" s="5"/>
      <c r="R491" s="5"/>
      <c r="S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7"/>
      <c r="P492" s="57"/>
      <c r="Q492" s="5"/>
      <c r="R492" s="5"/>
      <c r="S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7"/>
      <c r="P493" s="57"/>
      <c r="Q493" s="5"/>
      <c r="R493" s="5"/>
      <c r="S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7"/>
      <c r="P494" s="57"/>
      <c r="Q494" s="5"/>
      <c r="R494" s="5"/>
      <c r="S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7"/>
      <c r="P495" s="57"/>
      <c r="Q495" s="5"/>
      <c r="R495" s="5"/>
      <c r="S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7"/>
      <c r="P496" s="57"/>
      <c r="Q496" s="5"/>
      <c r="R496" s="5"/>
      <c r="S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7"/>
      <c r="P497" s="57"/>
      <c r="Q497" s="5"/>
      <c r="R497" s="5"/>
      <c r="S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7"/>
      <c r="P498" s="57"/>
      <c r="Q498" s="5"/>
      <c r="R498" s="5"/>
      <c r="S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7"/>
      <c r="P499" s="57"/>
      <c r="Q499" s="5"/>
      <c r="R499" s="5"/>
      <c r="S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7"/>
      <c r="P500" s="57"/>
      <c r="Q500" s="5"/>
      <c r="R500" s="5"/>
      <c r="S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7"/>
      <c r="P501" s="57"/>
      <c r="Q501" s="5"/>
      <c r="R501" s="5"/>
      <c r="S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7"/>
      <c r="P502" s="57"/>
      <c r="Q502" s="5"/>
      <c r="R502" s="5"/>
      <c r="S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7"/>
      <c r="P503" s="57"/>
      <c r="Q503" s="5"/>
      <c r="R503" s="5"/>
      <c r="S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7"/>
      <c r="P504" s="57"/>
      <c r="Q504" s="5"/>
      <c r="R504" s="5"/>
      <c r="S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7"/>
      <c r="P505" s="57"/>
      <c r="Q505" s="5"/>
      <c r="R505" s="5"/>
      <c r="S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7"/>
      <c r="P506" s="57"/>
      <c r="Q506" s="5"/>
      <c r="R506" s="5"/>
      <c r="S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7"/>
      <c r="P507" s="57"/>
      <c r="Q507" s="5"/>
      <c r="R507" s="5"/>
      <c r="S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7"/>
      <c r="P508" s="57"/>
      <c r="Q508" s="5"/>
      <c r="R508" s="5"/>
      <c r="S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7"/>
      <c r="P509" s="57"/>
      <c r="Q509" s="5"/>
      <c r="R509" s="5"/>
      <c r="S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7"/>
      <c r="P510" s="57"/>
      <c r="Q510" s="5"/>
      <c r="R510" s="5"/>
      <c r="S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7"/>
      <c r="P511" s="57"/>
      <c r="Q511" s="5"/>
      <c r="R511" s="5"/>
      <c r="S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7"/>
      <c r="P512" s="57"/>
      <c r="Q512" s="5"/>
      <c r="R512" s="5"/>
      <c r="S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7"/>
      <c r="P513" s="57"/>
      <c r="Q513" s="5"/>
      <c r="R513" s="5"/>
      <c r="S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7"/>
      <c r="P514" s="57"/>
      <c r="Q514" s="5"/>
      <c r="R514" s="5"/>
      <c r="S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7"/>
      <c r="P515" s="57"/>
      <c r="Q515" s="5"/>
      <c r="R515" s="5"/>
      <c r="S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7"/>
      <c r="P516" s="57"/>
      <c r="Q516" s="5"/>
      <c r="R516" s="5"/>
      <c r="S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7"/>
      <c r="P517" s="57"/>
      <c r="Q517" s="5"/>
      <c r="R517" s="5"/>
      <c r="S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7"/>
      <c r="P518" s="57"/>
      <c r="Q518" s="5"/>
      <c r="R518" s="5"/>
      <c r="S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7"/>
      <c r="P519" s="57"/>
      <c r="Q519" s="5"/>
      <c r="R519" s="5"/>
      <c r="S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7"/>
      <c r="P520" s="57"/>
      <c r="Q520" s="5"/>
      <c r="R520" s="5"/>
      <c r="S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7"/>
      <c r="P521" s="57"/>
      <c r="Q521" s="5"/>
      <c r="R521" s="5"/>
      <c r="S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7"/>
      <c r="P522" s="57"/>
      <c r="Q522" s="5"/>
      <c r="R522" s="5"/>
      <c r="S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7"/>
      <c r="P523" s="57"/>
      <c r="Q523" s="5"/>
      <c r="R523" s="5"/>
      <c r="S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7"/>
      <c r="P524" s="57"/>
      <c r="Q524" s="5"/>
      <c r="R524" s="5"/>
      <c r="S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7"/>
      <c r="P525" s="57"/>
      <c r="Q525" s="5"/>
      <c r="R525" s="5"/>
      <c r="S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7"/>
      <c r="P526" s="57"/>
      <c r="Q526" s="5"/>
      <c r="R526" s="5"/>
      <c r="S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7"/>
      <c r="P527" s="57"/>
      <c r="Q527" s="5"/>
      <c r="R527" s="5"/>
      <c r="S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7"/>
      <c r="P528" s="57"/>
      <c r="Q528" s="5"/>
      <c r="R528" s="5"/>
      <c r="S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7"/>
      <c r="P529" s="57"/>
      <c r="Q529" s="5"/>
      <c r="R529" s="5"/>
      <c r="S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7"/>
      <c r="P530" s="57"/>
      <c r="Q530" s="5"/>
      <c r="R530" s="5"/>
      <c r="S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7"/>
      <c r="P531" s="57"/>
      <c r="Q531" s="5"/>
      <c r="R531" s="5"/>
      <c r="S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7"/>
      <c r="P532" s="57"/>
      <c r="Q532" s="5"/>
      <c r="R532" s="5"/>
      <c r="S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7"/>
      <c r="P533" s="57"/>
      <c r="Q533" s="5"/>
      <c r="R533" s="5"/>
      <c r="S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7"/>
      <c r="P534" s="57"/>
      <c r="Q534" s="5"/>
      <c r="R534" s="5"/>
      <c r="S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7"/>
      <c r="P535" s="57"/>
      <c r="Q535" s="5"/>
      <c r="R535" s="5"/>
      <c r="S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7"/>
      <c r="P536" s="57"/>
      <c r="Q536" s="5"/>
      <c r="R536" s="5"/>
      <c r="S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7"/>
      <c r="P537" s="57"/>
      <c r="Q537" s="5"/>
      <c r="R537" s="5"/>
      <c r="S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7"/>
      <c r="P538" s="57"/>
      <c r="Q538" s="5"/>
      <c r="R538" s="5"/>
      <c r="S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7"/>
      <c r="P539" s="57"/>
      <c r="Q539" s="5"/>
      <c r="R539" s="5"/>
      <c r="S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7"/>
      <c r="P540" s="57"/>
      <c r="Q540" s="5"/>
      <c r="R540" s="5"/>
      <c r="S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7"/>
      <c r="P541" s="57"/>
      <c r="Q541" s="5"/>
      <c r="R541" s="5"/>
      <c r="S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7"/>
      <c r="P542" s="57"/>
      <c r="Q542" s="5"/>
      <c r="R542" s="5"/>
      <c r="S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7"/>
      <c r="P543" s="57"/>
      <c r="Q543" s="5"/>
      <c r="R543" s="5"/>
      <c r="S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7"/>
      <c r="P544" s="57"/>
      <c r="Q544" s="5"/>
      <c r="R544" s="5"/>
      <c r="S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7"/>
      <c r="P545" s="57"/>
      <c r="Q545" s="5"/>
      <c r="R545" s="5"/>
      <c r="S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7"/>
      <c r="P546" s="57"/>
      <c r="Q546" s="5"/>
      <c r="R546" s="5"/>
      <c r="S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7"/>
      <c r="P547" s="57"/>
      <c r="Q547" s="5"/>
      <c r="R547" s="5"/>
      <c r="S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7"/>
      <c r="P548" s="57"/>
      <c r="Q548" s="5"/>
      <c r="R548" s="5"/>
      <c r="S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7"/>
      <c r="P549" s="57"/>
      <c r="Q549" s="5"/>
      <c r="R549" s="5"/>
      <c r="S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7"/>
      <c r="P550" s="57"/>
      <c r="Q550" s="5"/>
      <c r="R550" s="5"/>
      <c r="S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7"/>
      <c r="P551" s="57"/>
      <c r="Q551" s="5"/>
      <c r="R551" s="5"/>
      <c r="S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7"/>
      <c r="P552" s="57"/>
      <c r="Q552" s="5"/>
      <c r="R552" s="5"/>
      <c r="S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7"/>
      <c r="P553" s="57"/>
      <c r="Q553" s="5"/>
      <c r="R553" s="5"/>
      <c r="S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7"/>
      <c r="P554" s="57"/>
      <c r="Q554" s="5"/>
      <c r="R554" s="5"/>
      <c r="S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7"/>
      <c r="P555" s="57"/>
      <c r="Q555" s="5"/>
      <c r="R555" s="5"/>
      <c r="S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7"/>
      <c r="P556" s="57"/>
      <c r="Q556" s="5"/>
      <c r="R556" s="5"/>
      <c r="S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7"/>
      <c r="P557" s="57"/>
      <c r="Q557" s="5"/>
      <c r="R557" s="5"/>
      <c r="S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7"/>
      <c r="P558" s="57"/>
      <c r="Q558" s="5"/>
      <c r="R558" s="5"/>
      <c r="S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7"/>
      <c r="P559" s="57"/>
      <c r="Q559" s="5"/>
      <c r="R559" s="5"/>
      <c r="S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7"/>
      <c r="P560" s="57"/>
      <c r="Q560" s="5"/>
      <c r="R560" s="5"/>
      <c r="S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7"/>
      <c r="P561" s="57"/>
      <c r="Q561" s="5"/>
      <c r="R561" s="5"/>
      <c r="S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7"/>
      <c r="P562" s="57"/>
      <c r="Q562" s="5"/>
      <c r="R562" s="5"/>
      <c r="S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7"/>
      <c r="P563" s="57"/>
      <c r="Q563" s="5"/>
      <c r="R563" s="5"/>
      <c r="S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7"/>
      <c r="P564" s="57"/>
      <c r="Q564" s="5"/>
      <c r="R564" s="5"/>
      <c r="S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7"/>
      <c r="P565" s="57"/>
      <c r="Q565" s="5"/>
      <c r="R565" s="5"/>
      <c r="S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7"/>
      <c r="P566" s="57"/>
      <c r="Q566" s="5"/>
      <c r="R566" s="5"/>
      <c r="S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7"/>
      <c r="P567" s="57"/>
      <c r="Q567" s="5"/>
      <c r="R567" s="5"/>
      <c r="S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7"/>
      <c r="P568" s="57"/>
      <c r="Q568" s="5"/>
      <c r="R568" s="5"/>
      <c r="S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7"/>
      <c r="P569" s="57"/>
      <c r="Q569" s="5"/>
      <c r="R569" s="5"/>
      <c r="S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7"/>
      <c r="P570" s="57"/>
      <c r="Q570" s="5"/>
      <c r="R570" s="5"/>
      <c r="S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7"/>
      <c r="P571" s="57"/>
      <c r="Q571" s="5"/>
      <c r="R571" s="5"/>
      <c r="S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7"/>
      <c r="P572" s="57"/>
      <c r="Q572" s="5"/>
      <c r="R572" s="5"/>
      <c r="S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7"/>
      <c r="P573" s="57"/>
      <c r="Q573" s="5"/>
      <c r="R573" s="5"/>
      <c r="S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7"/>
      <c r="P574" s="57"/>
      <c r="Q574" s="5"/>
      <c r="R574" s="5"/>
      <c r="S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7"/>
      <c r="P575" s="57"/>
      <c r="Q575" s="5"/>
      <c r="R575" s="5"/>
      <c r="S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7"/>
      <c r="P576" s="57"/>
      <c r="Q576" s="5"/>
      <c r="R576" s="5"/>
      <c r="S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7"/>
      <c r="P577" s="57"/>
      <c r="Q577" s="5"/>
      <c r="R577" s="5"/>
      <c r="S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7"/>
      <c r="P578" s="57"/>
      <c r="Q578" s="5"/>
      <c r="R578" s="5"/>
      <c r="S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7"/>
      <c r="P579" s="57"/>
      <c r="Q579" s="5"/>
      <c r="R579" s="5"/>
      <c r="S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7"/>
      <c r="P580" s="57"/>
      <c r="Q580" s="5"/>
      <c r="R580" s="5"/>
      <c r="S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7"/>
      <c r="P581" s="57"/>
      <c r="Q581" s="5"/>
      <c r="R581" s="5"/>
      <c r="S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7"/>
      <c r="P582" s="57"/>
      <c r="Q582" s="5"/>
      <c r="R582" s="5"/>
      <c r="S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7"/>
      <c r="P583" s="57"/>
      <c r="Q583" s="5"/>
      <c r="R583" s="5"/>
      <c r="S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7"/>
      <c r="P584" s="57"/>
      <c r="Q584" s="5"/>
      <c r="R584" s="5"/>
      <c r="S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7"/>
      <c r="P585" s="57"/>
      <c r="Q585" s="5"/>
      <c r="R585" s="5"/>
      <c r="S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7"/>
      <c r="P586" s="57"/>
      <c r="Q586" s="5"/>
      <c r="R586" s="5"/>
      <c r="S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7"/>
      <c r="P587" s="57"/>
      <c r="Q587" s="5"/>
      <c r="R587" s="5"/>
      <c r="S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7"/>
      <c r="P588" s="57"/>
      <c r="Q588" s="5"/>
      <c r="R588" s="5"/>
      <c r="S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7"/>
      <c r="P589" s="57"/>
      <c r="Q589" s="5"/>
      <c r="R589" s="5"/>
      <c r="S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7"/>
      <c r="P590" s="57"/>
      <c r="Q590" s="5"/>
      <c r="R590" s="5"/>
      <c r="S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7"/>
      <c r="P591" s="57"/>
      <c r="Q591" s="5"/>
      <c r="R591" s="5"/>
      <c r="S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7"/>
      <c r="P592" s="57"/>
      <c r="Q592" s="5"/>
      <c r="R592" s="5"/>
      <c r="S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7"/>
      <c r="P593" s="57"/>
      <c r="Q593" s="5"/>
      <c r="R593" s="5"/>
      <c r="S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7"/>
      <c r="P594" s="57"/>
      <c r="Q594" s="5"/>
      <c r="R594" s="5"/>
      <c r="S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7"/>
      <c r="P595" s="57"/>
      <c r="Q595" s="5"/>
      <c r="R595" s="5"/>
      <c r="S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7"/>
      <c r="P596" s="57"/>
      <c r="Q596" s="5"/>
      <c r="R596" s="5"/>
      <c r="S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7"/>
      <c r="P597" s="57"/>
      <c r="Q597" s="5"/>
      <c r="R597" s="5"/>
      <c r="S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7"/>
      <c r="P598" s="57"/>
      <c r="Q598" s="5"/>
      <c r="R598" s="5"/>
      <c r="S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7"/>
      <c r="P599" s="57"/>
      <c r="Q599" s="5"/>
      <c r="R599" s="5"/>
      <c r="S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7"/>
      <c r="P600" s="57"/>
      <c r="Q600" s="5"/>
      <c r="R600" s="5"/>
      <c r="S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7"/>
      <c r="P601" s="57"/>
      <c r="Q601" s="5"/>
      <c r="R601" s="5"/>
      <c r="S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7"/>
      <c r="P602" s="57"/>
      <c r="Q602" s="5"/>
      <c r="R602" s="5"/>
      <c r="S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7"/>
      <c r="P603" s="57"/>
      <c r="Q603" s="5"/>
      <c r="R603" s="5"/>
      <c r="S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7"/>
      <c r="P604" s="57"/>
      <c r="Q604" s="5"/>
      <c r="R604" s="5"/>
      <c r="S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7"/>
      <c r="P605" s="57"/>
      <c r="Q605" s="5"/>
      <c r="R605" s="5"/>
      <c r="S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7"/>
      <c r="P606" s="57"/>
      <c r="Q606" s="5"/>
      <c r="R606" s="5"/>
      <c r="S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7"/>
      <c r="P607" s="57"/>
      <c r="Q607" s="5"/>
      <c r="R607" s="5"/>
      <c r="S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7"/>
      <c r="P608" s="57"/>
      <c r="Q608" s="5"/>
      <c r="R608" s="5"/>
      <c r="S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7"/>
      <c r="P609" s="57"/>
      <c r="Q609" s="5"/>
      <c r="R609" s="5"/>
      <c r="S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7"/>
      <c r="P610" s="57"/>
      <c r="Q610" s="5"/>
      <c r="R610" s="5"/>
      <c r="S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7"/>
      <c r="P611" s="57"/>
      <c r="Q611" s="5"/>
      <c r="R611" s="5"/>
      <c r="S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7"/>
      <c r="P612" s="57"/>
      <c r="Q612" s="5"/>
      <c r="R612" s="5"/>
      <c r="S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7"/>
      <c r="P613" s="57"/>
      <c r="Q613" s="5"/>
      <c r="R613" s="5"/>
      <c r="S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7"/>
      <c r="P614" s="57"/>
      <c r="Q614" s="5"/>
      <c r="R614" s="5"/>
      <c r="S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7"/>
      <c r="P615" s="57"/>
      <c r="Q615" s="5"/>
      <c r="R615" s="5"/>
      <c r="S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7"/>
      <c r="P616" s="57"/>
      <c r="Q616" s="5"/>
      <c r="R616" s="5"/>
      <c r="S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7"/>
      <c r="P617" s="57"/>
      <c r="Q617" s="5"/>
      <c r="R617" s="5"/>
      <c r="S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7"/>
      <c r="P618" s="57"/>
      <c r="Q618" s="5"/>
      <c r="R618" s="5"/>
      <c r="S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7"/>
      <c r="P619" s="57"/>
      <c r="Q619" s="5"/>
      <c r="R619" s="5"/>
      <c r="S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7"/>
      <c r="P620" s="57"/>
      <c r="Q620" s="5"/>
      <c r="R620" s="5"/>
      <c r="S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7"/>
      <c r="P621" s="57"/>
      <c r="Q621" s="5"/>
      <c r="R621" s="5"/>
      <c r="S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7"/>
      <c r="P622" s="57"/>
      <c r="Q622" s="5"/>
      <c r="R622" s="5"/>
      <c r="S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7"/>
      <c r="P623" s="57"/>
      <c r="Q623" s="5"/>
      <c r="R623" s="5"/>
      <c r="S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7"/>
      <c r="P624" s="57"/>
      <c r="Q624" s="5"/>
      <c r="R624" s="5"/>
      <c r="S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7"/>
      <c r="P625" s="57"/>
      <c r="Q625" s="5"/>
      <c r="R625" s="5"/>
      <c r="S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7"/>
      <c r="P626" s="57"/>
      <c r="Q626" s="5"/>
      <c r="R626" s="5"/>
      <c r="S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7"/>
      <c r="P627" s="57"/>
      <c r="Q627" s="5"/>
      <c r="R627" s="5"/>
      <c r="S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7"/>
      <c r="P628" s="57"/>
      <c r="Q628" s="5"/>
      <c r="R628" s="5"/>
      <c r="S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7"/>
      <c r="P629" s="57"/>
      <c r="Q629" s="5"/>
      <c r="R629" s="5"/>
      <c r="S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7"/>
      <c r="P630" s="57"/>
      <c r="Q630" s="5"/>
      <c r="R630" s="5"/>
      <c r="S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7"/>
      <c r="P631" s="57"/>
      <c r="Q631" s="5"/>
      <c r="R631" s="5"/>
      <c r="S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7"/>
      <c r="P632" s="57"/>
      <c r="Q632" s="5"/>
      <c r="R632" s="5"/>
      <c r="S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7"/>
      <c r="P633" s="57"/>
      <c r="Q633" s="5"/>
      <c r="R633" s="5"/>
      <c r="S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7"/>
      <c r="P634" s="57"/>
      <c r="Q634" s="5"/>
      <c r="R634" s="5"/>
      <c r="S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7"/>
      <c r="P635" s="57"/>
      <c r="Q635" s="5"/>
      <c r="R635" s="5"/>
      <c r="S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7"/>
      <c r="P636" s="57"/>
      <c r="Q636" s="5"/>
      <c r="R636" s="5"/>
      <c r="S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7"/>
      <c r="P637" s="57"/>
      <c r="Q637" s="5"/>
      <c r="R637" s="5"/>
      <c r="S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7"/>
      <c r="P638" s="57"/>
      <c r="Q638" s="5"/>
      <c r="R638" s="5"/>
      <c r="S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7"/>
      <c r="P639" s="57"/>
      <c r="Q639" s="5"/>
      <c r="R639" s="5"/>
      <c r="S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7"/>
      <c r="P640" s="57"/>
      <c r="Q640" s="5"/>
      <c r="R640" s="5"/>
      <c r="S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7"/>
      <c r="P641" s="57"/>
      <c r="Q641" s="5"/>
      <c r="R641" s="5"/>
      <c r="S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7"/>
      <c r="P642" s="57"/>
      <c r="Q642" s="5"/>
      <c r="R642" s="5"/>
      <c r="S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7"/>
      <c r="P643" s="57"/>
      <c r="Q643" s="5"/>
      <c r="R643" s="5"/>
      <c r="S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7"/>
      <c r="P644" s="57"/>
      <c r="Q644" s="5"/>
      <c r="R644" s="5"/>
      <c r="S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7"/>
      <c r="P645" s="57"/>
      <c r="Q645" s="5"/>
      <c r="R645" s="5"/>
      <c r="S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7"/>
      <c r="P646" s="57"/>
      <c r="Q646" s="5"/>
      <c r="R646" s="5"/>
      <c r="S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7"/>
      <c r="P647" s="57"/>
      <c r="Q647" s="5"/>
      <c r="R647" s="5"/>
      <c r="S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7"/>
      <c r="P648" s="57"/>
      <c r="Q648" s="5"/>
      <c r="R648" s="5"/>
      <c r="S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7"/>
      <c r="P649" s="57"/>
      <c r="Q649" s="5"/>
      <c r="R649" s="5"/>
      <c r="S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7"/>
      <c r="P650" s="57"/>
      <c r="Q650" s="5"/>
      <c r="R650" s="5"/>
      <c r="S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7"/>
      <c r="P651" s="57"/>
      <c r="Q651" s="5"/>
      <c r="R651" s="5"/>
      <c r="S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7"/>
      <c r="P652" s="57"/>
      <c r="Q652" s="5"/>
      <c r="R652" s="5"/>
      <c r="S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7"/>
      <c r="P653" s="57"/>
      <c r="Q653" s="5"/>
      <c r="R653" s="5"/>
      <c r="S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7"/>
      <c r="P654" s="57"/>
      <c r="Q654" s="5"/>
      <c r="R654" s="5"/>
      <c r="S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7"/>
      <c r="P655" s="57"/>
      <c r="Q655" s="5"/>
      <c r="R655" s="5"/>
      <c r="S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7"/>
      <c r="P656" s="57"/>
      <c r="Q656" s="5"/>
      <c r="R656" s="5"/>
      <c r="S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7"/>
      <c r="P657" s="57"/>
      <c r="Q657" s="5"/>
      <c r="R657" s="5"/>
      <c r="S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7"/>
      <c r="P658" s="57"/>
      <c r="Q658" s="5"/>
      <c r="R658" s="5"/>
      <c r="S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7"/>
      <c r="P659" s="57"/>
      <c r="Q659" s="5"/>
      <c r="R659" s="5"/>
      <c r="S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7"/>
      <c r="P660" s="57"/>
      <c r="Q660" s="5"/>
      <c r="R660" s="5"/>
      <c r="S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7"/>
      <c r="P661" s="57"/>
      <c r="Q661" s="5"/>
      <c r="R661" s="5"/>
      <c r="S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7"/>
      <c r="P662" s="57"/>
      <c r="Q662" s="5"/>
      <c r="R662" s="5"/>
      <c r="S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7"/>
      <c r="P663" s="57"/>
      <c r="Q663" s="5"/>
      <c r="R663" s="5"/>
      <c r="S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7"/>
      <c r="P664" s="57"/>
      <c r="Q664" s="5"/>
      <c r="R664" s="5"/>
      <c r="S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7"/>
      <c r="P665" s="57"/>
      <c r="Q665" s="5"/>
      <c r="R665" s="5"/>
      <c r="S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7"/>
      <c r="P666" s="57"/>
      <c r="Q666" s="5"/>
      <c r="R666" s="5"/>
      <c r="S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7"/>
      <c r="P667" s="57"/>
      <c r="Q667" s="5"/>
      <c r="R667" s="5"/>
      <c r="S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7"/>
      <c r="P668" s="57"/>
      <c r="Q668" s="5"/>
      <c r="R668" s="5"/>
      <c r="S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7"/>
      <c r="P669" s="57"/>
      <c r="Q669" s="5"/>
      <c r="R669" s="5"/>
      <c r="S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7"/>
      <c r="P670" s="57"/>
      <c r="Q670" s="5"/>
      <c r="R670" s="5"/>
      <c r="S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7"/>
      <c r="P671" s="57"/>
      <c r="Q671" s="5"/>
      <c r="R671" s="5"/>
      <c r="S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7"/>
      <c r="P672" s="57"/>
      <c r="Q672" s="5"/>
      <c r="R672" s="5"/>
      <c r="S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7"/>
      <c r="P673" s="57"/>
      <c r="Q673" s="5"/>
      <c r="R673" s="5"/>
      <c r="S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7"/>
      <c r="P674" s="57"/>
      <c r="Q674" s="5"/>
      <c r="R674" s="5"/>
      <c r="S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7"/>
      <c r="P675" s="57"/>
      <c r="Q675" s="5"/>
      <c r="R675" s="5"/>
      <c r="S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7"/>
      <c r="P676" s="57"/>
      <c r="Q676" s="5"/>
      <c r="R676" s="5"/>
      <c r="S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7"/>
      <c r="P677" s="57"/>
      <c r="Q677" s="5"/>
      <c r="R677" s="5"/>
      <c r="S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7"/>
      <c r="P678" s="57"/>
      <c r="Q678" s="5"/>
      <c r="R678" s="5"/>
      <c r="S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7"/>
      <c r="P679" s="57"/>
      <c r="Q679" s="5"/>
      <c r="R679" s="5"/>
      <c r="S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7"/>
      <c r="P680" s="57"/>
      <c r="Q680" s="5"/>
      <c r="R680" s="5"/>
      <c r="S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7"/>
      <c r="P681" s="57"/>
      <c r="Q681" s="5"/>
      <c r="R681" s="5"/>
      <c r="S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7"/>
      <c r="P682" s="57"/>
      <c r="Q682" s="5"/>
      <c r="R682" s="5"/>
      <c r="S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7"/>
      <c r="P683" s="57"/>
      <c r="Q683" s="5"/>
      <c r="R683" s="5"/>
      <c r="S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7"/>
      <c r="P684" s="57"/>
      <c r="Q684" s="5"/>
      <c r="R684" s="5"/>
      <c r="S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7"/>
      <c r="P685" s="57"/>
      <c r="Q685" s="5"/>
      <c r="R685" s="5"/>
      <c r="S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7"/>
      <c r="P686" s="57"/>
      <c r="Q686" s="5"/>
      <c r="R686" s="5"/>
      <c r="S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7"/>
      <c r="P687" s="57"/>
      <c r="Q687" s="5"/>
      <c r="R687" s="5"/>
      <c r="S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7"/>
      <c r="P688" s="57"/>
      <c r="Q688" s="5"/>
      <c r="R688" s="5"/>
      <c r="S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7"/>
      <c r="P689" s="57"/>
      <c r="Q689" s="5"/>
      <c r="R689" s="5"/>
      <c r="S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7"/>
      <c r="P690" s="57"/>
      <c r="Q690" s="5"/>
      <c r="R690" s="5"/>
      <c r="S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7"/>
      <c r="P691" s="57"/>
      <c r="Q691" s="5"/>
      <c r="R691" s="5"/>
      <c r="S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7"/>
      <c r="P692" s="57"/>
      <c r="Q692" s="5"/>
      <c r="R692" s="5"/>
      <c r="S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7"/>
      <c r="P693" s="57"/>
      <c r="Q693" s="5"/>
      <c r="R693" s="5"/>
      <c r="S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7"/>
      <c r="P694" s="57"/>
      <c r="Q694" s="5"/>
      <c r="R694" s="5"/>
      <c r="S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7"/>
      <c r="P695" s="57"/>
      <c r="Q695" s="5"/>
      <c r="R695" s="5"/>
      <c r="S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7"/>
      <c r="P696" s="57"/>
      <c r="Q696" s="5"/>
      <c r="R696" s="5"/>
      <c r="S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7"/>
      <c r="P697" s="57"/>
      <c r="Q697" s="5"/>
      <c r="R697" s="5"/>
      <c r="S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7"/>
      <c r="P698" s="57"/>
      <c r="Q698" s="5"/>
      <c r="R698" s="5"/>
      <c r="S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7"/>
      <c r="P699" s="57"/>
      <c r="Q699" s="5"/>
      <c r="R699" s="5"/>
      <c r="S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7"/>
      <c r="P700" s="57"/>
      <c r="Q700" s="5"/>
      <c r="R700" s="5"/>
      <c r="S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7"/>
      <c r="P701" s="57"/>
      <c r="Q701" s="5"/>
      <c r="R701" s="5"/>
      <c r="S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7"/>
      <c r="P702" s="57"/>
      <c r="Q702" s="5"/>
      <c r="R702" s="5"/>
      <c r="S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7"/>
      <c r="P703" s="57"/>
      <c r="Q703" s="5"/>
      <c r="R703" s="5"/>
      <c r="S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7"/>
      <c r="P704" s="57"/>
      <c r="Q704" s="5"/>
      <c r="R704" s="5"/>
      <c r="S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7"/>
      <c r="P705" s="57"/>
      <c r="Q705" s="5"/>
      <c r="R705" s="5"/>
      <c r="S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7"/>
      <c r="P706" s="57"/>
      <c r="Q706" s="5"/>
      <c r="R706" s="5"/>
      <c r="S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7"/>
      <c r="P707" s="57"/>
      <c r="Q707" s="5"/>
      <c r="R707" s="5"/>
      <c r="S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7"/>
      <c r="P708" s="57"/>
      <c r="Q708" s="5"/>
      <c r="R708" s="5"/>
      <c r="S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7"/>
      <c r="P709" s="57"/>
      <c r="Q709" s="5"/>
      <c r="R709" s="5"/>
      <c r="S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7"/>
      <c r="P710" s="57"/>
      <c r="Q710" s="5"/>
      <c r="R710" s="5"/>
      <c r="S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7"/>
      <c r="P711" s="57"/>
      <c r="Q711" s="5"/>
      <c r="R711" s="5"/>
      <c r="S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7"/>
      <c r="P712" s="57"/>
      <c r="Q712" s="5"/>
      <c r="R712" s="5"/>
      <c r="S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7"/>
      <c r="P713" s="57"/>
      <c r="Q713" s="5"/>
      <c r="R713" s="5"/>
      <c r="S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7"/>
      <c r="P714" s="57"/>
      <c r="Q714" s="5"/>
      <c r="R714" s="5"/>
      <c r="S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7"/>
      <c r="P715" s="57"/>
      <c r="Q715" s="5"/>
      <c r="R715" s="5"/>
      <c r="S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7"/>
      <c r="P716" s="57"/>
      <c r="Q716" s="5"/>
      <c r="R716" s="5"/>
      <c r="S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7"/>
      <c r="P717" s="57"/>
      <c r="Q717" s="5"/>
      <c r="R717" s="5"/>
      <c r="S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7"/>
      <c r="P718" s="57"/>
      <c r="Q718" s="5"/>
      <c r="R718" s="5"/>
      <c r="S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7"/>
      <c r="P719" s="57"/>
      <c r="Q719" s="5"/>
      <c r="R719" s="5"/>
      <c r="S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7"/>
      <c r="P720" s="57"/>
      <c r="Q720" s="5"/>
      <c r="R720" s="5"/>
      <c r="S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7"/>
      <c r="P721" s="57"/>
      <c r="Q721" s="5"/>
      <c r="R721" s="5"/>
      <c r="S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7"/>
      <c r="P722" s="57"/>
      <c r="Q722" s="5"/>
      <c r="R722" s="5"/>
      <c r="S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7"/>
      <c r="P723" s="57"/>
      <c r="Q723" s="5"/>
      <c r="R723" s="5"/>
      <c r="S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7"/>
      <c r="P724" s="57"/>
      <c r="Q724" s="5"/>
      <c r="R724" s="5"/>
      <c r="S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7"/>
      <c r="P725" s="57"/>
      <c r="Q725" s="5"/>
      <c r="R725" s="5"/>
      <c r="S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7"/>
      <c r="P726" s="57"/>
      <c r="Q726" s="5"/>
      <c r="R726" s="5"/>
      <c r="S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7"/>
      <c r="P727" s="57"/>
      <c r="Q727" s="5"/>
      <c r="R727" s="5"/>
      <c r="S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7"/>
      <c r="P728" s="57"/>
      <c r="Q728" s="5"/>
      <c r="R728" s="5"/>
      <c r="S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7"/>
      <c r="P729" s="57"/>
      <c r="Q729" s="5"/>
      <c r="R729" s="5"/>
      <c r="S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7"/>
      <c r="P730" s="57"/>
      <c r="Q730" s="5"/>
      <c r="R730" s="5"/>
      <c r="S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7"/>
      <c r="P731" s="57"/>
      <c r="Q731" s="5"/>
      <c r="R731" s="5"/>
      <c r="S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7"/>
      <c r="P732" s="57"/>
      <c r="Q732" s="5"/>
      <c r="R732" s="5"/>
      <c r="S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7"/>
      <c r="P733" s="57"/>
      <c r="Q733" s="5"/>
      <c r="R733" s="5"/>
      <c r="S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7"/>
      <c r="P734" s="57"/>
      <c r="Q734" s="5"/>
      <c r="R734" s="5"/>
      <c r="S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7"/>
      <c r="P735" s="57"/>
      <c r="Q735" s="5"/>
      <c r="R735" s="5"/>
      <c r="S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7"/>
      <c r="P736" s="57"/>
      <c r="Q736" s="5"/>
      <c r="R736" s="5"/>
      <c r="S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7"/>
      <c r="P737" s="57"/>
      <c r="Q737" s="5"/>
      <c r="R737" s="5"/>
      <c r="S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7"/>
      <c r="Q738" s="5"/>
      <c r="R738" s="5"/>
      <c r="S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7"/>
      <c r="P739" s="57"/>
      <c r="Q739" s="5"/>
      <c r="R739" s="5"/>
      <c r="S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7"/>
      <c r="P740" s="57"/>
      <c r="Q740" s="5"/>
      <c r="R740" s="5"/>
      <c r="S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7"/>
      <c r="P741" s="57"/>
      <c r="Q741" s="5"/>
      <c r="R741" s="5"/>
      <c r="S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7"/>
      <c r="P742" s="57"/>
      <c r="Q742" s="5"/>
      <c r="R742" s="5"/>
      <c r="S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7"/>
      <c r="P743" s="57"/>
      <c r="Q743" s="5"/>
      <c r="R743" s="5"/>
      <c r="S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7"/>
      <c r="P744" s="57"/>
      <c r="Q744" s="5"/>
      <c r="R744" s="5"/>
      <c r="S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7"/>
      <c r="P745" s="57"/>
      <c r="Q745" s="5"/>
      <c r="R745" s="5"/>
      <c r="S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7"/>
      <c r="P746" s="57"/>
      <c r="Q746" s="5"/>
      <c r="R746" s="5"/>
      <c r="S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7"/>
      <c r="P747" s="57"/>
      <c r="Q747" s="5"/>
      <c r="R747" s="5"/>
      <c r="S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7"/>
      <c r="P748" s="57"/>
      <c r="Q748" s="5"/>
      <c r="R748" s="5"/>
      <c r="S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7"/>
      <c r="P749" s="57"/>
      <c r="Q749" s="5"/>
      <c r="R749" s="5"/>
      <c r="S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7"/>
      <c r="P750" s="57"/>
      <c r="Q750" s="5"/>
      <c r="R750" s="5"/>
      <c r="S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7"/>
      <c r="P751" s="57"/>
      <c r="Q751" s="5"/>
      <c r="R751" s="5"/>
      <c r="S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7"/>
      <c r="P752" s="57"/>
      <c r="Q752" s="5"/>
      <c r="R752" s="5"/>
      <c r="S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7"/>
      <c r="P753" s="57"/>
      <c r="Q753" s="5"/>
      <c r="R753" s="5"/>
      <c r="S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7"/>
      <c r="P754" s="57"/>
      <c r="Q754" s="5"/>
      <c r="R754" s="5"/>
      <c r="S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7"/>
      <c r="P755" s="57"/>
      <c r="Q755" s="5"/>
      <c r="R755" s="5"/>
      <c r="S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7"/>
      <c r="P756" s="57"/>
      <c r="Q756" s="5"/>
      <c r="R756" s="5"/>
      <c r="S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7"/>
      <c r="P757" s="57"/>
      <c r="Q757" s="5"/>
      <c r="R757" s="5"/>
      <c r="S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7"/>
      <c r="P758" s="57"/>
      <c r="Q758" s="5"/>
      <c r="R758" s="5"/>
      <c r="S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7"/>
      <c r="P759" s="57"/>
      <c r="Q759" s="5"/>
      <c r="R759" s="5"/>
      <c r="S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7"/>
      <c r="P760" s="57"/>
      <c r="Q760" s="5"/>
      <c r="R760" s="5"/>
      <c r="S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7"/>
      <c r="P761" s="57"/>
      <c r="Q761" s="5"/>
      <c r="R761" s="5"/>
      <c r="S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7"/>
      <c r="P762" s="57"/>
      <c r="Q762" s="5"/>
      <c r="R762" s="5"/>
      <c r="S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7"/>
      <c r="P763" s="57"/>
      <c r="Q763" s="5"/>
      <c r="R763" s="5"/>
      <c r="S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7"/>
      <c r="P764" s="57"/>
      <c r="Q764" s="5"/>
      <c r="R764" s="5"/>
      <c r="S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7"/>
      <c r="P765" s="57"/>
      <c r="Q765" s="5"/>
      <c r="R765" s="5"/>
      <c r="S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7"/>
      <c r="P766" s="57"/>
      <c r="Q766" s="5"/>
      <c r="R766" s="5"/>
      <c r="S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7"/>
      <c r="P767" s="57"/>
      <c r="Q767" s="5"/>
      <c r="R767" s="5"/>
      <c r="S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7"/>
      <c r="P768" s="57"/>
      <c r="Q768" s="5"/>
      <c r="R768" s="5"/>
      <c r="S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7"/>
      <c r="P769" s="57"/>
      <c r="Q769" s="5"/>
      <c r="R769" s="5"/>
      <c r="S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7"/>
      <c r="P770" s="57"/>
      <c r="Q770" s="5"/>
      <c r="R770" s="5"/>
      <c r="S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7"/>
      <c r="P771" s="57"/>
      <c r="Q771" s="5"/>
      <c r="R771" s="5"/>
      <c r="S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7"/>
      <c r="P772" s="57"/>
      <c r="Q772" s="5"/>
      <c r="R772" s="5"/>
      <c r="S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7"/>
      <c r="P773" s="57"/>
      <c r="Q773" s="5"/>
      <c r="R773" s="5"/>
      <c r="S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7"/>
      <c r="P774" s="57"/>
      <c r="Q774" s="5"/>
      <c r="R774" s="5"/>
      <c r="S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7"/>
      <c r="P775" s="57"/>
      <c r="Q775" s="5"/>
      <c r="R775" s="5"/>
      <c r="S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7"/>
      <c r="P776" s="57"/>
      <c r="Q776" s="5"/>
      <c r="R776" s="5"/>
      <c r="S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7"/>
      <c r="P777" s="57"/>
      <c r="Q777" s="5"/>
      <c r="R777" s="5"/>
      <c r="S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7"/>
      <c r="P778" s="57"/>
      <c r="Q778" s="5"/>
      <c r="R778" s="5"/>
      <c r="S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7"/>
      <c r="P779" s="57"/>
      <c r="Q779" s="5"/>
      <c r="R779" s="5"/>
      <c r="S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7"/>
      <c r="P780" s="57"/>
      <c r="Q780" s="5"/>
      <c r="R780" s="5"/>
      <c r="S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7"/>
      <c r="P781" s="57"/>
      <c r="Q781" s="5"/>
      <c r="R781" s="5"/>
      <c r="S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7"/>
      <c r="P782" s="57"/>
      <c r="Q782" s="5"/>
      <c r="R782" s="5"/>
      <c r="S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7"/>
      <c r="P783" s="57"/>
      <c r="Q783" s="5"/>
      <c r="R783" s="5"/>
      <c r="S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7"/>
      <c r="P784" s="57"/>
      <c r="Q784" s="5"/>
      <c r="R784" s="5"/>
      <c r="S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7"/>
      <c r="P785" s="57"/>
      <c r="Q785" s="5"/>
      <c r="R785" s="5"/>
      <c r="S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7"/>
      <c r="P786" s="57"/>
      <c r="Q786" s="5"/>
      <c r="R786" s="5"/>
      <c r="S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7"/>
      <c r="P787" s="57"/>
      <c r="Q787" s="5"/>
      <c r="R787" s="5"/>
      <c r="S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7"/>
      <c r="P788" s="57"/>
      <c r="Q788" s="5"/>
      <c r="R788" s="5"/>
      <c r="S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7"/>
      <c r="P789" s="57"/>
      <c r="Q789" s="5"/>
      <c r="R789" s="5"/>
      <c r="S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7"/>
      <c r="P790" s="57"/>
      <c r="Q790" s="5"/>
      <c r="R790" s="5"/>
      <c r="S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7"/>
      <c r="P791" s="57"/>
      <c r="Q791" s="5"/>
      <c r="R791" s="5"/>
      <c r="S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7"/>
      <c r="P792" s="57"/>
      <c r="Q792" s="5"/>
      <c r="R792" s="5"/>
      <c r="S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7"/>
      <c r="P793" s="57"/>
      <c r="Q793" s="5"/>
      <c r="R793" s="5"/>
      <c r="S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7"/>
      <c r="P794" s="57"/>
      <c r="Q794" s="5"/>
      <c r="R794" s="5"/>
      <c r="S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7"/>
      <c r="P795" s="57"/>
      <c r="Q795" s="5"/>
      <c r="R795" s="5"/>
      <c r="S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7"/>
      <c r="P796" s="57"/>
      <c r="Q796" s="5"/>
      <c r="R796" s="5"/>
      <c r="S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7"/>
      <c r="P797" s="57"/>
      <c r="Q797" s="5"/>
      <c r="R797" s="5"/>
      <c r="S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7"/>
      <c r="P798" s="57"/>
      <c r="Q798" s="5"/>
      <c r="R798" s="5"/>
      <c r="S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7"/>
      <c r="P799" s="57"/>
      <c r="Q799" s="5"/>
      <c r="R799" s="5"/>
      <c r="S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7"/>
      <c r="P800" s="57"/>
      <c r="Q800" s="5"/>
      <c r="R800" s="5"/>
      <c r="S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7"/>
      <c r="P801" s="57"/>
      <c r="Q801" s="5"/>
      <c r="R801" s="5"/>
      <c r="S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7"/>
      <c r="P802" s="57"/>
      <c r="Q802" s="5"/>
      <c r="R802" s="5"/>
      <c r="S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7"/>
      <c r="P803" s="57"/>
      <c r="Q803" s="5"/>
      <c r="R803" s="5"/>
      <c r="S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7"/>
      <c r="P804" s="57"/>
      <c r="Q804" s="5"/>
      <c r="R804" s="5"/>
      <c r="S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7"/>
      <c r="P805" s="57"/>
      <c r="Q805" s="5"/>
      <c r="R805" s="5"/>
      <c r="S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7"/>
      <c r="P806" s="57"/>
      <c r="Q806" s="5"/>
      <c r="R806" s="5"/>
      <c r="S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7"/>
      <c r="P807" s="57"/>
      <c r="Q807" s="5"/>
      <c r="R807" s="5"/>
      <c r="S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7"/>
      <c r="P808" s="57"/>
      <c r="Q808" s="5"/>
      <c r="R808" s="5"/>
      <c r="S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7"/>
      <c r="P809" s="57"/>
      <c r="Q809" s="5"/>
      <c r="R809" s="5"/>
      <c r="S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7"/>
      <c r="P810" s="57"/>
      <c r="Q810" s="5"/>
      <c r="R810" s="5"/>
      <c r="S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7"/>
      <c r="P811" s="57"/>
      <c r="Q811" s="5"/>
      <c r="R811" s="5"/>
      <c r="S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7"/>
      <c r="P812" s="57"/>
      <c r="Q812" s="5"/>
      <c r="R812" s="5"/>
      <c r="S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7"/>
      <c r="P813" s="57"/>
      <c r="Q813" s="5"/>
      <c r="R813" s="5"/>
      <c r="S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7"/>
      <c r="P814" s="57"/>
      <c r="Q814" s="5"/>
      <c r="R814" s="5"/>
      <c r="S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7"/>
      <c r="P815" s="57"/>
      <c r="Q815" s="5"/>
      <c r="R815" s="5"/>
      <c r="S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7"/>
      <c r="P816" s="57"/>
      <c r="Q816" s="5"/>
      <c r="R816" s="5"/>
      <c r="S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7"/>
      <c r="P817" s="57"/>
      <c r="Q817" s="5"/>
      <c r="R817" s="5"/>
      <c r="S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7"/>
      <c r="P818" s="57"/>
      <c r="Q818" s="5"/>
      <c r="R818" s="5"/>
      <c r="S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7"/>
      <c r="P819" s="57"/>
      <c r="Q819" s="5"/>
      <c r="R819" s="5"/>
      <c r="S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7"/>
      <c r="P820" s="57"/>
      <c r="Q820" s="5"/>
      <c r="R820" s="5"/>
      <c r="S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7"/>
      <c r="P821" s="57"/>
      <c r="Q821" s="5"/>
      <c r="R821" s="5"/>
      <c r="S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7"/>
      <c r="P822" s="57"/>
      <c r="Q822" s="5"/>
      <c r="R822" s="5"/>
      <c r="S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7"/>
      <c r="P823" s="57"/>
      <c r="Q823" s="5"/>
      <c r="R823" s="5"/>
      <c r="S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7"/>
      <c r="P824" s="57"/>
      <c r="Q824" s="5"/>
      <c r="R824" s="5"/>
      <c r="S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7"/>
      <c r="P825" s="57"/>
      <c r="Q825" s="5"/>
      <c r="R825" s="5"/>
      <c r="S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7"/>
      <c r="P826" s="57"/>
      <c r="Q826" s="5"/>
      <c r="R826" s="5"/>
      <c r="S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7"/>
      <c r="P827" s="57"/>
      <c r="Q827" s="5"/>
      <c r="R827" s="5"/>
      <c r="S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7"/>
      <c r="P828" s="57"/>
      <c r="Q828" s="5"/>
      <c r="R828" s="5"/>
      <c r="S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7"/>
      <c r="P829" s="57"/>
      <c r="Q829" s="5"/>
      <c r="R829" s="5"/>
      <c r="S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7"/>
      <c r="P830" s="57"/>
      <c r="Q830" s="5"/>
      <c r="R830" s="5"/>
      <c r="S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7"/>
      <c r="P831" s="57"/>
      <c r="Q831" s="5"/>
      <c r="R831" s="5"/>
      <c r="S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7"/>
      <c r="P832" s="57"/>
      <c r="Q832" s="5"/>
      <c r="R832" s="5"/>
      <c r="S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7"/>
      <c r="P833" s="57"/>
      <c r="Q833" s="5"/>
      <c r="R833" s="5"/>
      <c r="S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7"/>
      <c r="P834" s="57"/>
      <c r="Q834" s="5"/>
      <c r="R834" s="5"/>
      <c r="S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7"/>
      <c r="P835" s="57"/>
      <c r="Q835" s="5"/>
      <c r="R835" s="5"/>
      <c r="S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7"/>
      <c r="P836" s="57"/>
      <c r="Q836" s="5"/>
      <c r="R836" s="5"/>
      <c r="S836" s="5"/>
    </row>
  </sheetData>
  <mergeCells count="5">
    <mergeCell ref="B2:F2"/>
    <mergeCell ref="G2:H2"/>
    <mergeCell ref="I2:J2"/>
    <mergeCell ref="K2:L2"/>
    <mergeCell ref="M2:N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2008-06-09T09:07:26Z</dcterms:created>
  <dc:creator>Sette Cristiano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