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AutoTractor\Documents\"/>
    </mc:Choice>
  </mc:AlternateContent>
  <bookViews>
    <workbookView xWindow="3120" yWindow="0" windowWidth="27240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7" i="1" s="1"/>
  <c r="B27" i="1"/>
  <c r="C27" i="1" s="1"/>
  <c r="B28" i="1"/>
  <c r="C28" i="1" s="1"/>
  <c r="B29" i="1"/>
  <c r="B30" i="1"/>
  <c r="C30" i="1" s="1"/>
  <c r="B31" i="1"/>
  <c r="D31" i="1" s="1"/>
  <c r="B32" i="1"/>
  <c r="C32" i="1" s="1"/>
  <c r="B33" i="1"/>
  <c r="C33" i="1" s="1"/>
  <c r="B34" i="1"/>
  <c r="C34" i="1" s="1"/>
  <c r="B35" i="1"/>
  <c r="D35" i="1" s="1"/>
  <c r="B36" i="1"/>
  <c r="D36" i="1" s="1"/>
  <c r="C29" i="1"/>
  <c r="C31" i="1"/>
  <c r="C35" i="1"/>
  <c r="C36" i="1"/>
  <c r="D29" i="1"/>
  <c r="D30" i="1"/>
  <c r="E30" i="1" s="1"/>
  <c r="D33" i="1"/>
  <c r="D34" i="1"/>
  <c r="D37" i="1" l="1"/>
  <c r="E36" i="1"/>
  <c r="G36" i="1" s="1"/>
  <c r="E33" i="1"/>
  <c r="E35" i="1"/>
  <c r="G35" i="1" s="1"/>
  <c r="F35" i="1"/>
  <c r="E31" i="1"/>
  <c r="G31" i="1" s="1"/>
  <c r="E34" i="1"/>
  <c r="F34" i="1" s="1"/>
  <c r="E29" i="1"/>
  <c r="G29" i="1" s="1"/>
  <c r="F30" i="1"/>
  <c r="D32" i="1"/>
  <c r="D28" i="1"/>
  <c r="G30" i="1"/>
  <c r="F33" i="1"/>
  <c r="D27" i="1"/>
  <c r="G33" i="1"/>
  <c r="G34" i="1"/>
  <c r="B2" i="1"/>
  <c r="C2" i="1" s="1"/>
  <c r="B3" i="1"/>
  <c r="D3" i="1" s="1"/>
  <c r="B4" i="1"/>
  <c r="D4" i="1" s="1"/>
  <c r="B5" i="1"/>
  <c r="C5" i="1" s="1"/>
  <c r="B6" i="1"/>
  <c r="C6" i="1" s="1"/>
  <c r="B7" i="1"/>
  <c r="D7" i="1" s="1"/>
  <c r="B8" i="1"/>
  <c r="D8" i="1" s="1"/>
  <c r="B9" i="1"/>
  <c r="C9" i="1" s="1"/>
  <c r="B10" i="1"/>
  <c r="C10" i="1" s="1"/>
  <c r="B11" i="1"/>
  <c r="D11" i="1" s="1"/>
  <c r="B12" i="1"/>
  <c r="D12" i="1" s="1"/>
  <c r="B13" i="1"/>
  <c r="C13" i="1" s="1"/>
  <c r="B14" i="1"/>
  <c r="C14" i="1" s="1"/>
  <c r="B15" i="1"/>
  <c r="D15" i="1" s="1"/>
  <c r="B16" i="1"/>
  <c r="D16" i="1" s="1"/>
  <c r="B17" i="1"/>
  <c r="C17" i="1" s="1"/>
  <c r="B18" i="1"/>
  <c r="C18" i="1" s="1"/>
  <c r="B19" i="1"/>
  <c r="C19" i="1" s="1"/>
  <c r="B20" i="1"/>
  <c r="D20" i="1" s="1"/>
  <c r="B21" i="1"/>
  <c r="C21" i="1" s="1"/>
  <c r="B22" i="1"/>
  <c r="C22" i="1" s="1"/>
  <c r="B23" i="1"/>
  <c r="C23" i="1" s="1"/>
  <c r="B24" i="1"/>
  <c r="D24" i="1" s="1"/>
  <c r="B25" i="1"/>
  <c r="C25" i="1" s="1"/>
  <c r="B26" i="1"/>
  <c r="C26" i="1" s="1"/>
  <c r="E37" i="1" l="1"/>
  <c r="G37" i="1" s="1"/>
  <c r="E7" i="1"/>
  <c r="F7" i="1"/>
  <c r="F36" i="1"/>
  <c r="E28" i="1"/>
  <c r="G28" i="1" s="1"/>
  <c r="E11" i="1"/>
  <c r="F11" i="1" s="1"/>
  <c r="E16" i="1"/>
  <c r="F16" i="1" s="1"/>
  <c r="E27" i="1"/>
  <c r="G27" i="1" s="1"/>
  <c r="F27" i="1"/>
  <c r="F32" i="1"/>
  <c r="E32" i="1"/>
  <c r="G32" i="1" s="1"/>
  <c r="F31" i="1"/>
  <c r="F29" i="1"/>
  <c r="D17" i="1"/>
  <c r="D6" i="1"/>
  <c r="C8" i="1"/>
  <c r="E8" i="1" s="1"/>
  <c r="C24" i="1"/>
  <c r="C20" i="1"/>
  <c r="C4" i="1"/>
  <c r="D19" i="1"/>
  <c r="D2" i="1"/>
  <c r="C16" i="1"/>
  <c r="D14" i="1"/>
  <c r="D23" i="1"/>
  <c r="C12" i="1"/>
  <c r="E12" i="1" s="1"/>
  <c r="D10" i="1"/>
  <c r="C15" i="1"/>
  <c r="C11" i="1"/>
  <c r="C7" i="1"/>
  <c r="C3" i="1"/>
  <c r="E3" i="1" s="1"/>
  <c r="F3" i="1" s="1"/>
  <c r="D26" i="1"/>
  <c r="D22" i="1"/>
  <c r="D18" i="1"/>
  <c r="D13" i="1"/>
  <c r="D9" i="1"/>
  <c r="D5" i="1"/>
  <c r="D25" i="1"/>
  <c r="D21" i="1"/>
  <c r="F37" i="1" l="1"/>
  <c r="G12" i="1"/>
  <c r="F12" i="1"/>
  <c r="F8" i="1"/>
  <c r="G8" i="1"/>
  <c r="E21" i="1"/>
  <c r="G21" i="1" s="1"/>
  <c r="F21" i="1"/>
  <c r="G13" i="1"/>
  <c r="E13" i="1"/>
  <c r="F13" i="1"/>
  <c r="G19" i="1"/>
  <c r="E19" i="1"/>
  <c r="F19" i="1" s="1"/>
  <c r="E25" i="1"/>
  <c r="G25" i="1" s="1"/>
  <c r="G18" i="1"/>
  <c r="E18" i="1"/>
  <c r="F18" i="1"/>
  <c r="G7" i="1"/>
  <c r="E14" i="1"/>
  <c r="G14" i="1" s="1"/>
  <c r="G4" i="1"/>
  <c r="G6" i="1"/>
  <c r="E6" i="1"/>
  <c r="F6" i="1"/>
  <c r="F28" i="1"/>
  <c r="E9" i="1"/>
  <c r="G9" i="1" s="1"/>
  <c r="G26" i="1"/>
  <c r="F26" i="1"/>
  <c r="E26" i="1"/>
  <c r="E17" i="1"/>
  <c r="G17" i="1" s="1"/>
  <c r="E23" i="1"/>
  <c r="F23" i="1" s="1"/>
  <c r="E24" i="1"/>
  <c r="F24" i="1" s="1"/>
  <c r="G5" i="1"/>
  <c r="F5" i="1"/>
  <c r="E5" i="1"/>
  <c r="G22" i="1"/>
  <c r="F22" i="1"/>
  <c r="E22" i="1"/>
  <c r="G11" i="1"/>
  <c r="E10" i="1"/>
  <c r="G10" i="1" s="1"/>
  <c r="F10" i="1"/>
  <c r="G16" i="1"/>
  <c r="E4" i="1"/>
  <c r="F4" i="1" s="1"/>
  <c r="E20" i="1"/>
  <c r="F20" i="1" s="1"/>
  <c r="E15" i="1"/>
  <c r="F15" i="1" s="1"/>
  <c r="G3" i="1"/>
  <c r="E2" i="1"/>
  <c r="G2" i="1" s="1"/>
  <c r="G23" i="1"/>
  <c r="F17" i="1" l="1"/>
  <c r="F25" i="1"/>
  <c r="G20" i="1"/>
  <c r="F9" i="1"/>
  <c r="F14" i="1"/>
  <c r="G24" i="1"/>
  <c r="G15" i="1"/>
  <c r="F2" i="1"/>
  <c r="F38" i="1" s="1"/>
</calcChain>
</file>

<file path=xl/sharedStrings.xml><?xml version="1.0" encoding="utf-8"?>
<sst xmlns="http://schemas.openxmlformats.org/spreadsheetml/2006/main" count="7" uniqueCount="7">
  <si>
    <t>alpha</t>
  </si>
  <si>
    <t>a</t>
  </si>
  <si>
    <t>1-c</t>
  </si>
  <si>
    <t>s</t>
  </si>
  <si>
    <t>Column1</t>
  </si>
  <si>
    <t>Column2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</si>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</sst>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-175</c:v>
                </c:pt>
                <c:pt idx="1">
                  <c:v>-165</c:v>
                </c:pt>
                <c:pt idx="2">
                  <c:v>-155</c:v>
                </c:pt>
                <c:pt idx="3">
                  <c:v>-145</c:v>
                </c:pt>
                <c:pt idx="4">
                  <c:v>-135</c:v>
                </c:pt>
                <c:pt idx="5">
                  <c:v>-125</c:v>
                </c:pt>
                <c:pt idx="6">
                  <c:v>-115</c:v>
                </c:pt>
                <c:pt idx="7">
                  <c:v>-105</c:v>
                </c:pt>
                <c:pt idx="8">
                  <c:v>-95</c:v>
                </c:pt>
                <c:pt idx="9">
                  <c:v>-85</c:v>
                </c:pt>
                <c:pt idx="10">
                  <c:v>-75</c:v>
                </c:pt>
                <c:pt idx="11">
                  <c:v>-65</c:v>
                </c:pt>
                <c:pt idx="12">
                  <c:v>-55</c:v>
                </c:pt>
                <c:pt idx="13">
                  <c:v>-45</c:v>
                </c:pt>
                <c:pt idx="14">
                  <c:v>-35</c:v>
                </c:pt>
                <c:pt idx="15">
                  <c:v>-25</c:v>
                </c:pt>
                <c:pt idx="16">
                  <c:v>-15</c:v>
                </c:pt>
                <c:pt idx="17">
                  <c:v>-5</c:v>
                </c:pt>
                <c:pt idx="18">
                  <c:v>5</c:v>
                </c:pt>
                <c:pt idx="19">
                  <c:v>15</c:v>
                </c:pt>
                <c:pt idx="20">
                  <c:v>25</c:v>
                </c:pt>
                <c:pt idx="21">
                  <c:v>35</c:v>
                </c:pt>
                <c:pt idx="22">
                  <c:v>45</c:v>
                </c:pt>
                <c:pt idx="23">
                  <c:v>55</c:v>
                </c:pt>
                <c:pt idx="24">
                  <c:v>65</c:v>
                </c:pt>
                <c:pt idx="25">
                  <c:v>75</c:v>
                </c:pt>
                <c:pt idx="26">
                  <c:v>85</c:v>
                </c:pt>
                <c:pt idx="27">
                  <c:v>95</c:v>
                </c:pt>
                <c:pt idx="28">
                  <c:v>105</c:v>
                </c:pt>
                <c:pt idx="29">
                  <c:v>115</c:v>
                </c:pt>
                <c:pt idx="30">
                  <c:v>125</c:v>
                </c:pt>
                <c:pt idx="31">
                  <c:v>135</c:v>
                </c:pt>
                <c:pt idx="32">
                  <c:v>145</c:v>
                </c:pt>
                <c:pt idx="33">
                  <c:v>155</c:v>
                </c:pt>
                <c:pt idx="34">
                  <c:v>165</c:v>
                </c:pt>
                <c:pt idx="35">
                  <c:v>175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-22.903765548431192</c:v>
                </c:pt>
                <c:pt idx="1">
                  <c:v>-7.5957541127251424</c:v>
                </c:pt>
                <c:pt idx="2">
                  <c:v>-4.5107085036620571</c:v>
                </c:pt>
                <c:pt idx="3">
                  <c:v>-3.1715948023632135</c:v>
                </c:pt>
                <c:pt idx="4">
                  <c:v>-2.4142135623730949</c:v>
                </c:pt>
                <c:pt idx="5">
                  <c:v>-1.920982126971166</c:v>
                </c:pt>
                <c:pt idx="6">
                  <c:v>-1.56968557711749</c:v>
                </c:pt>
                <c:pt idx="7">
                  <c:v>-1.3032253728412058</c:v>
                </c:pt>
                <c:pt idx="8">
                  <c:v>-1.0913085010692714</c:v>
                </c:pt>
                <c:pt idx="9">
                  <c:v>-0.91633117401742337</c:v>
                </c:pt>
                <c:pt idx="10">
                  <c:v>-0.76732698797896037</c:v>
                </c:pt>
                <c:pt idx="11">
                  <c:v>-0.63707026080749307</c:v>
                </c:pt>
                <c:pt idx="12">
                  <c:v>-0.52056705055174624</c:v>
                </c:pt>
                <c:pt idx="13">
                  <c:v>-0.41421356237309503</c:v>
                </c:pt>
                <c:pt idx="14">
                  <c:v>-0.31529878887898355</c:v>
                </c:pt>
                <c:pt idx="15">
                  <c:v>-0.22169466264293997</c:v>
                </c:pt>
                <c:pt idx="16">
                  <c:v>-0.13165249758739578</c:v>
                </c:pt>
                <c:pt idx="17">
                  <c:v>-4.366094290851192E-2</c:v>
                </c:pt>
                <c:pt idx="18">
                  <c:v>4.366094290851192E-2</c:v>
                </c:pt>
                <c:pt idx="19">
                  <c:v>0.13165249758739578</c:v>
                </c:pt>
                <c:pt idx="20">
                  <c:v>0.22169466264293997</c:v>
                </c:pt>
                <c:pt idx="21">
                  <c:v>0.31529878887898355</c:v>
                </c:pt>
                <c:pt idx="22">
                  <c:v>0.41421356237309503</c:v>
                </c:pt>
                <c:pt idx="23">
                  <c:v>0.52056705055174624</c:v>
                </c:pt>
                <c:pt idx="24">
                  <c:v>0.63707026080749307</c:v>
                </c:pt>
                <c:pt idx="25">
                  <c:v>0.76732698797896037</c:v>
                </c:pt>
                <c:pt idx="26">
                  <c:v>0.91633117401742337</c:v>
                </c:pt>
                <c:pt idx="27">
                  <c:v>1.0913085010692714</c:v>
                </c:pt>
                <c:pt idx="28">
                  <c:v>1.3032253728412058</c:v>
                </c:pt>
                <c:pt idx="29">
                  <c:v>1.56968557711749</c:v>
                </c:pt>
                <c:pt idx="30">
                  <c:v>1.920982126971166</c:v>
                </c:pt>
                <c:pt idx="31">
                  <c:v>2.4142135623730949</c:v>
                </c:pt>
                <c:pt idx="32">
                  <c:v>3.1715948023632135</c:v>
                </c:pt>
                <c:pt idx="33">
                  <c:v>4.5107085036620571</c:v>
                </c:pt>
                <c:pt idx="34">
                  <c:v>7.5957541127251424</c:v>
                </c:pt>
                <c:pt idx="35">
                  <c:v>22.903765548431192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4064"/>
        <c:axId val="374857008"/>
      </c:scatterChart>
      <c:valAx>
        <c:axId val="3748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57008"/>
        <c:crosses val="autoZero"/>
        <c:crossBetween val="midCat"/>
      </c:valAx>
      <c:valAx>
        <c:axId val="374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590549</xdr:colOff>
      <xdr:row>1</xdr:row>
      <xdr:rowOff>19049</xdr:rowOff>
    </xdr:from>
    <xdr:to>
      <xdr:col>28</xdr:col>
      <xdr:colOff>295274</xdr:colOff>
      <xdr:row>32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8" totalsRowCount="1">
  <autoFilter ref="A1:G36"/>
  <tableColumns count="7">
    <tableColumn id="1" name="alpha"/>
    <tableColumn id="2" name="a" dataDxfId="11" totalsRowDxfId="5">
      <calculatedColumnFormula>RADIANS(Table1[[#This Row],[alpha]])</calculatedColumnFormula>
    </tableColumn>
    <tableColumn id="3" name="1-c" dataDxfId="10" totalsRowDxfId="4">
      <calculatedColumnFormula>1-COS(Table1[[#This Row],[a]])</calculatedColumnFormula>
    </tableColumn>
    <tableColumn id="4" name="s" dataDxfId="9" totalsRowDxfId="3">
      <calculatedColumnFormula>SIN(Table1[[#This Row],[a]])</calculatedColumnFormula>
    </tableColumn>
    <tableColumn id="5" name="Column1" dataDxfId="7" totalsRowDxfId="2">
      <calculatedColumnFormula>IF(ABS(Table1[[#This Row],[s]])&gt;0,Table1[[#This Row],[1-c]]/Table1[[#This Row],[s]],0)</calculatedColumnFormula>
    </tableColumn>
    <tableColumn id="7" name="Column12" totalsRowFunction="custom" dataDxfId="6" totalsRowDxfId="1">
      <calculatedColumnFormula>IF(ABS(Table1[[#This Row],[s]])&gt;0,Table1[[#This Row],[a]]/Table1[[#This Row],[Column1]],2)</calculatedColumnFormula>
      <totalsRowFormula>AVERAGE(Table1[Column12])</totalsRowFormula>
    </tableColumn>
    <tableColumn id="6" name="Column2" dataDxfId="8" totalsRowDxfId="0">
      <calculatedColumnFormula>CONCATENATE("      AutoSteeringEngine.quot2Rad:addKeyframe( { time=",Table1[[#This Row],[Column1]],", v=",Table1[[#This Row],[a]]," })")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G2" sqref="G2:G3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>
        <v>-175</v>
      </c>
      <c r="B2">
        <f>RADIANS(Table1[[#This Row],[alpha]])</f>
        <v>-3.0543261909900767</v>
      </c>
      <c r="C2">
        <f>1-COS(Table1[[#This Row],[a]])</f>
        <v>1.9961946980917455</v>
      </c>
      <c r="D2">
        <f>SIN(Table1[[#This Row],[a]])</f>
        <v>-8.7155742747658194E-2</v>
      </c>
      <c r="E2" s="1">
        <f>IF(ABS(Table1[[#This Row],[s]])&gt;0,Table1[[#This Row],[1-c]]/Table1[[#This Row],[s]],0)</f>
        <v>-22.903765548431192</v>
      </c>
      <c r="F2" s="1">
        <f>IF(ABS(Table1[[#This Row],[s]])&gt;0,Table1[[#This Row],[a]]/Table1[[#This Row],[Column1]],2)</f>
        <v>0.13335476144879088</v>
      </c>
      <c r="G2" s="1" t="str">
        <f>CONCATENATE("      AutoSteeringEngine.quot2Rad:addKeyframe( { time=",Table1[[#This Row],[Column1]],", v=",Table1[[#This Row],[a]]," })")</f>
        <v xml:space="preserve">      AutoSteeringEngine.quot2Rad:addKeyframe( { time=-22.9037655484312, v=-3.05432619099008 })</v>
      </c>
    </row>
    <row r="3" spans="1:7" x14ac:dyDescent="0.25">
      <c r="A3">
        <v>-165</v>
      </c>
      <c r="B3">
        <f>RADIANS(Table1[[#This Row],[alpha]])</f>
        <v>-2.8797932657906435</v>
      </c>
      <c r="C3">
        <f>1-COS(Table1[[#This Row],[a]])</f>
        <v>1.9659258262890682</v>
      </c>
      <c r="D3">
        <f>SIN(Table1[[#This Row],[a]])</f>
        <v>-0.25881904510252102</v>
      </c>
      <c r="E3" s="1">
        <f>IF(ABS(Table1[[#This Row],[s]])&gt;0,Table1[[#This Row],[1-c]]/Table1[[#This Row],[s]],0)</f>
        <v>-7.5957541127251424</v>
      </c>
      <c r="F3" s="1">
        <f>IF(ABS(Table1[[#This Row],[s]])&gt;0,Table1[[#This Row],[a]]/Table1[[#This Row],[Column1]],2)</f>
        <v>0.3791319759767019</v>
      </c>
      <c r="G3" s="1" t="str">
        <f>CONCATENATE("      AutoSteeringEngine.quot2Rad:addKeyframe( { time=",Table1[[#This Row],[Column1]],", v=",Table1[[#This Row],[a]]," })")</f>
        <v xml:space="preserve">      AutoSteeringEngine.quot2Rad:addKeyframe( { time=-7.59575411272514, v=-2.87979326579064 })</v>
      </c>
    </row>
    <row r="4" spans="1:7" x14ac:dyDescent="0.25">
      <c r="A4">
        <v>-155</v>
      </c>
      <c r="B4">
        <f>RADIANS(Table1[[#This Row],[alpha]])</f>
        <v>-2.7052603405912108</v>
      </c>
      <c r="C4">
        <f>1-COS(Table1[[#This Row],[a]])</f>
        <v>1.90630778703665</v>
      </c>
      <c r="D4">
        <f>SIN(Table1[[#This Row],[a]])</f>
        <v>-0.4226182617406995</v>
      </c>
      <c r="E4" s="1">
        <f>IF(ABS(Table1[[#This Row],[s]])&gt;0,Table1[[#This Row],[1-c]]/Table1[[#This Row],[s]],0)</f>
        <v>-4.5107085036620571</v>
      </c>
      <c r="F4" s="1">
        <f>IF(ABS(Table1[[#This Row],[s]])&gt;0,Table1[[#This Row],[a]]/Table1[[#This Row],[Column1]],2)</f>
        <v>0.59974177856869315</v>
      </c>
      <c r="G4" s="1" t="str">
        <f>CONCATENATE("      AutoSteeringEngine.quot2Rad:addKeyframe( { time=",Table1[[#This Row],[Column1]],", v=",Table1[[#This Row],[a]]," })")</f>
        <v xml:space="preserve">      AutoSteeringEngine.quot2Rad:addKeyframe( { time=-4.51070850366206, v=-2.70526034059121 })</v>
      </c>
    </row>
    <row r="5" spans="1:7" x14ac:dyDescent="0.25">
      <c r="A5">
        <v>-145</v>
      </c>
      <c r="B5">
        <f>RADIANS(Table1[[#This Row],[alpha]])</f>
        <v>-2.530727415391778</v>
      </c>
      <c r="C5">
        <f>1-COS(Table1[[#This Row],[a]])</f>
        <v>1.8191520442889919</v>
      </c>
      <c r="D5">
        <f>SIN(Table1[[#This Row],[a]])</f>
        <v>-0.57357643635104594</v>
      </c>
      <c r="E5" s="1">
        <f>IF(ABS(Table1[[#This Row],[s]])&gt;0,Table1[[#This Row],[1-c]]/Table1[[#This Row],[s]],0)</f>
        <v>-3.1715948023632135</v>
      </c>
      <c r="F5" s="1">
        <f>IF(ABS(Table1[[#This Row],[s]])&gt;0,Table1[[#This Row],[a]]/Table1[[#This Row],[Column1]],2)</f>
        <v>0.79793528905586764</v>
      </c>
      <c r="G5" s="1" t="str">
        <f>CONCATENATE("      AutoSteeringEngine.quot2Rad:addKeyframe( { time=",Table1[[#This Row],[Column1]],", v=",Table1[[#This Row],[a]]," })")</f>
        <v xml:space="preserve">      AutoSteeringEngine.quot2Rad:addKeyframe( { time=-3.17159480236321, v=-2.53072741539178 })</v>
      </c>
    </row>
    <row r="6" spans="1:7" x14ac:dyDescent="0.25">
      <c r="A6">
        <v>-135</v>
      </c>
      <c r="B6">
        <f>RADIANS(Table1[[#This Row],[alpha]])</f>
        <v>-2.3561944901923448</v>
      </c>
      <c r="C6">
        <f>1-COS(Table1[[#This Row],[a]])</f>
        <v>1.7071067811865475</v>
      </c>
      <c r="D6">
        <f>SIN(Table1[[#This Row],[a]])</f>
        <v>-0.70710678118654757</v>
      </c>
      <c r="E6" s="1">
        <f>IF(ABS(Table1[[#This Row],[s]])&gt;0,Table1[[#This Row],[1-c]]/Table1[[#This Row],[s]],0)</f>
        <v>-2.4142135623730949</v>
      </c>
      <c r="F6" s="1">
        <f>IF(ABS(Table1[[#This Row],[s]])&gt;0,Table1[[#This Row],[a]]/Table1[[#This Row],[Column1]],2)</f>
        <v>0.97596771342642974</v>
      </c>
      <c r="G6" s="1" t="str">
        <f>CONCATENATE("      AutoSteeringEngine.quot2Rad:addKeyframe( { time=",Table1[[#This Row],[Column1]],", v=",Table1[[#This Row],[a]]," })")</f>
        <v xml:space="preserve">      AutoSteeringEngine.quot2Rad:addKeyframe( { time=-2.41421356237309, v=-2.35619449019234 })</v>
      </c>
    </row>
    <row r="7" spans="1:7" x14ac:dyDescent="0.25">
      <c r="A7">
        <v>-125</v>
      </c>
      <c r="B7">
        <f>RADIANS(Table1[[#This Row],[alpha]])</f>
        <v>-2.1816615649929121</v>
      </c>
      <c r="C7">
        <f>1-COS(Table1[[#This Row],[a]])</f>
        <v>1.573576436351046</v>
      </c>
      <c r="D7">
        <f>SIN(Table1[[#This Row],[a]])</f>
        <v>-0.81915204428899169</v>
      </c>
      <c r="E7" s="1">
        <f>IF(ABS(Table1[[#This Row],[s]])&gt;0,Table1[[#This Row],[1-c]]/Table1[[#This Row],[s]],0)</f>
        <v>-1.920982126971166</v>
      </c>
      <c r="F7" s="1">
        <f>IF(ABS(Table1[[#This Row],[s]])&gt;0,Table1[[#This Row],[a]]/Table1[[#This Row],[Column1]],2)</f>
        <v>1.135701126190467</v>
      </c>
      <c r="G7" s="1" t="str">
        <f>CONCATENATE("      AutoSteeringEngine.quot2Rad:addKeyframe( { time=",Table1[[#This Row],[Column1]],", v=",Table1[[#This Row],[a]]," })")</f>
        <v xml:space="preserve">      AutoSteeringEngine.quot2Rad:addKeyframe( { time=-1.92098212697117, v=-2.18166156499291 })</v>
      </c>
    </row>
    <row r="8" spans="1:7" x14ac:dyDescent="0.25">
      <c r="A8">
        <v>-115</v>
      </c>
      <c r="B8">
        <f>RADIANS(Table1[[#This Row],[alpha]])</f>
        <v>-2.0071286397934789</v>
      </c>
      <c r="C8">
        <f>1-COS(Table1[[#This Row],[a]])</f>
        <v>1.4226182617406993</v>
      </c>
      <c r="D8">
        <f>SIN(Table1[[#This Row],[a]])</f>
        <v>-0.90630778703665005</v>
      </c>
      <c r="E8" s="1">
        <f>IF(ABS(Table1[[#This Row],[s]])&gt;0,Table1[[#This Row],[1-c]]/Table1[[#This Row],[s]],0)</f>
        <v>-1.56968557711749</v>
      </c>
      <c r="F8" s="1">
        <f>IF(ABS(Table1[[#This Row],[s]])&gt;0,Table1[[#This Row],[a]]/Table1[[#This Row],[Column1]],2)</f>
        <v>1.2786819660274209</v>
      </c>
      <c r="G8" s="1" t="str">
        <f>CONCATENATE("      AutoSteeringEngine.quot2Rad:addKeyframe( { time=",Table1[[#This Row],[Column1]],", v=",Table1[[#This Row],[a]]," })")</f>
        <v xml:space="preserve">      AutoSteeringEngine.quot2Rad:addKeyframe( { time=-1.56968557711749, v=-2.00712863979348 })</v>
      </c>
    </row>
    <row r="9" spans="1:7" x14ac:dyDescent="0.25">
      <c r="A9">
        <v>-105</v>
      </c>
      <c r="B9">
        <f>RADIANS(Table1[[#This Row],[alpha]])</f>
        <v>-1.8325957145940461</v>
      </c>
      <c r="C9">
        <f>1-COS(Table1[[#This Row],[a]])</f>
        <v>1.2588190451025207</v>
      </c>
      <c r="D9">
        <f>SIN(Table1[[#This Row],[a]])</f>
        <v>-0.96592582628906831</v>
      </c>
      <c r="E9" s="1">
        <f>IF(ABS(Table1[[#This Row],[s]])&gt;0,Table1[[#This Row],[1-c]]/Table1[[#This Row],[s]],0)</f>
        <v>-1.3032253728412058</v>
      </c>
      <c r="F9" s="1">
        <f>IF(ABS(Table1[[#This Row],[s]])&gt;0,Table1[[#This Row],[a]]/Table1[[#This Row],[Column1]],2)</f>
        <v>1.4062001498625998</v>
      </c>
      <c r="G9" s="1" t="str">
        <f>CONCATENATE("      AutoSteeringEngine.quot2Rad:addKeyframe( { time=",Table1[[#This Row],[Column1]],", v=",Table1[[#This Row],[a]]," })")</f>
        <v xml:space="preserve">      AutoSteeringEngine.quot2Rad:addKeyframe( { time=-1.30322537284121, v=-1.83259571459405 })</v>
      </c>
    </row>
    <row r="10" spans="1:7" x14ac:dyDescent="0.25">
      <c r="A10">
        <v>-95</v>
      </c>
      <c r="B10">
        <f>RADIANS(Table1[[#This Row],[alpha]])</f>
        <v>-1.6580627893946132</v>
      </c>
      <c r="C10">
        <f>1-COS(Table1[[#This Row],[a]])</f>
        <v>1.0871557427476581</v>
      </c>
      <c r="D10">
        <f>SIN(Table1[[#This Row],[a]])</f>
        <v>-0.99619469809174555</v>
      </c>
      <c r="E10" s="1">
        <f>IF(ABS(Table1[[#This Row],[s]])&gt;0,Table1[[#This Row],[1-c]]/Table1[[#This Row],[s]],0)</f>
        <v>-1.0913085010692714</v>
      </c>
      <c r="F10" s="1">
        <f>IF(ABS(Table1[[#This Row],[s]])&gt;0,Table1[[#This Row],[a]]/Table1[[#This Row],[Column1]],2)</f>
        <v>1.5193346224005697</v>
      </c>
      <c r="G10" s="1" t="str">
        <f>CONCATENATE("      AutoSteeringEngine.quot2Rad:addKeyframe( { time=",Table1[[#This Row],[Column1]],", v=",Table1[[#This Row],[a]]," })")</f>
        <v xml:space="preserve">      AutoSteeringEngine.quot2Rad:addKeyframe( { time=-1.09130850106927, v=-1.65806278939461 })</v>
      </c>
    </row>
    <row r="11" spans="1:7" x14ac:dyDescent="0.25">
      <c r="A11">
        <v>-85</v>
      </c>
      <c r="B11">
        <f>RADIANS(Table1[[#This Row],[alpha]])</f>
        <v>-1.4835298641951802</v>
      </c>
      <c r="C11">
        <f>1-COS(Table1[[#This Row],[a]])</f>
        <v>0.91284425725234186</v>
      </c>
      <c r="D11">
        <f>SIN(Table1[[#This Row],[a]])</f>
        <v>-0.99619469809174555</v>
      </c>
      <c r="E11" s="1">
        <f>IF(ABS(Table1[[#This Row],[s]])&gt;0,Table1[[#This Row],[1-c]]/Table1[[#This Row],[s]],0)</f>
        <v>-0.91633117401742337</v>
      </c>
      <c r="F11" s="1">
        <f>IF(ABS(Table1[[#This Row],[s]])&gt;0,Table1[[#This Row],[a]]/Table1[[#This Row],[Column1]],2)</f>
        <v>1.6189887523863418</v>
      </c>
      <c r="G11" s="1" t="str">
        <f>CONCATENATE("      AutoSteeringEngine.quot2Rad:addKeyframe( { time=",Table1[[#This Row],[Column1]],", v=",Table1[[#This Row],[a]]," })")</f>
        <v xml:space="preserve">      AutoSteeringEngine.quot2Rad:addKeyframe( { time=-0.916331174017423, v=-1.48352986419518 })</v>
      </c>
    </row>
    <row r="12" spans="1:7" x14ac:dyDescent="0.25">
      <c r="A12">
        <v>-75</v>
      </c>
      <c r="B12">
        <f>RADIANS(Table1[[#This Row],[alpha]])</f>
        <v>-1.3089969389957472</v>
      </c>
      <c r="C12">
        <f>1-COS(Table1[[#This Row],[a]])</f>
        <v>0.74118095489747926</v>
      </c>
      <c r="D12">
        <f>SIN(Table1[[#This Row],[a]])</f>
        <v>-0.96592582628906831</v>
      </c>
      <c r="E12" s="1">
        <f>IF(ABS(Table1[[#This Row],[s]])&gt;0,Table1[[#This Row],[1-c]]/Table1[[#This Row],[s]],0)</f>
        <v>-0.76732698797896037</v>
      </c>
      <c r="F12" s="1">
        <f>IF(ABS(Table1[[#This Row],[s]])&gt;0,Table1[[#This Row],[a]]/Table1[[#This Row],[Column1]],2)</f>
        <v>1.7059180238707297</v>
      </c>
      <c r="G12" s="1" t="str">
        <f>CONCATENATE("      AutoSteeringEngine.quot2Rad:addKeyframe( { time=",Table1[[#This Row],[Column1]],", v=",Table1[[#This Row],[a]]," })")</f>
        <v xml:space="preserve">      AutoSteeringEngine.quot2Rad:addKeyframe( { time=-0.76732698797896, v=-1.30899693899575 })</v>
      </c>
    </row>
    <row r="13" spans="1:7" x14ac:dyDescent="0.25">
      <c r="A13">
        <v>-65</v>
      </c>
      <c r="B13">
        <f>RADIANS(Table1[[#This Row],[alpha]])</f>
        <v>-1.1344640137963142</v>
      </c>
      <c r="C13">
        <f>1-COS(Table1[[#This Row],[a]])</f>
        <v>0.5773817382593005</v>
      </c>
      <c r="D13">
        <f>SIN(Table1[[#This Row],[a]])</f>
        <v>-0.90630778703664994</v>
      </c>
      <c r="E13" s="1">
        <f>IF(ABS(Table1[[#This Row],[s]])&gt;0,Table1[[#This Row],[1-c]]/Table1[[#This Row],[s]],0)</f>
        <v>-0.63707026080749307</v>
      </c>
      <c r="F13" s="1">
        <f>IF(ABS(Table1[[#This Row],[s]])&gt;0,Table1[[#This Row],[a]]/Table1[[#This Row],[Column1]],2)</f>
        <v>1.7807518002148923</v>
      </c>
      <c r="G13" s="1" t="str">
        <f>CONCATENATE("      AutoSteeringEngine.quot2Rad:addKeyframe( { time=",Table1[[#This Row],[Column1]],", v=",Table1[[#This Row],[a]]," })")</f>
        <v xml:space="preserve">      AutoSteeringEngine.quot2Rad:addKeyframe( { time=-0.637070260807493, v=-1.13446401379631 })</v>
      </c>
    </row>
    <row r="14" spans="1:7" x14ac:dyDescent="0.25">
      <c r="A14">
        <v>-55</v>
      </c>
      <c r="B14">
        <f>RADIANS(Table1[[#This Row],[alpha]])</f>
        <v>-0.95993108859688125</v>
      </c>
      <c r="C14">
        <f>1-COS(Table1[[#This Row],[a]])</f>
        <v>0.42642356364895384</v>
      </c>
      <c r="D14">
        <f>SIN(Table1[[#This Row],[a]])</f>
        <v>-0.8191520442889918</v>
      </c>
      <c r="E14" s="1">
        <f>IF(ABS(Table1[[#This Row],[s]])&gt;0,Table1[[#This Row],[1-c]]/Table1[[#This Row],[s]],0)</f>
        <v>-0.52056705055174624</v>
      </c>
      <c r="F14" s="1">
        <f>IF(ABS(Table1[[#This Row],[s]])&gt;0,Table1[[#This Row],[a]]/Table1[[#This Row],[Column1]],2)</f>
        <v>1.8440104643185837</v>
      </c>
      <c r="G14" s="1" t="str">
        <f>CONCATENATE("      AutoSteeringEngine.quot2Rad:addKeyframe( { time=",Table1[[#This Row],[Column1]],", v=",Table1[[#This Row],[a]]," })")</f>
        <v xml:space="preserve">      AutoSteeringEngine.quot2Rad:addKeyframe( { time=-0.520567050551746, v=-0.959931088596881 })</v>
      </c>
    </row>
    <row r="15" spans="1:7" x14ac:dyDescent="0.25">
      <c r="A15">
        <v>-45</v>
      </c>
      <c r="B15">
        <f>RADIANS(Table1[[#This Row],[alpha]])</f>
        <v>-0.78539816339744828</v>
      </c>
      <c r="C15">
        <f>1-COS(Table1[[#This Row],[a]])</f>
        <v>0.29289321881345243</v>
      </c>
      <c r="D15">
        <f>SIN(Table1[[#This Row],[a]])</f>
        <v>-0.70710678118654746</v>
      </c>
      <c r="E15" s="1">
        <f>IF(ABS(Table1[[#This Row],[s]])&gt;0,Table1[[#This Row],[1-c]]/Table1[[#This Row],[s]],0)</f>
        <v>-0.41421356237309503</v>
      </c>
      <c r="F15" s="1">
        <f>IF(ABS(Table1[[#This Row],[s]])&gt;0,Table1[[#This Row],[a]]/Table1[[#This Row],[Column1]],2)</f>
        <v>1.8961188979370398</v>
      </c>
      <c r="G15" s="1" t="str">
        <f>CONCATENATE("      AutoSteeringEngine.quot2Rad:addKeyframe( { time=",Table1[[#This Row],[Column1]],", v=",Table1[[#This Row],[a]]," })")</f>
        <v xml:space="preserve">      AutoSteeringEngine.quot2Rad:addKeyframe( { time=-0.414213562373095, v=-0.785398163397448 })</v>
      </c>
    </row>
    <row r="16" spans="1:7" x14ac:dyDescent="0.25">
      <c r="A16">
        <v>-35</v>
      </c>
      <c r="B16">
        <f>RADIANS(Table1[[#This Row],[alpha]])</f>
        <v>-0.6108652381980153</v>
      </c>
      <c r="C16">
        <f>1-COS(Table1[[#This Row],[a]])</f>
        <v>0.1808479557110082</v>
      </c>
      <c r="D16">
        <f>SIN(Table1[[#This Row],[a]])</f>
        <v>-0.57357643635104605</v>
      </c>
      <c r="E16" s="1">
        <f>IF(ABS(Table1[[#This Row],[s]])&gt;0,Table1[[#This Row],[1-c]]/Table1[[#This Row],[s]],0)</f>
        <v>-0.31529878887898355</v>
      </c>
      <c r="F16" s="1">
        <f>IF(ABS(Table1[[#This Row],[s]])&gt;0,Table1[[#This Row],[a]]/Table1[[#This Row],[Column1]],2)</f>
        <v>1.9374170144131908</v>
      </c>
      <c r="G16" s="1" t="str">
        <f>CONCATENATE("      AutoSteeringEngine.quot2Rad:addKeyframe( { time=",Table1[[#This Row],[Column1]],", v=",Table1[[#This Row],[a]]," })")</f>
        <v xml:space="preserve">      AutoSteeringEngine.quot2Rad:addKeyframe( { time=-0.315298788878984, v=-0.610865238198015 })</v>
      </c>
    </row>
    <row r="17" spans="1:7" x14ac:dyDescent="0.25">
      <c r="A17">
        <v>-25</v>
      </c>
      <c r="B17">
        <f>RADIANS(Table1[[#This Row],[alpha]])</f>
        <v>-0.43633231299858238</v>
      </c>
      <c r="C17">
        <f>1-COS(Table1[[#This Row],[a]])</f>
        <v>9.3692212963350063E-2</v>
      </c>
      <c r="D17">
        <f>SIN(Table1[[#This Row],[a]])</f>
        <v>-0.42261826174069944</v>
      </c>
      <c r="E17" s="1">
        <f>IF(ABS(Table1[[#This Row],[s]])&gt;0,Table1[[#This Row],[1-c]]/Table1[[#This Row],[s]],0)</f>
        <v>-0.22169466264293997</v>
      </c>
      <c r="F17" s="1">
        <f>IF(ABS(Table1[[#This Row],[s]])&gt;0,Table1[[#This Row],[a]]/Table1[[#This Row],[Column1]],2)</f>
        <v>1.9681678746652393</v>
      </c>
      <c r="G17" s="1" t="str">
        <f>CONCATENATE("      AutoSteeringEngine.quot2Rad:addKeyframe( { time=",Table1[[#This Row],[Column1]],", v=",Table1[[#This Row],[a]]," })")</f>
        <v xml:space="preserve">      AutoSteeringEngine.quot2Rad:addKeyframe( { time=-0.22169466264294, v=-0.436332312998582 })</v>
      </c>
    </row>
    <row r="18" spans="1:7" x14ac:dyDescent="0.25">
      <c r="A18">
        <v>-15</v>
      </c>
      <c r="B18">
        <f>RADIANS(Table1[[#This Row],[alpha]])</f>
        <v>-0.26179938779914941</v>
      </c>
      <c r="C18">
        <f>1-COS(Table1[[#This Row],[a]])</f>
        <v>3.4074173710931688E-2</v>
      </c>
      <c r="D18">
        <f>SIN(Table1[[#This Row],[a]])</f>
        <v>-0.25881904510252074</v>
      </c>
      <c r="E18" s="1">
        <f>IF(ABS(Table1[[#This Row],[s]])&gt;0,Table1[[#This Row],[1-c]]/Table1[[#This Row],[s]],0)</f>
        <v>-0.13165249758739578</v>
      </c>
      <c r="F18" s="1">
        <f>IF(ABS(Table1[[#This Row],[s]])&gt;0,Table1[[#This Row],[a]]/Table1[[#This Row],[Column1]],2)</f>
        <v>1.9885637765843169</v>
      </c>
      <c r="G18" s="1" t="str">
        <f>CONCATENATE("      AutoSteeringEngine.quot2Rad:addKeyframe( { time=",Table1[[#This Row],[Column1]],", v=",Table1[[#This Row],[a]]," })")</f>
        <v xml:space="preserve">      AutoSteeringEngine.quot2Rad:addKeyframe( { time=-0.131652497587396, v=-0.261799387799149 })</v>
      </c>
    </row>
    <row r="19" spans="1:7" x14ac:dyDescent="0.25">
      <c r="A19">
        <v>-5</v>
      </c>
      <c r="B19">
        <f>RADIANS(Table1[[#This Row],[alpha]])</f>
        <v>-8.7266462599716474E-2</v>
      </c>
      <c r="C19">
        <f>1-COS(Table1[[#This Row],[a]])</f>
        <v>3.8053019082544548E-3</v>
      </c>
      <c r="D19">
        <f>SIN(Table1[[#This Row],[a]])</f>
        <v>-8.7155742747658166E-2</v>
      </c>
      <c r="E19" s="1">
        <f>IF(ABS(Table1[[#This Row],[s]])&gt;0,Table1[[#This Row],[1-c]]/Table1[[#This Row],[s]],0)</f>
        <v>-4.366094290851192E-2</v>
      </c>
      <c r="F19" s="1">
        <f>IF(ABS(Table1[[#This Row],[s]])&gt;0,Table1[[#This Row],[a]]/Table1[[#This Row],[Column1]],2)</f>
        <v>1.9987305996248523</v>
      </c>
      <c r="G19" s="1" t="str">
        <f>CONCATENATE("      AutoSteeringEngine.quot2Rad:addKeyframe( { time=",Table1[[#This Row],[Column1]],", v=",Table1[[#This Row],[a]]," })")</f>
        <v xml:space="preserve">      AutoSteeringEngine.quot2Rad:addKeyframe( { time=-0.0436609429085119, v=-0.0872664625997165 })</v>
      </c>
    </row>
    <row r="20" spans="1:7" x14ac:dyDescent="0.25">
      <c r="A20">
        <v>5</v>
      </c>
      <c r="B20">
        <f>RADIANS(Table1[[#This Row],[alpha]])</f>
        <v>8.7266462599716474E-2</v>
      </c>
      <c r="C20">
        <f>1-COS(Table1[[#This Row],[a]])</f>
        <v>3.8053019082544548E-3</v>
      </c>
      <c r="D20">
        <f>SIN(Table1[[#This Row],[a]])</f>
        <v>8.7155742747658166E-2</v>
      </c>
      <c r="E20" s="1">
        <f>IF(ABS(Table1[[#This Row],[s]])&gt;0,Table1[[#This Row],[1-c]]/Table1[[#This Row],[s]],0)</f>
        <v>4.366094290851192E-2</v>
      </c>
      <c r="F20" s="1">
        <f>IF(ABS(Table1[[#This Row],[s]])&gt;0,Table1[[#This Row],[a]]/Table1[[#This Row],[Column1]],2)</f>
        <v>1.9987305996248523</v>
      </c>
      <c r="G20" s="1" t="str">
        <f>CONCATENATE("      AutoSteeringEngine.quot2Rad:addKeyframe( { time=",Table1[[#This Row],[Column1]],", v=",Table1[[#This Row],[a]]," })")</f>
        <v xml:space="preserve">      AutoSteeringEngine.quot2Rad:addKeyframe( { time=0.0436609429085119, v=0.0872664625997165 })</v>
      </c>
    </row>
    <row r="21" spans="1:7" x14ac:dyDescent="0.25">
      <c r="A21">
        <v>15</v>
      </c>
      <c r="B21">
        <f>RADIANS(Table1[[#This Row],[alpha]])</f>
        <v>0.26179938779914941</v>
      </c>
      <c r="C21">
        <f>1-COS(Table1[[#This Row],[a]])</f>
        <v>3.4074173710931688E-2</v>
      </c>
      <c r="D21">
        <f>SIN(Table1[[#This Row],[a]])</f>
        <v>0.25881904510252074</v>
      </c>
      <c r="E21" s="1">
        <f>IF(ABS(Table1[[#This Row],[s]])&gt;0,Table1[[#This Row],[1-c]]/Table1[[#This Row],[s]],0)</f>
        <v>0.13165249758739578</v>
      </c>
      <c r="F21" s="1">
        <f>IF(ABS(Table1[[#This Row],[s]])&gt;0,Table1[[#This Row],[a]]/Table1[[#This Row],[Column1]],2)</f>
        <v>1.9885637765843169</v>
      </c>
      <c r="G21" s="1" t="str">
        <f>CONCATENATE("      AutoSteeringEngine.quot2Rad:addKeyframe( { time=",Table1[[#This Row],[Column1]],", v=",Table1[[#This Row],[a]]," })")</f>
        <v xml:space="preserve">      AutoSteeringEngine.quot2Rad:addKeyframe( { time=0.131652497587396, v=0.261799387799149 })</v>
      </c>
    </row>
    <row r="22" spans="1:7" x14ac:dyDescent="0.25">
      <c r="A22">
        <v>25</v>
      </c>
      <c r="B22">
        <f>RADIANS(Table1[[#This Row],[alpha]])</f>
        <v>0.43633231299858238</v>
      </c>
      <c r="C22">
        <f>1-COS(Table1[[#This Row],[a]])</f>
        <v>9.3692212963350063E-2</v>
      </c>
      <c r="D22">
        <f>SIN(Table1[[#This Row],[a]])</f>
        <v>0.42261826174069944</v>
      </c>
      <c r="E22" s="1">
        <f>IF(ABS(Table1[[#This Row],[s]])&gt;0,Table1[[#This Row],[1-c]]/Table1[[#This Row],[s]],0)</f>
        <v>0.22169466264293997</v>
      </c>
      <c r="F22" s="1">
        <f>IF(ABS(Table1[[#This Row],[s]])&gt;0,Table1[[#This Row],[a]]/Table1[[#This Row],[Column1]],2)</f>
        <v>1.9681678746652393</v>
      </c>
      <c r="G22" s="1" t="str">
        <f>CONCATENATE("      AutoSteeringEngine.quot2Rad:addKeyframe( { time=",Table1[[#This Row],[Column1]],", v=",Table1[[#This Row],[a]]," })")</f>
        <v xml:space="preserve">      AutoSteeringEngine.quot2Rad:addKeyframe( { time=0.22169466264294, v=0.436332312998582 })</v>
      </c>
    </row>
    <row r="23" spans="1:7" x14ac:dyDescent="0.25">
      <c r="A23">
        <v>35</v>
      </c>
      <c r="B23">
        <f>RADIANS(Table1[[#This Row],[alpha]])</f>
        <v>0.6108652381980153</v>
      </c>
      <c r="C23">
        <f>1-COS(Table1[[#This Row],[a]])</f>
        <v>0.1808479557110082</v>
      </c>
      <c r="D23">
        <f>SIN(Table1[[#This Row],[a]])</f>
        <v>0.57357643635104605</v>
      </c>
      <c r="E23" s="1">
        <f>IF(ABS(Table1[[#This Row],[s]])&gt;0,Table1[[#This Row],[1-c]]/Table1[[#This Row],[s]],0)</f>
        <v>0.31529878887898355</v>
      </c>
      <c r="F23" s="1">
        <f>IF(ABS(Table1[[#This Row],[s]])&gt;0,Table1[[#This Row],[a]]/Table1[[#This Row],[Column1]],2)</f>
        <v>1.9374170144131908</v>
      </c>
      <c r="G23" s="1" t="str">
        <f>CONCATENATE("      AutoSteeringEngine.quot2Rad:addKeyframe( { time=",Table1[[#This Row],[Column1]],", v=",Table1[[#This Row],[a]]," })")</f>
        <v xml:space="preserve">      AutoSteeringEngine.quot2Rad:addKeyframe( { time=0.315298788878984, v=0.610865238198015 })</v>
      </c>
    </row>
    <row r="24" spans="1:7" x14ac:dyDescent="0.25">
      <c r="A24">
        <v>45</v>
      </c>
      <c r="B24">
        <f>RADIANS(Table1[[#This Row],[alpha]])</f>
        <v>0.78539816339744828</v>
      </c>
      <c r="C24">
        <f>1-COS(Table1[[#This Row],[a]])</f>
        <v>0.29289321881345243</v>
      </c>
      <c r="D24">
        <f>SIN(Table1[[#This Row],[a]])</f>
        <v>0.70710678118654746</v>
      </c>
      <c r="E24" s="1">
        <f>IF(ABS(Table1[[#This Row],[s]])&gt;0,Table1[[#This Row],[1-c]]/Table1[[#This Row],[s]],0)</f>
        <v>0.41421356237309503</v>
      </c>
      <c r="F24" s="1">
        <f>IF(ABS(Table1[[#This Row],[s]])&gt;0,Table1[[#This Row],[a]]/Table1[[#This Row],[Column1]],2)</f>
        <v>1.8961188979370398</v>
      </c>
      <c r="G24" s="1" t="str">
        <f>CONCATENATE("      AutoSteeringEngine.quot2Rad:addKeyframe( { time=",Table1[[#This Row],[Column1]],", v=",Table1[[#This Row],[a]]," })")</f>
        <v xml:space="preserve">      AutoSteeringEngine.quot2Rad:addKeyframe( { time=0.414213562373095, v=0.785398163397448 })</v>
      </c>
    </row>
    <row r="25" spans="1:7" x14ac:dyDescent="0.25">
      <c r="A25">
        <v>55</v>
      </c>
      <c r="B25">
        <f>RADIANS(Table1[[#This Row],[alpha]])</f>
        <v>0.95993108859688125</v>
      </c>
      <c r="C25">
        <f>1-COS(Table1[[#This Row],[a]])</f>
        <v>0.42642356364895384</v>
      </c>
      <c r="D25">
        <f>SIN(Table1[[#This Row],[a]])</f>
        <v>0.8191520442889918</v>
      </c>
      <c r="E25" s="1">
        <f>IF(ABS(Table1[[#This Row],[s]])&gt;0,Table1[[#This Row],[1-c]]/Table1[[#This Row],[s]],0)</f>
        <v>0.52056705055174624</v>
      </c>
      <c r="F25" s="1">
        <f>IF(ABS(Table1[[#This Row],[s]])&gt;0,Table1[[#This Row],[a]]/Table1[[#This Row],[Column1]],2)</f>
        <v>1.8440104643185837</v>
      </c>
      <c r="G25" s="1" t="str">
        <f>CONCATENATE("      AutoSteeringEngine.quot2Rad:addKeyframe( { time=",Table1[[#This Row],[Column1]],", v=",Table1[[#This Row],[a]]," })")</f>
        <v xml:space="preserve">      AutoSteeringEngine.quot2Rad:addKeyframe( { time=0.520567050551746, v=0.959931088596881 })</v>
      </c>
    </row>
    <row r="26" spans="1:7" x14ac:dyDescent="0.25">
      <c r="A26">
        <v>65</v>
      </c>
      <c r="B26">
        <f>RADIANS(Table1[[#This Row],[alpha]])</f>
        <v>1.1344640137963142</v>
      </c>
      <c r="C26">
        <f>1-COS(Table1[[#This Row],[a]])</f>
        <v>0.5773817382593005</v>
      </c>
      <c r="D26">
        <f>SIN(Table1[[#This Row],[a]])</f>
        <v>0.90630778703664994</v>
      </c>
      <c r="E26" s="1">
        <f>IF(ABS(Table1[[#This Row],[s]])&gt;0,Table1[[#This Row],[1-c]]/Table1[[#This Row],[s]],0)</f>
        <v>0.63707026080749307</v>
      </c>
      <c r="F26" s="1">
        <f>IF(ABS(Table1[[#This Row],[s]])&gt;0,Table1[[#This Row],[a]]/Table1[[#This Row],[Column1]],2)</f>
        <v>1.7807518002148923</v>
      </c>
      <c r="G26" s="1" t="str">
        <f>CONCATENATE("      AutoSteeringEngine.quot2Rad:addKeyframe( { time=",Table1[[#This Row],[Column1]],", v=",Table1[[#This Row],[a]]," })")</f>
        <v xml:space="preserve">      AutoSteeringEngine.quot2Rad:addKeyframe( { time=0.637070260807493, v=1.13446401379631 })</v>
      </c>
    </row>
    <row r="27" spans="1:7" x14ac:dyDescent="0.25">
      <c r="A27">
        <v>75</v>
      </c>
      <c r="B27" s="1">
        <f>RADIANS(Table1[[#This Row],[alpha]])</f>
        <v>1.3089969389957472</v>
      </c>
      <c r="C27" s="1">
        <f>1-COS(Table1[[#This Row],[a]])</f>
        <v>0.74118095489747926</v>
      </c>
      <c r="D27" s="1">
        <f>SIN(Table1[[#This Row],[a]])</f>
        <v>0.96592582628906831</v>
      </c>
      <c r="E27" s="1">
        <f>IF(ABS(Table1[[#This Row],[s]])&gt;0,Table1[[#This Row],[1-c]]/Table1[[#This Row],[s]],0)</f>
        <v>0.76732698797896037</v>
      </c>
      <c r="F27" s="1">
        <f>IF(ABS(Table1[[#This Row],[s]])&gt;0,Table1[[#This Row],[a]]/Table1[[#This Row],[Column1]],2)</f>
        <v>1.7059180238707297</v>
      </c>
      <c r="G27" s="1" t="str">
        <f>CONCATENATE("      AutoSteeringEngine.quot2Rad:addKeyframe( { time=",Table1[[#This Row],[Column1]],", v=",Table1[[#This Row],[a]]," })")</f>
        <v xml:space="preserve">      AutoSteeringEngine.quot2Rad:addKeyframe( { time=0.76732698797896, v=1.30899693899575 })</v>
      </c>
    </row>
    <row r="28" spans="1:7" x14ac:dyDescent="0.25">
      <c r="A28">
        <v>85</v>
      </c>
      <c r="B28" s="1">
        <f>RADIANS(Table1[[#This Row],[alpha]])</f>
        <v>1.4835298641951802</v>
      </c>
      <c r="C28" s="1">
        <f>1-COS(Table1[[#This Row],[a]])</f>
        <v>0.91284425725234186</v>
      </c>
      <c r="D28" s="1">
        <f>SIN(Table1[[#This Row],[a]])</f>
        <v>0.99619469809174555</v>
      </c>
      <c r="E28" s="1">
        <f>IF(ABS(Table1[[#This Row],[s]])&gt;0,Table1[[#This Row],[1-c]]/Table1[[#This Row],[s]],0)</f>
        <v>0.91633117401742337</v>
      </c>
      <c r="F28" s="1">
        <f>IF(ABS(Table1[[#This Row],[s]])&gt;0,Table1[[#This Row],[a]]/Table1[[#This Row],[Column1]],2)</f>
        <v>1.6189887523863418</v>
      </c>
      <c r="G28" s="1" t="str">
        <f>CONCATENATE("      AutoSteeringEngine.quot2Rad:addKeyframe( { time=",Table1[[#This Row],[Column1]],", v=",Table1[[#This Row],[a]]," })")</f>
        <v xml:space="preserve">      AutoSteeringEngine.quot2Rad:addKeyframe( { time=0.916331174017423, v=1.48352986419518 })</v>
      </c>
    </row>
    <row r="29" spans="1:7" x14ac:dyDescent="0.25">
      <c r="A29">
        <v>95</v>
      </c>
      <c r="B29" s="1">
        <f>RADIANS(Table1[[#This Row],[alpha]])</f>
        <v>1.6580627893946132</v>
      </c>
      <c r="C29" s="1">
        <f>1-COS(Table1[[#This Row],[a]])</f>
        <v>1.0871557427476581</v>
      </c>
      <c r="D29" s="1">
        <f>SIN(Table1[[#This Row],[a]])</f>
        <v>0.99619469809174555</v>
      </c>
      <c r="E29" s="1">
        <f>IF(ABS(Table1[[#This Row],[s]])&gt;0,Table1[[#This Row],[1-c]]/Table1[[#This Row],[s]],0)</f>
        <v>1.0913085010692714</v>
      </c>
      <c r="F29" s="1">
        <f>IF(ABS(Table1[[#This Row],[s]])&gt;0,Table1[[#This Row],[a]]/Table1[[#This Row],[Column1]],2)</f>
        <v>1.5193346224005697</v>
      </c>
      <c r="G29" s="1" t="str">
        <f>CONCATENATE("      AutoSteeringEngine.quot2Rad:addKeyframe( { time=",Table1[[#This Row],[Column1]],", v=",Table1[[#This Row],[a]]," })")</f>
        <v xml:space="preserve">      AutoSteeringEngine.quot2Rad:addKeyframe( { time=1.09130850106927, v=1.65806278939461 })</v>
      </c>
    </row>
    <row r="30" spans="1:7" x14ac:dyDescent="0.25">
      <c r="A30">
        <v>105</v>
      </c>
      <c r="B30" s="1">
        <f>RADIANS(Table1[[#This Row],[alpha]])</f>
        <v>1.8325957145940461</v>
      </c>
      <c r="C30" s="1">
        <f>1-COS(Table1[[#This Row],[a]])</f>
        <v>1.2588190451025207</v>
      </c>
      <c r="D30" s="1">
        <f>SIN(Table1[[#This Row],[a]])</f>
        <v>0.96592582628906831</v>
      </c>
      <c r="E30" s="1">
        <f>IF(ABS(Table1[[#This Row],[s]])&gt;0,Table1[[#This Row],[1-c]]/Table1[[#This Row],[s]],0)</f>
        <v>1.3032253728412058</v>
      </c>
      <c r="F30" s="1">
        <f>IF(ABS(Table1[[#This Row],[s]])&gt;0,Table1[[#This Row],[a]]/Table1[[#This Row],[Column1]],2)</f>
        <v>1.4062001498625998</v>
      </c>
      <c r="G30" s="1" t="str">
        <f>CONCATENATE("      AutoSteeringEngine.quot2Rad:addKeyframe( { time=",Table1[[#This Row],[Column1]],", v=",Table1[[#This Row],[a]]," })")</f>
        <v xml:space="preserve">      AutoSteeringEngine.quot2Rad:addKeyframe( { time=1.30322537284121, v=1.83259571459405 })</v>
      </c>
    </row>
    <row r="31" spans="1:7" x14ac:dyDescent="0.25">
      <c r="A31">
        <v>115</v>
      </c>
      <c r="B31" s="1">
        <f>RADIANS(Table1[[#This Row],[alpha]])</f>
        <v>2.0071286397934789</v>
      </c>
      <c r="C31" s="1">
        <f>1-COS(Table1[[#This Row],[a]])</f>
        <v>1.4226182617406993</v>
      </c>
      <c r="D31" s="1">
        <f>SIN(Table1[[#This Row],[a]])</f>
        <v>0.90630778703665005</v>
      </c>
      <c r="E31" s="1">
        <f>IF(ABS(Table1[[#This Row],[s]])&gt;0,Table1[[#This Row],[1-c]]/Table1[[#This Row],[s]],0)</f>
        <v>1.56968557711749</v>
      </c>
      <c r="F31" s="1">
        <f>IF(ABS(Table1[[#This Row],[s]])&gt;0,Table1[[#This Row],[a]]/Table1[[#This Row],[Column1]],2)</f>
        <v>1.2786819660274209</v>
      </c>
      <c r="G31" s="1" t="str">
        <f>CONCATENATE("      AutoSteeringEngine.quot2Rad:addKeyframe( { time=",Table1[[#This Row],[Column1]],", v=",Table1[[#This Row],[a]]," })")</f>
        <v xml:space="preserve">      AutoSteeringEngine.quot2Rad:addKeyframe( { time=1.56968557711749, v=2.00712863979348 })</v>
      </c>
    </row>
    <row r="32" spans="1:7" x14ac:dyDescent="0.25">
      <c r="A32">
        <v>125</v>
      </c>
      <c r="B32" s="1">
        <f>RADIANS(Table1[[#This Row],[alpha]])</f>
        <v>2.1816615649929121</v>
      </c>
      <c r="C32" s="1">
        <f>1-COS(Table1[[#This Row],[a]])</f>
        <v>1.573576436351046</v>
      </c>
      <c r="D32" s="1">
        <f>SIN(Table1[[#This Row],[a]])</f>
        <v>0.81915204428899169</v>
      </c>
      <c r="E32" s="1">
        <f>IF(ABS(Table1[[#This Row],[s]])&gt;0,Table1[[#This Row],[1-c]]/Table1[[#This Row],[s]],0)</f>
        <v>1.920982126971166</v>
      </c>
      <c r="F32" s="1">
        <f>IF(ABS(Table1[[#This Row],[s]])&gt;0,Table1[[#This Row],[a]]/Table1[[#This Row],[Column1]],2)</f>
        <v>1.135701126190467</v>
      </c>
      <c r="G32" s="1" t="str">
        <f>CONCATENATE("      AutoSteeringEngine.quot2Rad:addKeyframe( { time=",Table1[[#This Row],[Column1]],", v=",Table1[[#This Row],[a]]," })")</f>
        <v xml:space="preserve">      AutoSteeringEngine.quot2Rad:addKeyframe( { time=1.92098212697117, v=2.18166156499291 })</v>
      </c>
    </row>
    <row r="33" spans="1:7" x14ac:dyDescent="0.25">
      <c r="A33">
        <v>135</v>
      </c>
      <c r="B33" s="1">
        <f>RADIANS(Table1[[#This Row],[alpha]])</f>
        <v>2.3561944901923448</v>
      </c>
      <c r="C33" s="1">
        <f>1-COS(Table1[[#This Row],[a]])</f>
        <v>1.7071067811865475</v>
      </c>
      <c r="D33" s="1">
        <f>SIN(Table1[[#This Row],[a]])</f>
        <v>0.70710678118654757</v>
      </c>
      <c r="E33" s="1">
        <f>IF(ABS(Table1[[#This Row],[s]])&gt;0,Table1[[#This Row],[1-c]]/Table1[[#This Row],[s]],0)</f>
        <v>2.4142135623730949</v>
      </c>
      <c r="F33" s="1">
        <f>IF(ABS(Table1[[#This Row],[s]])&gt;0,Table1[[#This Row],[a]]/Table1[[#This Row],[Column1]],2)</f>
        <v>0.97596771342642974</v>
      </c>
      <c r="G33" s="1" t="str">
        <f>CONCATENATE("      AutoSteeringEngine.quot2Rad:addKeyframe( { time=",Table1[[#This Row],[Column1]],", v=",Table1[[#This Row],[a]]," })")</f>
        <v xml:space="preserve">      AutoSteeringEngine.quot2Rad:addKeyframe( { time=2.41421356237309, v=2.35619449019234 })</v>
      </c>
    </row>
    <row r="34" spans="1:7" x14ac:dyDescent="0.25">
      <c r="A34">
        <v>145</v>
      </c>
      <c r="B34" s="1">
        <f>RADIANS(Table1[[#This Row],[alpha]])</f>
        <v>2.530727415391778</v>
      </c>
      <c r="C34" s="1">
        <f>1-COS(Table1[[#This Row],[a]])</f>
        <v>1.8191520442889919</v>
      </c>
      <c r="D34" s="1">
        <f>SIN(Table1[[#This Row],[a]])</f>
        <v>0.57357643635104594</v>
      </c>
      <c r="E34" s="1">
        <f>IF(ABS(Table1[[#This Row],[s]])&gt;0,Table1[[#This Row],[1-c]]/Table1[[#This Row],[s]],0)</f>
        <v>3.1715948023632135</v>
      </c>
      <c r="F34" s="1">
        <f>IF(ABS(Table1[[#This Row],[s]])&gt;0,Table1[[#This Row],[a]]/Table1[[#This Row],[Column1]],2)</f>
        <v>0.79793528905586764</v>
      </c>
      <c r="G34" s="1" t="str">
        <f>CONCATENATE("      AutoSteeringEngine.quot2Rad:addKeyframe( { time=",Table1[[#This Row],[Column1]],", v=",Table1[[#This Row],[a]]," })")</f>
        <v xml:space="preserve">      AutoSteeringEngine.quot2Rad:addKeyframe( { time=3.17159480236321, v=2.53072741539178 })</v>
      </c>
    </row>
    <row r="35" spans="1:7" x14ac:dyDescent="0.25">
      <c r="A35">
        <v>155</v>
      </c>
      <c r="B35" s="1">
        <f>RADIANS(Table1[[#This Row],[alpha]])</f>
        <v>2.7052603405912108</v>
      </c>
      <c r="C35" s="1">
        <f>1-COS(Table1[[#This Row],[a]])</f>
        <v>1.90630778703665</v>
      </c>
      <c r="D35" s="1">
        <f>SIN(Table1[[#This Row],[a]])</f>
        <v>0.4226182617406995</v>
      </c>
      <c r="E35" s="1">
        <f>IF(ABS(Table1[[#This Row],[s]])&gt;0,Table1[[#This Row],[1-c]]/Table1[[#This Row],[s]],0)</f>
        <v>4.5107085036620571</v>
      </c>
      <c r="F35" s="1">
        <f>IF(ABS(Table1[[#This Row],[s]])&gt;0,Table1[[#This Row],[a]]/Table1[[#This Row],[Column1]],2)</f>
        <v>0.59974177856869315</v>
      </c>
      <c r="G35" s="1" t="str">
        <f>CONCATENATE("      AutoSteeringEngine.quot2Rad:addKeyframe( { time=",Table1[[#This Row],[Column1]],", v=",Table1[[#This Row],[a]]," })")</f>
        <v xml:space="preserve">      AutoSteeringEngine.quot2Rad:addKeyframe( { time=4.51070850366206, v=2.70526034059121 })</v>
      </c>
    </row>
    <row r="36" spans="1:7" x14ac:dyDescent="0.25">
      <c r="A36">
        <v>165</v>
      </c>
      <c r="B36" s="1">
        <f>RADIANS(Table1[[#This Row],[alpha]])</f>
        <v>2.8797932657906435</v>
      </c>
      <c r="C36" s="1">
        <f>1-COS(Table1[[#This Row],[a]])</f>
        <v>1.9659258262890682</v>
      </c>
      <c r="D36" s="1">
        <f>SIN(Table1[[#This Row],[a]])</f>
        <v>0.25881904510252102</v>
      </c>
      <c r="E36" s="1">
        <f>IF(ABS(Table1[[#This Row],[s]])&gt;0,Table1[[#This Row],[1-c]]/Table1[[#This Row],[s]],0)</f>
        <v>7.5957541127251424</v>
      </c>
      <c r="F36" s="1">
        <f>IF(ABS(Table1[[#This Row],[s]])&gt;0,Table1[[#This Row],[a]]/Table1[[#This Row],[Column1]],2)</f>
        <v>0.3791319759767019</v>
      </c>
      <c r="G36" s="1" t="str">
        <f>CONCATENATE("      AutoSteeringEngine.quot2Rad:addKeyframe( { time=",Table1[[#This Row],[Column1]],", v=",Table1[[#This Row],[a]]," })")</f>
        <v xml:space="preserve">      AutoSteeringEngine.quot2Rad:addKeyframe( { time=7.59575411272514, v=2.87979326579064 })</v>
      </c>
    </row>
    <row r="37" spans="1:7" x14ac:dyDescent="0.25">
      <c r="A37">
        <v>175</v>
      </c>
      <c r="B37" s="1">
        <f>RADIANS(Table1[[#This Row],[alpha]])</f>
        <v>3.0543261909900767</v>
      </c>
      <c r="C37" s="1">
        <f>1-COS(Table1[[#This Row],[a]])</f>
        <v>1.9961946980917455</v>
      </c>
      <c r="D37" s="1">
        <f>SIN(Table1[[#This Row],[a]])</f>
        <v>8.7155742747658194E-2</v>
      </c>
      <c r="E37" s="1">
        <f>IF(ABS(Table1[[#This Row],[s]])&gt;0,Table1[[#This Row],[1-c]]/Table1[[#This Row],[s]],0)</f>
        <v>22.903765548431192</v>
      </c>
      <c r="F37" s="1">
        <f>IF(ABS(Table1[[#This Row],[s]])&gt;0,Table1[[#This Row],[a]]/Table1[[#This Row],[Column1]],2)</f>
        <v>0.13335476144879088</v>
      </c>
      <c r="G37" s="1" t="str">
        <f>CONCATENATE("      AutoSteeringEngine.quot2Rad:addKeyframe( { time=",Table1[[#This Row],[Column1]],", v=",Table1[[#This Row],[a]]," })")</f>
        <v xml:space="preserve">      AutoSteeringEngine.quot2Rad:addKeyframe( { time=22.9037655484312, v=3.05432619099008 })</v>
      </c>
    </row>
    <row r="38" spans="1:7" x14ac:dyDescent="0.25">
      <c r="B38" s="1"/>
      <c r="C38" s="1"/>
      <c r="D38" s="1"/>
      <c r="E38" s="1"/>
      <c r="F38" s="1">
        <f>AVERAGE(Table1[Column12])</f>
        <v>1.3869286992762631</v>
      </c>
      <c r="G38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2015-08-13T12:04:24Z</dcterms:created>
  <dcterms:modified xsi:type="dcterms:W3CDTF">2015-08-14T14:15:09Z</dcterms:modified>
</cp:coreProperties>
</file>