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2035" windowHeight="146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B2" i="1"/>
  <c r="G2" i="1" s="1"/>
  <c r="B3" i="1"/>
  <c r="G3" i="1" s="1"/>
  <c r="B4" i="1"/>
  <c r="H4" i="1" s="1"/>
  <c r="B5" i="1"/>
  <c r="G5" i="1" s="1"/>
  <c r="B6" i="1"/>
  <c r="G6" i="1" s="1"/>
  <c r="B7" i="1"/>
  <c r="G7" i="1" s="1"/>
  <c r="B8" i="1"/>
  <c r="H8" i="1" s="1"/>
  <c r="B9" i="1"/>
  <c r="G9" i="1" s="1"/>
  <c r="B10" i="1"/>
  <c r="G10" i="1" s="1"/>
  <c r="B11" i="1"/>
  <c r="G11" i="1" s="1"/>
  <c r="B12" i="1"/>
  <c r="H12" i="1" s="1"/>
  <c r="B13" i="1"/>
  <c r="G13" i="1" s="1"/>
  <c r="B14" i="1"/>
  <c r="G14" i="1" s="1"/>
  <c r="B15" i="1"/>
  <c r="G15" i="1" s="1"/>
  <c r="B16" i="1"/>
  <c r="H16" i="1" s="1"/>
  <c r="B17" i="1"/>
  <c r="G17" i="1" s="1"/>
  <c r="B18" i="1"/>
  <c r="G18" i="1" s="1"/>
  <c r="B19" i="1"/>
  <c r="G19" i="1" s="1"/>
  <c r="B20" i="1"/>
  <c r="H20" i="1" s="1"/>
  <c r="B21" i="1"/>
  <c r="G21" i="1" s="1"/>
  <c r="B22" i="1"/>
  <c r="G22" i="1" s="1"/>
  <c r="B23" i="1"/>
  <c r="G23" i="1" s="1"/>
  <c r="B24" i="1"/>
  <c r="H24" i="1" s="1"/>
  <c r="B25" i="1"/>
  <c r="G25" i="1" s="1"/>
  <c r="B26" i="1"/>
  <c r="G26" i="1" s="1"/>
  <c r="B27" i="1"/>
  <c r="G27" i="1" s="1"/>
  <c r="B28" i="1"/>
  <c r="H28" i="1" s="1"/>
  <c r="B29" i="1"/>
  <c r="G29" i="1" s="1"/>
  <c r="B30" i="1"/>
  <c r="G30" i="1" s="1"/>
  <c r="B31" i="1"/>
  <c r="G31" i="1" s="1"/>
  <c r="B32" i="1"/>
  <c r="H32" i="1" s="1"/>
  <c r="B33" i="1"/>
  <c r="G33" i="1" s="1"/>
  <c r="B34" i="1"/>
  <c r="G34" i="1" s="1"/>
  <c r="B35" i="1"/>
  <c r="G35" i="1" s="1"/>
  <c r="B36" i="1"/>
  <c r="H36" i="1" s="1"/>
  <c r="B37" i="1"/>
  <c r="G37" i="1" s="1"/>
  <c r="B38" i="1"/>
  <c r="G38" i="1" s="1"/>
  <c r="B39" i="1"/>
  <c r="G39" i="1" s="1"/>
  <c r="B40" i="1"/>
  <c r="H40" i="1" s="1"/>
  <c r="B41" i="1"/>
  <c r="G41" i="1" s="1"/>
  <c r="B42" i="1"/>
  <c r="G42" i="1" s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G36" i="1" l="1"/>
  <c r="G16" i="1"/>
  <c r="E40" i="1"/>
  <c r="F40" i="1" s="1"/>
  <c r="E36" i="1"/>
  <c r="F36" i="1" s="1"/>
  <c r="E32" i="1"/>
  <c r="F32" i="1" s="1"/>
  <c r="E28" i="1"/>
  <c r="F28" i="1" s="1"/>
  <c r="E24" i="1"/>
  <c r="F24" i="1" s="1"/>
  <c r="E20" i="1"/>
  <c r="F20" i="1" s="1"/>
  <c r="E16" i="1"/>
  <c r="F16" i="1" s="1"/>
  <c r="E12" i="1"/>
  <c r="F12" i="1" s="1"/>
  <c r="E8" i="1"/>
  <c r="F8" i="1" s="1"/>
  <c r="E4" i="1"/>
  <c r="F4" i="1" s="1"/>
  <c r="G32" i="1"/>
  <c r="G12" i="1"/>
  <c r="G28" i="1"/>
  <c r="G4" i="1"/>
  <c r="G20" i="1"/>
  <c r="H39" i="1"/>
  <c r="H31" i="1"/>
  <c r="H23" i="1"/>
  <c r="H15" i="1"/>
  <c r="H7" i="1"/>
  <c r="H41" i="1"/>
  <c r="H37" i="1"/>
  <c r="H33" i="1"/>
  <c r="H29" i="1"/>
  <c r="H25" i="1"/>
  <c r="H21" i="1"/>
  <c r="H17" i="1"/>
  <c r="H13" i="1"/>
  <c r="H9" i="1"/>
  <c r="H5" i="1"/>
  <c r="G40" i="1"/>
  <c r="G24" i="1"/>
  <c r="G8" i="1"/>
  <c r="H35" i="1"/>
  <c r="H27" i="1"/>
  <c r="H19" i="1"/>
  <c r="H11" i="1"/>
  <c r="H3" i="1"/>
  <c r="E39" i="1"/>
  <c r="F39" i="1" s="1"/>
  <c r="E31" i="1"/>
  <c r="F31" i="1" s="1"/>
  <c r="E27" i="1"/>
  <c r="F27" i="1" s="1"/>
  <c r="E23" i="1"/>
  <c r="F23" i="1" s="1"/>
  <c r="E15" i="1"/>
  <c r="F15" i="1" s="1"/>
  <c r="E11" i="1"/>
  <c r="F11" i="1" s="1"/>
  <c r="E7" i="1"/>
  <c r="F7" i="1" s="1"/>
  <c r="H42" i="1"/>
  <c r="H38" i="1"/>
  <c r="H34" i="1"/>
  <c r="H30" i="1"/>
  <c r="H26" i="1"/>
  <c r="H22" i="1"/>
  <c r="H18" i="1"/>
  <c r="H14" i="1"/>
  <c r="H10" i="1"/>
  <c r="H6" i="1"/>
  <c r="H2" i="1"/>
  <c r="E35" i="1"/>
  <c r="F35" i="1" s="1"/>
  <c r="E19" i="1"/>
  <c r="F19" i="1" s="1"/>
  <c r="E41" i="1"/>
  <c r="F41" i="1" s="1"/>
  <c r="E37" i="1"/>
  <c r="F37" i="1" s="1"/>
  <c r="E33" i="1"/>
  <c r="F33" i="1" s="1"/>
  <c r="E29" i="1"/>
  <c r="F29" i="1" s="1"/>
  <c r="E25" i="1"/>
  <c r="F25" i="1" s="1"/>
  <c r="E21" i="1"/>
  <c r="F21" i="1" s="1"/>
  <c r="E17" i="1"/>
  <c r="F17" i="1" s="1"/>
  <c r="E13" i="1"/>
  <c r="F13" i="1" s="1"/>
  <c r="E9" i="1"/>
  <c r="F9" i="1" s="1"/>
  <c r="E5" i="1"/>
  <c r="F5" i="1" s="1"/>
  <c r="E3" i="1"/>
  <c r="F3" i="1" s="1"/>
  <c r="E2" i="1"/>
  <c r="F2" i="1" s="1"/>
  <c r="E42" i="1"/>
  <c r="F42" i="1" s="1"/>
  <c r="E38" i="1"/>
  <c r="F38" i="1" s="1"/>
  <c r="E34" i="1"/>
  <c r="F34" i="1" s="1"/>
  <c r="E30" i="1"/>
  <c r="F30" i="1" s="1"/>
  <c r="E26" i="1"/>
  <c r="F26" i="1" s="1"/>
  <c r="E22" i="1"/>
  <c r="F22" i="1" s="1"/>
  <c r="E18" i="1"/>
  <c r="F18" i="1" s="1"/>
  <c r="E14" i="1"/>
  <c r="F14" i="1" s="1"/>
  <c r="E10" i="1"/>
  <c r="F10" i="1" s="1"/>
  <c r="E6" i="1"/>
  <c r="F6" i="1" s="1"/>
</calcChain>
</file>

<file path=xl/sharedStrings.xml><?xml version="1.0" encoding="utf-8"?>
<sst xmlns="http://schemas.openxmlformats.org/spreadsheetml/2006/main" count="12" uniqueCount="12">
  <si>
    <t>w</t>
  </si>
  <si>
    <t>d</t>
  </si>
  <si>
    <t>alpha</t>
  </si>
  <si>
    <t>tan_a</t>
  </si>
  <si>
    <t>tan_b</t>
  </si>
  <si>
    <t>beta</t>
  </si>
  <si>
    <t>w0</t>
  </si>
  <si>
    <t>d0</t>
  </si>
  <si>
    <t>result</t>
  </si>
  <si>
    <t>beta_approx</t>
  </si>
  <si>
    <t>s0</t>
  </si>
  <si>
    <t>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</si>
</sst>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7"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42" totalsRowShown="0">
  <autoFilter ref="A1:H42"/>
  <tableColumns count="8">
    <tableColumn id="1" name="w" dataDxfId="6">
      <calculatedColumnFormula>$J$1</calculatedColumnFormula>
    </tableColumn>
    <tableColumn id="2" name="d" dataDxfId="5">
      <calculatedColumnFormula>$J$2</calculatedColumnFormula>
    </tableColumn>
    <tableColumn id="3" name="alpha"/>
    <tableColumn id="4" name="tan_a" dataDxfId="4">
      <calculatedColumnFormula>TAN(RADIANS(Table1[[#This Row],[alpha]]))</calculatedColumnFormula>
    </tableColumn>
    <tableColumn id="5" name="tan_b" dataDxfId="3">
      <calculatedColumnFormula>Table1[[#This Row],[tan_a]]*Table1[[#This Row],[d]]/(Table1[[#This Row],[w]]+Table1[[#This Row],[d]])</calculatedColumnFormula>
    </tableColumn>
    <tableColumn id="6" name="beta" dataDxfId="2">
      <calculatedColumnFormula>DEGREES(ATAN(Table1[[#This Row],[tan_b]]))</calculatedColumnFormula>
    </tableColumn>
    <tableColumn id="7" name="beta_approx" dataDxfId="1">
      <calculatedColumnFormula>Table1[[#This Row],[alpha]]*Table1[[#This Row],[d]]/(Table1[[#This Row],[w]]+Table1[[#This Row],[d]])</calculatedColumnFormula>
    </tableColumn>
    <tableColumn id="8" name="result" dataDxfId="0">
      <calculatedColumnFormula>DEGREES(ATAN(Table1[[#This Row],[w]]/(Table1[[#This Row],[w]]+Table1[[#This Row],[d]])*Table1[[#This Row],[tan_a]]))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L2" sqref="L2"/>
    </sheetView>
  </sheetViews>
  <sheetFormatPr defaultRowHeight="15" x14ac:dyDescent="0.25"/>
  <cols>
    <col min="4" max="4" width="9.140625" style="1"/>
    <col min="5" max="5" width="12" style="1" bestFit="1" customWidth="1"/>
    <col min="6" max="6" width="12" style="2" bestFit="1" customWidth="1"/>
    <col min="7" max="7" width="14.42578125" style="2" bestFit="1" customWidth="1"/>
    <col min="8" max="8" width="9.140625" style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9</v>
      </c>
      <c r="H1" s="1" t="s">
        <v>8</v>
      </c>
      <c r="I1" t="s">
        <v>6</v>
      </c>
      <c r="J1">
        <v>4</v>
      </c>
    </row>
    <row r="2" spans="1:12" x14ac:dyDescent="0.25">
      <c r="A2">
        <f t="shared" ref="A2:A42" si="0">$J$1</f>
        <v>4</v>
      </c>
      <c r="B2">
        <f t="shared" ref="B2:B42" si="1">$J$2</f>
        <v>2.6</v>
      </c>
      <c r="C2">
        <v>0</v>
      </c>
      <c r="D2" s="1">
        <f>TAN(RADIANS(Table1[[#This Row],[alpha]]))</f>
        <v>0</v>
      </c>
      <c r="E2" s="1">
        <f>Table1[[#This Row],[tan_a]]*Table1[[#This Row],[d]]/(Table1[[#This Row],[w]]+Table1[[#This Row],[d]])</f>
        <v>0</v>
      </c>
      <c r="F2" s="2">
        <f>DEGREES(ATAN(Table1[[#This Row],[tan_b]]))</f>
        <v>0</v>
      </c>
      <c r="G2" s="2">
        <f>Table1[[#This Row],[alpha]]*Table1[[#This Row],[d]]/(Table1[[#This Row],[w]]+Table1[[#This Row],[d]])</f>
        <v>0</v>
      </c>
      <c r="H2" s="1">
        <f>DEGREES(ATAN(Table1[[#This Row],[w]]/(Table1[[#This Row],[w]]+Table1[[#This Row],[d]])*Table1[[#This Row],[tan_a]]))</f>
        <v>0</v>
      </c>
      <c r="I2" t="s">
        <v>7</v>
      </c>
      <c r="J2">
        <v>2.6</v>
      </c>
      <c r="L2">
        <f>((J3/J4)-1)*J1</f>
        <v>2.666666666666667</v>
      </c>
    </row>
    <row r="3" spans="1:12" x14ac:dyDescent="0.25">
      <c r="A3">
        <f t="shared" si="0"/>
        <v>4</v>
      </c>
      <c r="B3">
        <f t="shared" si="1"/>
        <v>2.6</v>
      </c>
      <c r="C3">
        <v>1</v>
      </c>
      <c r="D3" s="1">
        <f>TAN(RADIANS(Table1[[#This Row],[alpha]]))</f>
        <v>1.7455064928217585E-2</v>
      </c>
      <c r="E3" s="1">
        <f>Table1[[#This Row],[tan_a]]*Table1[[#This Row],[d]]/(Table1[[#This Row],[w]]+Table1[[#This Row],[d]])</f>
        <v>6.8762376989948068E-3</v>
      </c>
      <c r="F3" s="2">
        <f>DEGREES(ATAN(Table1[[#This Row],[tan_b]]))</f>
        <v>0.39397318979463092</v>
      </c>
      <c r="G3" s="2">
        <f>Table1[[#This Row],[alpha]]*Table1[[#This Row],[d]]/(Table1[[#This Row],[w]]+Table1[[#This Row],[d]])</f>
        <v>0.39393939393939398</v>
      </c>
      <c r="H3" s="1">
        <f>DEGREES(ATAN(Table1[[#This Row],[w]]/(Table1[[#This Row],[w]]+Table1[[#This Row],[d]])*Table1[[#This Row],[tan_a]]))</f>
        <v>0.60609954325362025</v>
      </c>
      <c r="I3" t="s">
        <v>10</v>
      </c>
      <c r="J3">
        <v>25</v>
      </c>
    </row>
    <row r="4" spans="1:12" x14ac:dyDescent="0.25">
      <c r="A4">
        <f t="shared" si="0"/>
        <v>4</v>
      </c>
      <c r="B4">
        <f t="shared" si="1"/>
        <v>2.6</v>
      </c>
      <c r="C4">
        <v>2</v>
      </c>
      <c r="D4" s="1">
        <f>TAN(RADIANS(Table1[[#This Row],[alpha]]))</f>
        <v>3.492076949174773E-2</v>
      </c>
      <c r="E4" s="1">
        <f>Table1[[#This Row],[tan_a]]*Table1[[#This Row],[d]]/(Table1[[#This Row],[w]]+Table1[[#This Row],[d]])</f>
        <v>1.3756666769476379E-2</v>
      </c>
      <c r="F4" s="2">
        <f>DEGREES(ATAN(Table1[[#This Row],[tan_b]]))</f>
        <v>0.78814923056926733</v>
      </c>
      <c r="G4" s="2">
        <f>Table1[[#This Row],[alpha]]*Table1[[#This Row],[d]]/(Table1[[#This Row],[w]]+Table1[[#This Row],[d]])</f>
        <v>0.78787878787878796</v>
      </c>
      <c r="H4" s="1">
        <f>DEGREES(ATAN(Table1[[#This Row],[w]]/(Table1[[#This Row],[w]]+Table1[[#This Row],[d]])*Table1[[#This Row],[tan_a]]))</f>
        <v>1.2124327607962926</v>
      </c>
      <c r="I4" t="s">
        <v>11</v>
      </c>
      <c r="J4">
        <v>15</v>
      </c>
    </row>
    <row r="5" spans="1:12" x14ac:dyDescent="0.25">
      <c r="A5">
        <f t="shared" si="0"/>
        <v>4</v>
      </c>
      <c r="B5">
        <f t="shared" si="1"/>
        <v>2.6</v>
      </c>
      <c r="C5">
        <v>3</v>
      </c>
      <c r="D5" s="1">
        <f>TAN(RADIANS(Table1[[#This Row],[alpha]]))</f>
        <v>5.240777928304121E-2</v>
      </c>
      <c r="E5" s="1">
        <f>Table1[[#This Row],[tan_a]]*Table1[[#This Row],[d]]/(Table1[[#This Row],[w]]+Table1[[#This Row],[d]])</f>
        <v>2.0645488808470783E-2</v>
      </c>
      <c r="F5" s="2">
        <f>DEGREES(ATAN(Table1[[#This Row],[tan_b]]))</f>
        <v>1.1827313528300338</v>
      </c>
      <c r="G5" s="2">
        <f>Table1[[#This Row],[alpha]]*Table1[[#This Row],[d]]/(Table1[[#This Row],[w]]+Table1[[#This Row],[d]])</f>
        <v>1.1818181818181819</v>
      </c>
      <c r="H5" s="1">
        <f>DEGREES(ATAN(Table1[[#This Row],[w]]/(Table1[[#This Row],[w]]+Table1[[#This Row],[d]])*Table1[[#This Row],[tan_a]]))</f>
        <v>1.8192335826101473</v>
      </c>
    </row>
    <row r="6" spans="1:12" x14ac:dyDescent="0.25">
      <c r="A6">
        <f t="shared" si="0"/>
        <v>4</v>
      </c>
      <c r="B6">
        <f t="shared" si="1"/>
        <v>2.6</v>
      </c>
      <c r="C6">
        <v>4</v>
      </c>
      <c r="D6" s="1">
        <f>TAN(RADIANS(Table1[[#This Row],[alpha]]))</f>
        <v>6.9926811943510414E-2</v>
      </c>
      <c r="E6" s="1">
        <f>Table1[[#This Row],[tan_a]]*Table1[[#This Row],[d]]/(Table1[[#This Row],[w]]+Table1[[#This Row],[d]])</f>
        <v>2.7546925917140468E-2</v>
      </c>
      <c r="F6" s="2">
        <f>DEGREES(ATAN(Table1[[#This Row],[tan_b]]))</f>
        <v>1.5779235474583109</v>
      </c>
      <c r="G6" s="2">
        <f>Table1[[#This Row],[alpha]]*Table1[[#This Row],[d]]/(Table1[[#This Row],[w]]+Table1[[#This Row],[d]])</f>
        <v>1.5757575757575759</v>
      </c>
      <c r="H6" s="1">
        <f>DEGREES(ATAN(Table1[[#This Row],[w]]/(Table1[[#This Row],[w]]+Table1[[#This Row],[d]])*Table1[[#This Row],[tan_a]]))</f>
        <v>2.4267364502412354</v>
      </c>
    </row>
    <row r="7" spans="1:12" x14ac:dyDescent="0.25">
      <c r="A7">
        <f t="shared" si="0"/>
        <v>4</v>
      </c>
      <c r="B7">
        <f t="shared" si="1"/>
        <v>2.6</v>
      </c>
      <c r="C7">
        <v>5</v>
      </c>
      <c r="D7" s="1">
        <f>TAN(RADIANS(Table1[[#This Row],[alpha]]))</f>
        <v>8.7488663525924007E-2</v>
      </c>
      <c r="E7" s="1">
        <f>Table1[[#This Row],[tan_a]]*Table1[[#This Row],[d]]/(Table1[[#This Row],[w]]+Table1[[#This Row],[d]])</f>
        <v>3.446523108597007E-2</v>
      </c>
      <c r="F7" s="2">
        <f>DEGREES(ATAN(Table1[[#This Row],[tan_b]]))</f>
        <v>1.9739309492122827</v>
      </c>
      <c r="G7" s="2">
        <f>Table1[[#This Row],[alpha]]*Table1[[#This Row],[d]]/(Table1[[#This Row],[w]]+Table1[[#This Row],[d]])</f>
        <v>1.9696969696969697</v>
      </c>
      <c r="H7" s="1">
        <f>DEGREES(ATAN(Table1[[#This Row],[w]]/(Table1[[#This Row],[w]]+Table1[[#This Row],[d]])*Table1[[#This Row],[tan_a]]))</f>
        <v>3.035176573022726</v>
      </c>
    </row>
    <row r="8" spans="1:12" x14ac:dyDescent="0.25">
      <c r="A8">
        <f t="shared" si="0"/>
        <v>4</v>
      </c>
      <c r="B8">
        <f t="shared" si="1"/>
        <v>2.6</v>
      </c>
      <c r="C8">
        <v>6</v>
      </c>
      <c r="D8" s="1">
        <f>TAN(RADIANS(Table1[[#This Row],[alpha]]))</f>
        <v>0.10510423526567647</v>
      </c>
      <c r="E8" s="1">
        <f>Table1[[#This Row],[tan_a]]*Table1[[#This Row],[d]]/(Table1[[#This Row],[w]]+Table1[[#This Row],[d]])</f>
        <v>4.1404698741024072E-2</v>
      </c>
      <c r="F8" s="2">
        <f>DEGREES(ATAN(Table1[[#This Row],[tan_b]]))</f>
        <v>2.3709602242230488</v>
      </c>
      <c r="G8" s="2">
        <f>Table1[[#This Row],[alpha]]*Table1[[#This Row],[d]]/(Table1[[#This Row],[w]]+Table1[[#This Row],[d]])</f>
        <v>2.3636363636363638</v>
      </c>
      <c r="H8" s="1">
        <f>DEGREES(ATAN(Table1[[#This Row],[w]]/(Table1[[#This Row],[w]]+Table1[[#This Row],[d]])*Table1[[#This Row],[tan_a]]))</f>
        <v>3.6447901848186466</v>
      </c>
    </row>
    <row r="9" spans="1:12" x14ac:dyDescent="0.25">
      <c r="A9">
        <f t="shared" si="0"/>
        <v>4</v>
      </c>
      <c r="B9">
        <f t="shared" si="1"/>
        <v>2.6</v>
      </c>
      <c r="C9">
        <v>7</v>
      </c>
      <c r="D9" s="1">
        <f>TAN(RADIANS(Table1[[#This Row],[alpha]]))</f>
        <v>0.1227845609029046</v>
      </c>
      <c r="E9" s="1">
        <f>Table1[[#This Row],[tan_a]]*Table1[[#This Row],[d]]/(Table1[[#This Row],[w]]+Table1[[#This Row],[d]])</f>
        <v>4.8369675507204848E-2</v>
      </c>
      <c r="F9" s="2">
        <f>DEGREES(ATAN(Table1[[#This Row],[tan_b]]))</f>
        <v>2.7692199628466772</v>
      </c>
      <c r="G9" s="2">
        <f>Table1[[#This Row],[alpha]]*Table1[[#This Row],[d]]/(Table1[[#This Row],[w]]+Table1[[#This Row],[d]])</f>
        <v>2.7575757575757578</v>
      </c>
      <c r="H9" s="1">
        <f>DEGREES(ATAN(Table1[[#This Row],[w]]/(Table1[[#This Row],[w]]+Table1[[#This Row],[d]])*Table1[[#This Row],[tan_a]]))</f>
        <v>4.2558148014466397</v>
      </c>
    </row>
    <row r="10" spans="1:12" x14ac:dyDescent="0.25">
      <c r="A10">
        <f t="shared" si="0"/>
        <v>4</v>
      </c>
      <c r="B10">
        <f t="shared" si="1"/>
        <v>2.6</v>
      </c>
      <c r="C10">
        <v>8</v>
      </c>
      <c r="D10" s="1">
        <f>TAN(RADIANS(Table1[[#This Row],[alpha]]))</f>
        <v>0.14054083470239145</v>
      </c>
      <c r="E10" s="1">
        <f>Table1[[#This Row],[tan_a]]*Table1[[#This Row],[d]]/(Table1[[#This Row],[w]]+Table1[[#This Row],[d]])</f>
        <v>5.5364571246396641E-2</v>
      </c>
      <c r="F10" s="2">
        <f>DEGREES(ATAN(Table1[[#This Row],[tan_b]]))</f>
        <v>3.1689210792593139</v>
      </c>
      <c r="G10" s="2">
        <f>Table1[[#This Row],[alpha]]*Table1[[#This Row],[d]]/(Table1[[#This Row],[w]]+Table1[[#This Row],[d]])</f>
        <v>3.1515151515151518</v>
      </c>
      <c r="H10" s="1">
        <f>DEGREES(ATAN(Table1[[#This Row],[w]]/(Table1[[#This Row],[w]]+Table1[[#This Row],[d]])*Table1[[#This Row],[tan_a]]))</f>
        <v>4.8684894789250102</v>
      </c>
    </row>
    <row r="11" spans="1:12" x14ac:dyDescent="0.25">
      <c r="A11">
        <f t="shared" si="0"/>
        <v>4</v>
      </c>
      <c r="B11">
        <f t="shared" si="1"/>
        <v>2.6</v>
      </c>
      <c r="C11">
        <v>9</v>
      </c>
      <c r="D11" s="1">
        <f>TAN(RADIANS(Table1[[#This Row],[alpha]]))</f>
        <v>0.15838444032453627</v>
      </c>
      <c r="E11" s="1">
        <f>Table1[[#This Row],[tan_a]]*Table1[[#This Row],[d]]/(Table1[[#This Row],[w]]+Table1[[#This Row],[d]])</f>
        <v>6.2393870430877935E-2</v>
      </c>
      <c r="F11" s="2">
        <f>DEGREES(ATAN(Table1[[#This Row],[tan_b]]))</f>
        <v>3.5702772192148351</v>
      </c>
      <c r="G11" s="2">
        <f>Table1[[#This Row],[alpha]]*Table1[[#This Row],[d]]/(Table1[[#This Row],[w]]+Table1[[#This Row],[d]])</f>
        <v>3.5454545454545459</v>
      </c>
      <c r="H11" s="1">
        <f>DEGREES(ATAN(Table1[[#This Row],[w]]/(Table1[[#This Row],[w]]+Table1[[#This Row],[d]])*Table1[[#This Row],[tan_a]]))</f>
        <v>5.4830550726724869</v>
      </c>
    </row>
    <row r="12" spans="1:12" x14ac:dyDescent="0.25">
      <c r="A12">
        <f t="shared" si="0"/>
        <v>4</v>
      </c>
      <c r="B12">
        <f t="shared" si="1"/>
        <v>2.6</v>
      </c>
      <c r="C12">
        <v>10</v>
      </c>
      <c r="D12" s="1">
        <f>TAN(RADIANS(Table1[[#This Row],[alpha]]))</f>
        <v>0.17632698070846498</v>
      </c>
      <c r="E12" s="1">
        <f>Table1[[#This Row],[tan_a]]*Table1[[#This Row],[d]]/(Table1[[#This Row],[w]]+Table1[[#This Row],[d]])</f>
        <v>6.9462143915455909E-2</v>
      </c>
      <c r="F12" s="2">
        <f>DEGREES(ATAN(Table1[[#This Row],[tan_b]]))</f>
        <v>3.9735051774236374</v>
      </c>
      <c r="G12" s="2">
        <f>Table1[[#This Row],[alpha]]*Table1[[#This Row],[d]]/(Table1[[#This Row],[w]]+Table1[[#This Row],[d]])</f>
        <v>3.9393939393939394</v>
      </c>
      <c r="H12" s="1">
        <f>DEGREES(ATAN(Table1[[#This Row],[w]]/(Table1[[#This Row],[w]]+Table1[[#This Row],[d]])*Table1[[#This Row],[tan_a]]))</f>
        <v>6.0997544977683367</v>
      </c>
    </row>
    <row r="13" spans="1:12" x14ac:dyDescent="0.25">
      <c r="A13">
        <f t="shared" si="0"/>
        <v>4</v>
      </c>
      <c r="B13">
        <f t="shared" si="1"/>
        <v>2.6</v>
      </c>
      <c r="C13">
        <v>11</v>
      </c>
      <c r="D13" s="1">
        <f>TAN(RADIANS(Table1[[#This Row],[alpha]]))</f>
        <v>0.19438030913771848</v>
      </c>
      <c r="E13" s="1">
        <f>Table1[[#This Row],[tan_a]]*Table1[[#This Row],[d]]/(Table1[[#This Row],[w]]+Table1[[#This Row],[d]])</f>
        <v>7.6574061175464864E-2</v>
      </c>
      <c r="F13" s="2">
        <f>DEGREES(ATAN(Table1[[#This Row],[tan_b]]))</f>
        <v>4.3788253260571697</v>
      </c>
      <c r="G13" s="2">
        <f>Table1[[#This Row],[alpha]]*Table1[[#This Row],[d]]/(Table1[[#This Row],[w]]+Table1[[#This Row],[d]])</f>
        <v>4.3333333333333339</v>
      </c>
      <c r="H13" s="1">
        <f>DEGREES(ATAN(Table1[[#This Row],[w]]/(Table1[[#This Row],[w]]+Table1[[#This Row],[d]])*Table1[[#This Row],[tan_a]]))</f>
        <v>6.7188329903554465</v>
      </c>
    </row>
    <row r="14" spans="1:12" x14ac:dyDescent="0.25">
      <c r="A14">
        <f t="shared" si="0"/>
        <v>4</v>
      </c>
      <c r="B14">
        <f t="shared" si="1"/>
        <v>2.6</v>
      </c>
      <c r="C14">
        <v>12</v>
      </c>
      <c r="D14" s="1">
        <f>TAN(RADIANS(Table1[[#This Row],[alpha]]))</f>
        <v>0.21255656167002213</v>
      </c>
      <c r="E14" s="1">
        <f>Table1[[#This Row],[tan_a]]*Table1[[#This Row],[d]]/(Table1[[#This Row],[w]]+Table1[[#This Row],[d]])</f>
        <v>8.3734403082129941E-2</v>
      </c>
      <c r="F14" s="2">
        <f>DEGREES(ATAN(Table1[[#This Row],[tan_b]]))</f>
        <v>4.7864620559358899</v>
      </c>
      <c r="G14" s="2">
        <f>Table1[[#This Row],[alpha]]*Table1[[#This Row],[d]]/(Table1[[#This Row],[w]]+Table1[[#This Row],[d]])</f>
        <v>4.7272727272727275</v>
      </c>
      <c r="H14" s="1">
        <f>DEGREES(ATAN(Table1[[#This Row],[w]]/(Table1[[#This Row],[w]]+Table1[[#This Row],[d]])*Table1[[#This Row],[tan_a]]))</f>
        <v>7.3405383702393978</v>
      </c>
    </row>
    <row r="15" spans="1:12" x14ac:dyDescent="0.25">
      <c r="A15">
        <f t="shared" si="0"/>
        <v>4</v>
      </c>
      <c r="B15">
        <f t="shared" si="1"/>
        <v>2.6</v>
      </c>
      <c r="C15">
        <v>13</v>
      </c>
      <c r="D15" s="1">
        <f>TAN(RADIANS(Table1[[#This Row],[alpha]]))</f>
        <v>0.23086819112556312</v>
      </c>
      <c r="E15" s="1">
        <f>Table1[[#This Row],[tan_a]]*Table1[[#This Row],[d]]/(Table1[[#This Row],[w]]+Table1[[#This Row],[d]])</f>
        <v>9.0948075291888503E-2</v>
      </c>
      <c r="F15" s="2">
        <f>DEGREES(ATAN(Table1[[#This Row],[tan_b]]))</f>
        <v>5.1966442320185759</v>
      </c>
      <c r="G15" s="2">
        <f>Table1[[#This Row],[alpha]]*Table1[[#This Row],[d]]/(Table1[[#This Row],[w]]+Table1[[#This Row],[d]])</f>
        <v>5.121212121212122</v>
      </c>
      <c r="H15" s="1">
        <f>DEGREES(ATAN(Table1[[#This Row],[w]]/(Table1[[#This Row],[w]]+Table1[[#This Row],[d]])*Table1[[#This Row],[tan_a]]))</f>
        <v>7.9651213047018956</v>
      </c>
    </row>
    <row r="16" spans="1:12" x14ac:dyDescent="0.25">
      <c r="A16">
        <f t="shared" si="0"/>
        <v>4</v>
      </c>
      <c r="B16">
        <f t="shared" si="1"/>
        <v>2.6</v>
      </c>
      <c r="C16">
        <v>14</v>
      </c>
      <c r="D16" s="1">
        <f>TAN(RADIANS(Table1[[#This Row],[alpha]]))</f>
        <v>0.24932800284318068</v>
      </c>
      <c r="E16" s="1">
        <f>Table1[[#This Row],[tan_a]]*Table1[[#This Row],[d]]/(Table1[[#This Row],[w]]+Table1[[#This Row],[d]])</f>
        <v>9.8220122332162096E-2</v>
      </c>
      <c r="F16" s="2">
        <f>DEGREES(ATAN(Table1[[#This Row],[tan_b]]))</f>
        <v>5.6096056648786696</v>
      </c>
      <c r="G16" s="2">
        <f>Table1[[#This Row],[alpha]]*Table1[[#This Row],[d]]/(Table1[[#This Row],[w]]+Table1[[#This Row],[d]])</f>
        <v>5.5151515151515156</v>
      </c>
      <c r="H16" s="1">
        <f>DEGREES(ATAN(Table1[[#This Row],[w]]/(Table1[[#This Row],[w]]+Table1[[#This Row],[d]])*Table1[[#This Row],[tan_a]]))</f>
        <v>8.592835573506763</v>
      </c>
    </row>
    <row r="17" spans="1:8" x14ac:dyDescent="0.25">
      <c r="A17">
        <f t="shared" si="0"/>
        <v>4</v>
      </c>
      <c r="B17">
        <f t="shared" si="1"/>
        <v>2.6</v>
      </c>
      <c r="C17">
        <v>15</v>
      </c>
      <c r="D17" s="1">
        <f>TAN(RADIANS(Table1[[#This Row],[alpha]]))</f>
        <v>0.2679491924311227</v>
      </c>
      <c r="E17" s="1">
        <f>Table1[[#This Row],[tan_a]]*Table1[[#This Row],[d]]/(Table1[[#This Row],[w]]+Table1[[#This Row],[d]])</f>
        <v>0.10555574247286653</v>
      </c>
      <c r="F17" s="2">
        <f>DEGREES(ATAN(Table1[[#This Row],[tan_b]]))</f>
        <v>6.0255855999285863</v>
      </c>
      <c r="G17" s="2">
        <f>Table1[[#This Row],[alpha]]*Table1[[#This Row],[d]]/(Table1[[#This Row],[w]]+Table1[[#This Row],[d]])</f>
        <v>5.9090909090909092</v>
      </c>
      <c r="H17" s="1">
        <f>DEGREES(ATAN(Table1[[#This Row],[w]]/(Table1[[#This Row],[w]]+Table1[[#This Row],[d]])*Table1[[#This Row],[tan_a]]))</f>
        <v>9.2239383350304607</v>
      </c>
    </row>
    <row r="18" spans="1:8" x14ac:dyDescent="0.25">
      <c r="A18">
        <f t="shared" si="0"/>
        <v>4</v>
      </c>
      <c r="B18">
        <f t="shared" si="1"/>
        <v>2.6</v>
      </c>
      <c r="C18">
        <v>16</v>
      </c>
      <c r="D18" s="1">
        <f>TAN(RADIANS(Table1[[#This Row],[alpha]]))</f>
        <v>0.28674538575880792</v>
      </c>
      <c r="E18" s="1">
        <f>Table1[[#This Row],[tan_a]]*Table1[[#This Row],[d]]/(Table1[[#This Row],[w]]+Table1[[#This Row],[d]])</f>
        <v>0.11296030348074253</v>
      </c>
      <c r="F18" s="2">
        <f>DEGREES(ATAN(Table1[[#This Row],[tan_b]]))</f>
        <v>6.44482922623604</v>
      </c>
      <c r="G18" s="2">
        <f>Table1[[#This Row],[alpha]]*Table1[[#This Row],[d]]/(Table1[[#This Row],[w]]+Table1[[#This Row],[d]])</f>
        <v>6.3030303030303036</v>
      </c>
      <c r="H18" s="1">
        <f>DEGREES(ATAN(Table1[[#This Row],[w]]/(Table1[[#This Row],[w]]+Table1[[#This Row],[d]])*Table1[[#This Row],[tan_a]]))</f>
        <v>9.8586903933960706</v>
      </c>
    </row>
    <row r="19" spans="1:8" x14ac:dyDescent="0.25">
      <c r="A19">
        <f t="shared" si="0"/>
        <v>4</v>
      </c>
      <c r="B19">
        <f t="shared" si="1"/>
        <v>2.6</v>
      </c>
      <c r="C19">
        <v>17</v>
      </c>
      <c r="D19" s="1">
        <f>TAN(RADIANS(Table1[[#This Row],[alpha]]))</f>
        <v>0.30573068145866039</v>
      </c>
      <c r="E19" s="1">
        <f>Table1[[#This Row],[tan_a]]*Table1[[#This Row],[d]]/(Table1[[#This Row],[w]]+Table1[[#This Row],[d]])</f>
        <v>0.12043935936250259</v>
      </c>
      <c r="F19" s="2">
        <f>DEGREES(ATAN(Table1[[#This Row],[tan_b]]))</f>
        <v>6.8675882068674579</v>
      </c>
      <c r="G19" s="2">
        <f>Table1[[#This Row],[alpha]]*Table1[[#This Row],[d]]/(Table1[[#This Row],[w]]+Table1[[#This Row],[d]])</f>
        <v>6.6969696969696981</v>
      </c>
      <c r="H19" s="1">
        <f>DEGREES(ATAN(Table1[[#This Row],[w]]/(Table1[[#This Row],[w]]+Table1[[#This Row],[d]])*Table1[[#This Row],[tan_a]]))</f>
        <v>10.497356466429361</v>
      </c>
    </row>
    <row r="20" spans="1:8" x14ac:dyDescent="0.25">
      <c r="A20">
        <f t="shared" si="0"/>
        <v>4</v>
      </c>
      <c r="B20">
        <f t="shared" si="1"/>
        <v>2.6</v>
      </c>
      <c r="C20">
        <v>18</v>
      </c>
      <c r="D20" s="1">
        <f>TAN(RADIANS(Table1[[#This Row],[alpha]]))</f>
        <v>0.32491969623290629</v>
      </c>
      <c r="E20" s="1">
        <f>Table1[[#This Row],[tan_a]]*Table1[[#This Row],[d]]/(Table1[[#This Row],[w]]+Table1[[#This Row],[d]])</f>
        <v>0.1279986682129631</v>
      </c>
      <c r="F20" s="2">
        <f>DEGREES(ATAN(Table1[[#This Row],[tan_b]]))</f>
        <v>7.2941212327926914</v>
      </c>
      <c r="G20" s="2">
        <f>Table1[[#This Row],[alpha]]*Table1[[#This Row],[d]]/(Table1[[#This Row],[w]]+Table1[[#This Row],[d]])</f>
        <v>7.0909090909090917</v>
      </c>
      <c r="H20" s="1">
        <f>DEGREES(ATAN(Table1[[#This Row],[w]]/(Table1[[#This Row],[w]]+Table1[[#This Row],[d]])*Table1[[#This Row],[tan_a]]))</f>
        <v>11.140205454186676</v>
      </c>
    </row>
    <row r="21" spans="1:8" x14ac:dyDescent="0.25">
      <c r="A21">
        <f t="shared" si="0"/>
        <v>4</v>
      </c>
      <c r="B21">
        <f t="shared" si="1"/>
        <v>2.6</v>
      </c>
      <c r="C21">
        <v>19</v>
      </c>
      <c r="D21" s="1">
        <f>TAN(RADIANS(Table1[[#This Row],[alpha]]))</f>
        <v>0.34432761328966527</v>
      </c>
      <c r="E21" s="1">
        <f>Table1[[#This Row],[tan_a]]*Table1[[#This Row],[d]]/(Table1[[#This Row],[w]]+Table1[[#This Row],[d]])</f>
        <v>0.13564421129592877</v>
      </c>
      <c r="F21" s="2">
        <f>DEGREES(ATAN(Table1[[#This Row],[tan_b]]))</f>
        <v>7.7246946024926579</v>
      </c>
      <c r="G21" s="2">
        <f>Table1[[#This Row],[alpha]]*Table1[[#This Row],[d]]/(Table1[[#This Row],[w]]+Table1[[#This Row],[d]])</f>
        <v>7.4848484848484853</v>
      </c>
      <c r="H21" s="1">
        <f>DEGREES(ATAN(Table1[[#This Row],[w]]/(Table1[[#This Row],[w]]+Table1[[#This Row],[d]])*Table1[[#This Row],[tan_a]]))</f>
        <v>11.787510707726829</v>
      </c>
    </row>
    <row r="22" spans="1:8" x14ac:dyDescent="0.25">
      <c r="A22">
        <f t="shared" si="0"/>
        <v>4</v>
      </c>
      <c r="B22">
        <f t="shared" si="1"/>
        <v>2.6</v>
      </c>
      <c r="C22">
        <v>20</v>
      </c>
      <c r="D22" s="1">
        <f>TAN(RADIANS(Table1[[#This Row],[alpha]]))</f>
        <v>0.36397023426620234</v>
      </c>
      <c r="E22" s="1">
        <f>Table1[[#This Row],[tan_a]]*Table1[[#This Row],[d]]/(Table1[[#This Row],[w]]+Table1[[#This Row],[d]])</f>
        <v>0.14338221349880698</v>
      </c>
      <c r="F22" s="2">
        <f>DEGREES(ATAN(Table1[[#This Row],[tan_b]]))</f>
        <v>8.1595828295270216</v>
      </c>
      <c r="G22" s="2">
        <f>Table1[[#This Row],[alpha]]*Table1[[#This Row],[d]]/(Table1[[#This Row],[w]]+Table1[[#This Row],[d]])</f>
        <v>7.8787878787878789</v>
      </c>
      <c r="H22" s="1">
        <f>DEGREES(ATAN(Table1[[#This Row],[w]]/(Table1[[#This Row],[w]]+Table1[[#This Row],[d]])*Table1[[#This Row],[tan_a]]))</f>
        <v>12.439550297710939</v>
      </c>
    </row>
    <row r="23" spans="1:8" x14ac:dyDescent="0.25">
      <c r="A23">
        <f t="shared" si="0"/>
        <v>4</v>
      </c>
      <c r="B23">
        <f t="shared" si="1"/>
        <v>2.6</v>
      </c>
      <c r="C23">
        <v>21</v>
      </c>
      <c r="D23" s="1">
        <f>TAN(RADIANS(Table1[[#This Row],[alpha]]))</f>
        <v>0.38386403503541577</v>
      </c>
      <c r="E23" s="1">
        <f>Table1[[#This Row],[tan_a]]*Table1[[#This Row],[d]]/(Table1[[#This Row],[w]]+Table1[[#This Row],[d]])</f>
        <v>0.15121916531698198</v>
      </c>
      <c r="F23" s="2">
        <f>DEGREES(ATAN(Table1[[#This Row],[tan_b]]))</f>
        <v>8.5990692804431124</v>
      </c>
      <c r="G23" s="2">
        <f>Table1[[#This Row],[alpha]]*Table1[[#This Row],[d]]/(Table1[[#This Row],[w]]+Table1[[#This Row],[d]])</f>
        <v>8.2727272727272734</v>
      </c>
      <c r="H23" s="1">
        <f>DEGREES(ATAN(Table1[[#This Row],[w]]/(Table1[[#This Row],[w]]+Table1[[#This Row],[d]])*Table1[[#This Row],[tan_a]]))</f>
        <v>13.096607282315242</v>
      </c>
    </row>
    <row r="24" spans="1:8" x14ac:dyDescent="0.25">
      <c r="A24">
        <f t="shared" si="0"/>
        <v>4</v>
      </c>
      <c r="B24">
        <f t="shared" si="1"/>
        <v>2.6</v>
      </c>
      <c r="C24">
        <v>22</v>
      </c>
      <c r="D24" s="1">
        <f>TAN(RADIANS(Table1[[#This Row],[alpha]]))</f>
        <v>0.40402622583515679</v>
      </c>
      <c r="E24" s="1">
        <f>Table1[[#This Row],[tan_a]]*Table1[[#This Row],[d]]/(Table1[[#This Row],[w]]+Table1[[#This Row],[d]])</f>
        <v>0.15916184654112239</v>
      </c>
      <c r="F24" s="2">
        <f>DEGREES(ATAN(Table1[[#This Row],[tan_b]]))</f>
        <v>9.0434468455389982</v>
      </c>
      <c r="G24" s="2">
        <f>Table1[[#This Row],[alpha]]*Table1[[#This Row],[d]]/(Table1[[#This Row],[w]]+Table1[[#This Row],[d]])</f>
        <v>8.6666666666666679</v>
      </c>
      <c r="H24" s="1">
        <f>DEGREES(ATAN(Table1[[#This Row],[w]]/(Table1[[#This Row],[w]]+Table1[[#This Row],[d]])*Table1[[#This Row],[tan_a]]))</f>
        <v>13.758969973830116</v>
      </c>
    </row>
    <row r="25" spans="1:8" x14ac:dyDescent="0.25">
      <c r="A25">
        <f t="shared" si="0"/>
        <v>4</v>
      </c>
      <c r="B25">
        <f t="shared" si="1"/>
        <v>2.6</v>
      </c>
      <c r="C25">
        <v>23</v>
      </c>
      <c r="D25" s="1">
        <f>TAN(RADIANS(Table1[[#This Row],[alpha]]))</f>
        <v>0.42447481620960476</v>
      </c>
      <c r="E25" s="1">
        <f>Table1[[#This Row],[tan_a]]*Table1[[#This Row],[d]]/(Table1[[#This Row],[w]]+Table1[[#This Row],[d]])</f>
        <v>0.16721735184014733</v>
      </c>
      <c r="F25" s="2">
        <f>DEGREES(ATAN(Table1[[#This Row],[tan_b]]))</f>
        <v>9.4930186451336596</v>
      </c>
      <c r="G25" s="2">
        <f>Table1[[#This Row],[alpha]]*Table1[[#This Row],[d]]/(Table1[[#This Row],[w]]+Table1[[#This Row],[d]])</f>
        <v>9.0606060606060623</v>
      </c>
      <c r="H25" s="1">
        <f>DEGREES(ATAN(Table1[[#This Row],[w]]/(Table1[[#This Row],[w]]+Table1[[#This Row],[d]])*Table1[[#This Row],[tan_a]]))</f>
        <v>14.426932203193411</v>
      </c>
    </row>
    <row r="26" spans="1:8" x14ac:dyDescent="0.25">
      <c r="A26">
        <f t="shared" si="0"/>
        <v>4</v>
      </c>
      <c r="B26">
        <f t="shared" si="1"/>
        <v>2.6</v>
      </c>
      <c r="C26">
        <v>24</v>
      </c>
      <c r="D26" s="1">
        <f>TAN(RADIANS(Table1[[#This Row],[alpha]]))</f>
        <v>0.44522868530853621</v>
      </c>
      <c r="E26" s="1">
        <f>Table1[[#This Row],[tan_a]]*Table1[[#This Row],[d]]/(Table1[[#This Row],[w]]+Table1[[#This Row],[d]])</f>
        <v>0.17539311845487793</v>
      </c>
      <c r="F26" s="2">
        <f>DEGREES(ATAN(Table1[[#This Row],[tan_b]]))</f>
        <v>9.948098774144249</v>
      </c>
      <c r="G26" s="2">
        <f>Table1[[#This Row],[alpha]]*Table1[[#This Row],[d]]/(Table1[[#This Row],[w]]+Table1[[#This Row],[d]])</f>
        <v>9.454545454545455</v>
      </c>
      <c r="H26" s="1">
        <f>DEGREES(ATAN(Table1[[#This Row],[w]]/(Table1[[#This Row],[w]]+Table1[[#This Row],[d]])*Table1[[#This Row],[tan_a]]))</f>
        <v>15.100793581565663</v>
      </c>
    </row>
    <row r="27" spans="1:8" x14ac:dyDescent="0.25">
      <c r="A27">
        <f t="shared" si="0"/>
        <v>4</v>
      </c>
      <c r="B27">
        <f t="shared" si="1"/>
        <v>2.6</v>
      </c>
      <c r="C27">
        <v>25</v>
      </c>
      <c r="D27" s="1">
        <f>TAN(RADIANS(Table1[[#This Row],[alpha]]))</f>
        <v>0.46630765815499858</v>
      </c>
      <c r="E27" s="1">
        <f>Table1[[#This Row],[tan_a]]*Table1[[#This Row],[d]]/(Table1[[#This Row],[w]]+Table1[[#This Row],[d]])</f>
        <v>0.18369695624287824</v>
      </c>
      <c r="F27" s="2">
        <f>DEGREES(ATAN(Table1[[#This Row],[tan_b]]))</f>
        <v>10.409013087924357</v>
      </c>
      <c r="G27" s="2">
        <f>Table1[[#This Row],[alpha]]*Table1[[#This Row],[d]]/(Table1[[#This Row],[w]]+Table1[[#This Row],[d]])</f>
        <v>9.8484848484848495</v>
      </c>
      <c r="H27" s="1">
        <f>DEGREES(ATAN(Table1[[#This Row],[w]]/(Table1[[#This Row],[w]]+Table1[[#This Row],[d]])*Table1[[#This Row],[tan_a]]))</f>
        <v>15.78085975789778</v>
      </c>
    </row>
    <row r="28" spans="1:8" x14ac:dyDescent="0.25">
      <c r="A28">
        <f t="shared" si="0"/>
        <v>4</v>
      </c>
      <c r="B28">
        <f t="shared" si="1"/>
        <v>2.6</v>
      </c>
      <c r="C28">
        <v>26</v>
      </c>
      <c r="D28" s="1">
        <f>TAN(RADIANS(Table1[[#This Row],[alpha]]))</f>
        <v>0.48773258856586144</v>
      </c>
      <c r="E28" s="1">
        <f>Table1[[#This Row],[tan_a]]*Table1[[#This Row],[d]]/(Table1[[#This Row],[w]]+Table1[[#This Row],[d]])</f>
        <v>0.19213708034412724</v>
      </c>
      <c r="F28" s="2">
        <f>DEGREES(ATAN(Table1[[#This Row],[tan_b]]))</f>
        <v>10.876100032476838</v>
      </c>
      <c r="G28" s="2">
        <f>Table1[[#This Row],[alpha]]*Table1[[#This Row],[d]]/(Table1[[#This Row],[w]]+Table1[[#This Row],[d]])</f>
        <v>10.242424242424244</v>
      </c>
      <c r="H28" s="1">
        <f>DEGREES(ATAN(Table1[[#This Row],[w]]/(Table1[[#This Row],[w]]+Table1[[#This Row],[d]])*Table1[[#This Row],[tan_a]]))</f>
        <v>16.46744267126639</v>
      </c>
    </row>
    <row r="29" spans="1:8" x14ac:dyDescent="0.25">
      <c r="A29">
        <f t="shared" si="0"/>
        <v>4</v>
      </c>
      <c r="B29">
        <f t="shared" si="1"/>
        <v>2.6</v>
      </c>
      <c r="C29">
        <v>27</v>
      </c>
      <c r="D29" s="1">
        <f>TAN(RADIANS(Table1[[#This Row],[alpha]]))</f>
        <v>0.50952544949442879</v>
      </c>
      <c r="E29" s="1">
        <f>Table1[[#This Row],[tan_a]]*Table1[[#This Row],[d]]/(Table1[[#This Row],[w]]+Table1[[#This Row],[d]])</f>
        <v>0.2007221467705326</v>
      </c>
      <c r="F29" s="2">
        <f>DEGREES(ATAN(Table1[[#This Row],[tan_b]]))</f>
        <v>11.349711522318557</v>
      </c>
      <c r="G29" s="2">
        <f>Table1[[#This Row],[alpha]]*Table1[[#This Row],[d]]/(Table1[[#This Row],[w]]+Table1[[#This Row],[d]])</f>
        <v>10.636363636363637</v>
      </c>
      <c r="H29" s="1">
        <f>DEGREES(ATAN(Table1[[#This Row],[w]]/(Table1[[#This Row],[w]]+Table1[[#This Row],[d]])*Table1[[#This Row],[tan_a]]))</f>
        <v>17.160860796556612</v>
      </c>
    </row>
    <row r="30" spans="1:8" x14ac:dyDescent="0.25">
      <c r="A30">
        <f t="shared" si="0"/>
        <v>4</v>
      </c>
      <c r="B30">
        <f t="shared" si="1"/>
        <v>2.6</v>
      </c>
      <c r="C30">
        <v>28</v>
      </c>
      <c r="D30" s="1">
        <f>TAN(RADIANS(Table1[[#This Row],[alpha]]))</f>
        <v>0.53170943166147877</v>
      </c>
      <c r="E30" s="1">
        <f>Table1[[#This Row],[tan_a]]*Table1[[#This Row],[d]]/(Table1[[#This Row],[w]]+Table1[[#This Row],[d]])</f>
        <v>0.20946129126058258</v>
      </c>
      <c r="F30" s="2">
        <f>DEGREES(ATAN(Table1[[#This Row],[tan_b]]))</f>
        <v>11.830213869441048</v>
      </c>
      <c r="G30" s="2">
        <f>Table1[[#This Row],[alpha]]*Table1[[#This Row],[d]]/(Table1[[#This Row],[w]]+Table1[[#This Row],[d]])</f>
        <v>11.030303030303031</v>
      </c>
      <c r="H30" s="1">
        <f>DEGREES(ATAN(Table1[[#This Row],[w]]/(Table1[[#This Row],[w]]+Table1[[#This Row],[d]])*Table1[[#This Row],[tan_a]]))</f>
        <v>17.861439381854858</v>
      </c>
    </row>
    <row r="31" spans="1:8" x14ac:dyDescent="0.25">
      <c r="A31">
        <f t="shared" si="0"/>
        <v>4</v>
      </c>
      <c r="B31">
        <f t="shared" si="1"/>
        <v>2.6</v>
      </c>
      <c r="C31">
        <v>29</v>
      </c>
      <c r="D31" s="1">
        <f>TAN(RADIANS(Table1[[#This Row],[alpha]]))</f>
        <v>0.55430905145276899</v>
      </c>
      <c r="E31" s="1">
        <f>Table1[[#This Row],[tan_a]]*Table1[[#This Row],[d]]/(Table1[[#This Row],[w]]+Table1[[#This Row],[d]])</f>
        <v>0.21836417178442416</v>
      </c>
      <c r="F31" s="2">
        <f>DEGREES(ATAN(Table1[[#This Row],[tan_b]]))</f>
        <v>12.317988766977578</v>
      </c>
      <c r="G31" s="2">
        <f>Table1[[#This Row],[alpha]]*Table1[[#This Row],[d]]/(Table1[[#This Row],[w]]+Table1[[#This Row],[d]])</f>
        <v>11.424242424242426</v>
      </c>
      <c r="H31" s="1">
        <f>DEGREES(ATAN(Table1[[#This Row],[w]]/(Table1[[#This Row],[w]]+Table1[[#This Row],[d]])*Table1[[#This Row],[tan_a]]))</f>
        <v>18.569510675672934</v>
      </c>
    </row>
    <row r="32" spans="1:8" x14ac:dyDescent="0.25">
      <c r="A32">
        <f t="shared" si="0"/>
        <v>4</v>
      </c>
      <c r="B32">
        <f t="shared" si="1"/>
        <v>2.6</v>
      </c>
      <c r="C32">
        <v>30</v>
      </c>
      <c r="D32" s="1">
        <f>TAN(RADIANS(Table1[[#This Row],[alpha]]))</f>
        <v>0.57735026918962573</v>
      </c>
      <c r="E32" s="1">
        <f>Table1[[#This Row],[tan_a]]*Table1[[#This Row],[d]]/(Table1[[#This Row],[w]]+Table1[[#This Row],[d]])</f>
        <v>0.22744101513530715</v>
      </c>
      <c r="F32" s="2">
        <f>DEGREES(ATAN(Table1[[#This Row],[tan_b]]))</f>
        <v>12.813434331350692</v>
      </c>
      <c r="G32" s="2">
        <f>Table1[[#This Row],[alpha]]*Table1[[#This Row],[d]]/(Table1[[#This Row],[w]]+Table1[[#This Row],[d]])</f>
        <v>11.818181818181818</v>
      </c>
      <c r="H32" s="1">
        <f>DEGREES(ATAN(Table1[[#This Row],[w]]/(Table1[[#This Row],[w]]+Table1[[#This Row],[d]])*Table1[[#This Row],[tan_a]]))</f>
        <v>19.285414141857846</v>
      </c>
    </row>
    <row r="33" spans="1:8" x14ac:dyDescent="0.25">
      <c r="A33">
        <f t="shared" si="0"/>
        <v>4</v>
      </c>
      <c r="B33">
        <f t="shared" si="1"/>
        <v>2.6</v>
      </c>
      <c r="C33">
        <v>31</v>
      </c>
      <c r="D33" s="1">
        <f>TAN(RADIANS(Table1[[#This Row],[alpha]]))</f>
        <v>0.60086061902756038</v>
      </c>
      <c r="E33" s="1">
        <f>Table1[[#This Row],[tan_a]]*Table1[[#This Row],[d]]/(Table1[[#This Row],[w]]+Table1[[#This Row],[d]])</f>
        <v>0.23670266810176624</v>
      </c>
      <c r="F33" s="2">
        <f>DEGREES(ATAN(Table1[[#This Row],[tan_b]]))</f>
        <v>13.316966206830948</v>
      </c>
      <c r="G33" s="2">
        <f>Table1[[#This Row],[alpha]]*Table1[[#This Row],[d]]/(Table1[[#This Row],[w]]+Table1[[#This Row],[d]])</f>
        <v>12.212121212121215</v>
      </c>
      <c r="H33" s="1">
        <f>DEGREES(ATAN(Table1[[#This Row],[w]]/(Table1[[#This Row],[w]]+Table1[[#This Row],[d]])*Table1[[#This Row],[tan_a]]))</f>
        <v>20.00949665974672</v>
      </c>
    </row>
    <row r="34" spans="1:8" x14ac:dyDescent="0.25">
      <c r="A34">
        <f t="shared" si="0"/>
        <v>4</v>
      </c>
      <c r="B34">
        <f t="shared" si="1"/>
        <v>2.6</v>
      </c>
      <c r="C34">
        <v>32</v>
      </c>
      <c r="D34" s="1">
        <f>TAN(RADIANS(Table1[[#This Row],[alpha]]))</f>
        <v>0.62486935190932746</v>
      </c>
      <c r="E34" s="1">
        <f>Table1[[#This Row],[tan_a]]*Table1[[#This Row],[d]]/(Table1[[#This Row],[w]]+Table1[[#This Row],[d]])</f>
        <v>0.24616065378246238</v>
      </c>
      <c r="F34" s="2">
        <f>DEGREES(ATAN(Table1[[#This Row],[tan_b]]))</f>
        <v>13.829018736581959</v>
      </c>
      <c r="G34" s="2">
        <f>Table1[[#This Row],[alpha]]*Table1[[#This Row],[d]]/(Table1[[#This Row],[w]]+Table1[[#This Row],[d]])</f>
        <v>12.606060606060607</v>
      </c>
      <c r="H34" s="1">
        <f>DEGREES(ATAN(Table1[[#This Row],[w]]/(Table1[[#This Row],[w]]+Table1[[#This Row],[d]])*Table1[[#This Row],[tan_a]]))</f>
        <v>20.74211270680091</v>
      </c>
    </row>
    <row r="35" spans="1:8" x14ac:dyDescent="0.25">
      <c r="A35">
        <f t="shared" si="0"/>
        <v>4</v>
      </c>
      <c r="B35">
        <f t="shared" si="1"/>
        <v>2.6</v>
      </c>
      <c r="C35">
        <v>33</v>
      </c>
      <c r="D35" s="1">
        <f>TAN(RADIANS(Table1[[#This Row],[alpha]]))</f>
        <v>0.64940759319751062</v>
      </c>
      <c r="E35" s="1">
        <f>Table1[[#This Row],[tan_a]]*Table1[[#This Row],[d]]/(Table1[[#This Row],[w]]+Table1[[#This Row],[d]])</f>
        <v>0.25582723368386784</v>
      </c>
      <c r="F35" s="2">
        <f>DEGREES(ATAN(Table1[[#This Row],[tan_b]]))</f>
        <v>14.350046204392731</v>
      </c>
      <c r="G35" s="2">
        <f>Table1[[#This Row],[alpha]]*Table1[[#This Row],[d]]/(Table1[[#This Row],[w]]+Table1[[#This Row],[d]])</f>
        <v>13</v>
      </c>
      <c r="H35" s="1">
        <f>DEGREES(ATAN(Table1[[#This Row],[w]]/(Table1[[#This Row],[w]]+Table1[[#This Row],[d]])*Table1[[#This Row],[tan_a]]))</f>
        <v>21.483624520596472</v>
      </c>
    </row>
    <row r="36" spans="1:8" x14ac:dyDescent="0.25">
      <c r="A36">
        <f t="shared" si="0"/>
        <v>4</v>
      </c>
      <c r="B36">
        <f t="shared" si="1"/>
        <v>2.6</v>
      </c>
      <c r="C36">
        <v>34</v>
      </c>
      <c r="D36" s="1">
        <f>TAN(RADIANS(Table1[[#This Row],[alpha]]))</f>
        <v>0.67450851684242674</v>
      </c>
      <c r="E36" s="1">
        <f>Table1[[#This Row],[tan_a]]*Table1[[#This Row],[d]]/(Table1[[#This Row],[w]]+Table1[[#This Row],[d]])</f>
        <v>0.2657154763318651</v>
      </c>
      <c r="F36" s="2">
        <f>DEGREES(ATAN(Table1[[#This Row],[tan_b]]))</f>
        <v>14.880524151397477</v>
      </c>
      <c r="G36" s="2">
        <f>Table1[[#This Row],[alpha]]*Table1[[#This Row],[d]]/(Table1[[#This Row],[w]]+Table1[[#This Row],[d]])</f>
        <v>13.393939393939396</v>
      </c>
      <c r="H36" s="1">
        <f>DEGREES(ATAN(Table1[[#This Row],[w]]/(Table1[[#This Row],[w]]+Table1[[#This Row],[d]])*Table1[[#This Row],[tan_a]]))</f>
        <v>22.234402236656265</v>
      </c>
    </row>
    <row r="37" spans="1:8" x14ac:dyDescent="0.25">
      <c r="A37">
        <f t="shared" si="0"/>
        <v>4</v>
      </c>
      <c r="B37">
        <f t="shared" si="1"/>
        <v>2.6</v>
      </c>
      <c r="C37">
        <v>35</v>
      </c>
      <c r="D37" s="1">
        <f>TAN(RADIANS(Table1[[#This Row],[alpha]]))</f>
        <v>0.70020753820970971</v>
      </c>
      <c r="E37" s="1">
        <f>Table1[[#This Row],[tan_a]]*Table1[[#This Row],[d]]/(Table1[[#This Row],[w]]+Table1[[#This Row],[d]])</f>
        <v>0.27583933323412807</v>
      </c>
      <c r="F37" s="2">
        <f>DEGREES(ATAN(Table1[[#This Row],[tan_b]]))</f>
        <v>15.420950772145465</v>
      </c>
      <c r="G37" s="2">
        <f>Table1[[#This Row],[alpha]]*Table1[[#This Row],[d]]/(Table1[[#This Row],[w]]+Table1[[#This Row],[d]])</f>
        <v>13.787878787878789</v>
      </c>
      <c r="H37" s="1">
        <f>DEGREES(ATAN(Table1[[#This Row],[w]]/(Table1[[#This Row],[w]]+Table1[[#This Row],[d]])*Table1[[#This Row],[tan_a]]))</f>
        <v>22.994823998181438</v>
      </c>
    </row>
    <row r="38" spans="1:8" x14ac:dyDescent="0.25">
      <c r="A38">
        <f t="shared" si="0"/>
        <v>4</v>
      </c>
      <c r="B38">
        <f t="shared" si="1"/>
        <v>2.6</v>
      </c>
      <c r="C38">
        <v>36</v>
      </c>
      <c r="D38" s="1">
        <f>TAN(RADIANS(Table1[[#This Row],[alpha]]))</f>
        <v>0.7265425280053609</v>
      </c>
      <c r="E38" s="1">
        <f>Table1[[#This Row],[tan_a]]*Table1[[#This Row],[d]]/(Table1[[#This Row],[w]]+Table1[[#This Row],[d]])</f>
        <v>0.28621372315362703</v>
      </c>
      <c r="F38" s="2">
        <f>DEGREES(ATAN(Table1[[#This Row],[tan_b]]))</f>
        <v>15.971848394396551</v>
      </c>
      <c r="G38" s="2">
        <f>Table1[[#This Row],[alpha]]*Table1[[#This Row],[d]]/(Table1[[#This Row],[w]]+Table1[[#This Row],[d]])</f>
        <v>14.181818181818183</v>
      </c>
      <c r="H38" s="1">
        <f>DEGREES(ATAN(Table1[[#This Row],[w]]/(Table1[[#This Row],[w]]+Table1[[#This Row],[d]])*Table1[[#This Row],[tan_a]]))</f>
        <v>23.765276033274478</v>
      </c>
    </row>
    <row r="39" spans="1:8" x14ac:dyDescent="0.25">
      <c r="A39">
        <f t="shared" si="0"/>
        <v>4</v>
      </c>
      <c r="B39">
        <f t="shared" si="1"/>
        <v>2.6</v>
      </c>
      <c r="C39">
        <v>37</v>
      </c>
      <c r="D39" s="1">
        <f>TAN(RADIANS(Table1[[#This Row],[alpha]]))</f>
        <v>0.75355405010279419</v>
      </c>
      <c r="E39" s="1">
        <f>Table1[[#This Row],[tan_a]]*Table1[[#This Row],[d]]/(Table1[[#This Row],[w]]+Table1[[#This Row],[d]])</f>
        <v>0.29685462579807048</v>
      </c>
      <c r="F39" s="2">
        <f>DEGREES(ATAN(Table1[[#This Row],[tan_b]]))</f>
        <v>16.533765046966106</v>
      </c>
      <c r="G39" s="2">
        <f>Table1[[#This Row],[alpha]]*Table1[[#This Row],[d]]/(Table1[[#This Row],[w]]+Table1[[#This Row],[d]])</f>
        <v>14.575757575757576</v>
      </c>
      <c r="H39" s="1">
        <f>DEGREES(ATAN(Table1[[#This Row],[w]]/(Table1[[#This Row],[w]]+Table1[[#This Row],[d]])*Table1[[#This Row],[tan_a]]))</f>
        <v>24.54615269474083</v>
      </c>
    </row>
    <row r="40" spans="1:8" x14ac:dyDescent="0.25">
      <c r="A40">
        <f t="shared" si="0"/>
        <v>4</v>
      </c>
      <c r="B40">
        <f t="shared" si="1"/>
        <v>2.6</v>
      </c>
      <c r="C40">
        <v>38</v>
      </c>
      <c r="D40" s="1">
        <f>TAN(RADIANS(Table1[[#This Row],[alpha]]))</f>
        <v>0.7812856265067174</v>
      </c>
      <c r="E40" s="1">
        <f>Table1[[#This Row],[tan_a]]*Table1[[#This Row],[d]]/(Table1[[#This Row],[w]]+Table1[[#This Row],[d]])</f>
        <v>0.30777918619961597</v>
      </c>
      <c r="F40" s="2">
        <f>DEGREES(ATAN(Table1[[#This Row],[tan_b]]))</f>
        <v>17.107276119807558</v>
      </c>
      <c r="G40" s="2">
        <f>Table1[[#This Row],[alpha]]*Table1[[#This Row],[d]]/(Table1[[#This Row],[w]]+Table1[[#This Row],[d]])</f>
        <v>14.969696969696971</v>
      </c>
      <c r="H40" s="1">
        <f>DEGREES(ATAN(Table1[[#This Row],[w]]/(Table1[[#This Row],[w]]+Table1[[#This Row],[d]])*Table1[[#This Row],[tan_a]]))</f>
        <v>25.337856457011611</v>
      </c>
    </row>
    <row r="41" spans="1:8" x14ac:dyDescent="0.25">
      <c r="A41">
        <f t="shared" si="0"/>
        <v>4</v>
      </c>
      <c r="B41">
        <f t="shared" si="1"/>
        <v>2.6</v>
      </c>
      <c r="C41">
        <v>39</v>
      </c>
      <c r="D41" s="1">
        <f>TAN(RADIANS(Table1[[#This Row],[alpha]]))</f>
        <v>0.80978403319500702</v>
      </c>
      <c r="E41" s="1">
        <f>Table1[[#This Row],[tan_a]]*Table1[[#This Row],[d]]/(Table1[[#This Row],[w]]+Table1[[#This Row],[d]])</f>
        <v>0.31900583125863913</v>
      </c>
      <c r="F41" s="2">
        <f>DEGREES(ATAN(Table1[[#This Row],[tan_b]]))</f>
        <v>17.692986120277226</v>
      </c>
      <c r="G41" s="2">
        <f>Table1[[#This Row],[alpha]]*Table1[[#This Row],[d]]/(Table1[[#This Row],[w]]+Table1[[#This Row],[d]])</f>
        <v>15.363636363636365</v>
      </c>
      <c r="H41" s="1">
        <f>DEGREES(ATAN(Table1[[#This Row],[w]]/(Table1[[#This Row],[w]]+Table1[[#This Row],[d]])*Table1[[#This Row],[tan_a]]))</f>
        <v>26.140797864143689</v>
      </c>
    </row>
    <row r="42" spans="1:8" x14ac:dyDescent="0.25">
      <c r="A42">
        <f t="shared" si="0"/>
        <v>4</v>
      </c>
      <c r="B42">
        <f t="shared" si="1"/>
        <v>2.6</v>
      </c>
      <c r="C42">
        <v>40</v>
      </c>
      <c r="D42" s="1">
        <f>TAN(RADIANS(Table1[[#This Row],[alpha]]))</f>
        <v>0.83909963117727993</v>
      </c>
      <c r="E42" s="1">
        <f>Table1[[#This Row],[tan_a]]*Table1[[#This Row],[d]]/(Table1[[#This Row],[w]]+Table1[[#This Row],[d]])</f>
        <v>0.33055440016074666</v>
      </c>
      <c r="F42" s="2">
        <f>DEGREES(ATAN(Table1[[#This Row],[tan_b]]))</f>
        <v>18.291530529147199</v>
      </c>
      <c r="G42" s="2">
        <f>Table1[[#This Row],[alpha]]*Table1[[#This Row],[d]]/(Table1[[#This Row],[w]]+Table1[[#This Row],[d]])</f>
        <v>15.757575757575758</v>
      </c>
      <c r="H42" s="1">
        <f>DEGREES(ATAN(Table1[[#This Row],[w]]/(Table1[[#This Row],[w]]+Table1[[#This Row],[d]])*Table1[[#This Row],[tan_a]]))</f>
        <v>26.955395422228069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2014-02-05T10:02:32Z</dcterms:created>
  <dcterms:modified xsi:type="dcterms:W3CDTF">2014-02-05T11:03:40Z</dcterms:modified>
</cp:coreProperties>
</file>