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40009_{BD7FE547-B9DC-49DC-B5A2-9004EA53117F}" xr6:coauthVersionLast="46" xr6:coauthVersionMax="46" xr10:uidLastSave="{00000000-0000-0000-0000-000000000000}"/>
  <bookViews>
    <workbookView xWindow="5388" yWindow="5352" windowWidth="17280" windowHeight="8988"/>
  </bookViews>
  <sheets>
    <sheet name="Sheet1" sheetId="2" r:id="rId1"/>
    <sheet name="skydive" sheetId="1" r:id="rId2"/>
  </sheets>
  <definedNames>
    <definedName name="_xlchart.v1.0" hidden="1">Sheet1!$F$1</definedName>
    <definedName name="_xlchart.v1.1" hidden="1">Sheet1!$F$2:$F$23</definedName>
    <definedName name="_xlchart.v1.2" hidden="1">Sheet1!$F$1</definedName>
    <definedName name="_xlchart.v1.3" hidden="1">Sheet1!$F$2:$F$23</definedName>
  </definedNames>
  <calcPr calcId="0"/>
</workbook>
</file>

<file path=xl/calcChain.xml><?xml version="1.0" encoding="utf-8"?>
<calcChain xmlns="http://schemas.openxmlformats.org/spreadsheetml/2006/main">
  <c r="M8" i="2" l="1"/>
  <c r="I1" i="2"/>
  <c r="I2" i="2"/>
  <c r="M7" i="2"/>
  <c r="M6" i="2"/>
  <c r="M5" i="2"/>
  <c r="M4" i="2"/>
  <c r="M3" i="2"/>
  <c r="M2" i="2"/>
  <c r="M1" i="2"/>
  <c r="F3" i="2"/>
  <c r="F4" i="2"/>
  <c r="F5" i="2"/>
  <c r="F6" i="2"/>
  <c r="F7" i="2"/>
  <c r="F8" i="2"/>
  <c r="F9" i="2"/>
  <c r="F10" i="2"/>
  <c r="F11" i="2"/>
  <c r="F12" i="2"/>
  <c r="F2" i="2"/>
</calcChain>
</file>

<file path=xl/sharedStrings.xml><?xml version="1.0" encoding="utf-8"?>
<sst xmlns="http://schemas.openxmlformats.org/spreadsheetml/2006/main" count="19" uniqueCount="16">
  <si>
    <t>subjGrp</t>
  </si>
  <si>
    <t>time</t>
  </si>
  <si>
    <t>heartRt</t>
  </si>
  <si>
    <t>heartRt2</t>
  </si>
  <si>
    <t>heartRt1</t>
  </si>
  <si>
    <t>t-value</t>
  </si>
  <si>
    <t>p-value</t>
  </si>
  <si>
    <t>mean 1</t>
  </si>
  <si>
    <t>mean 2</t>
  </si>
  <si>
    <t>mean difference</t>
  </si>
  <si>
    <t>standard deviation</t>
  </si>
  <si>
    <t>sample size</t>
  </si>
  <si>
    <t>standard error of the difference</t>
  </si>
  <si>
    <t>Cohen's d</t>
  </si>
  <si>
    <t>Difference</t>
  </si>
  <si>
    <t>Degrees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</si>
</sst>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Variation in Airmen's heart rates before and after Skydive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Variation in Airmen's heart rates before and after Skydive</a:t>
          </a:r>
        </a:p>
      </cx:txPr>
    </cx:title>
    <cx:plotArea>
      <cx:plotAreaRegion>
        <cx:series layoutId="clusteredColumn" uniqueId="{B9BD19CB-3788-425E-B157-3951A5F4407B}">
          <cx:tx>
            <cx:txData>
              <cx:f>_xlchart.v1.2</cx:f>
              <cx:v>Difference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Difference between airmen's heart rates before and after skydive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Difference between airmen's heart rates before and after skydive</a:t>
              </a:r>
            </a:p>
          </cx:txPr>
        </cx:title>
        <cx:tickLabels/>
      </cx:axis>
      <cx:axis id="1">
        <cx:valScaling/>
        <cx:title>
          <cx:tx>
            <cx:txData>
              <cx:v>Frequencies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186266</xdr:colOff>
      <xdr:row>9</xdr:row>
      <xdr:rowOff>76200</xdr:rowOff>
    </xdr:from>
    <xdr:to>
      <xdr:col>14</xdr:col>
      <xdr:colOff>355599</xdr:colOff>
      <xdr:row>24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59362AA-EBB8-42B2-BEEF-7764771CB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666" y="1752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1" zoomScale="90" workbookViewId="0">
      <selection activeCell="M9" sqref="M9"/>
    </sheetView>
  </sheetViews>
  <sheetFormatPr defaultRowHeight="14.4" x14ac:dyDescent="0.3"/>
  <cols>
    <col min="12" max="12" width="28.6640625" bestFit="1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1</v>
      </c>
      <c r="E1" t="s">
        <v>3</v>
      </c>
      <c r="F1" t="s">
        <v>14</v>
      </c>
      <c r="H1" t="s">
        <v>5</v>
      </c>
      <c r="I1">
        <f>(M3)/(M6)</f>
        <v>-3.4463161770909503</v>
      </c>
      <c r="L1" t="s">
        <v>7</v>
      </c>
      <c r="M1">
        <f>AVERAGE(C:C)</f>
        <v>76.91</v>
      </c>
    </row>
    <row r="2" spans="1:13" x14ac:dyDescent="0.3">
      <c r="A2">
        <v>1</v>
      </c>
      <c r="B2">
        <v>1</v>
      </c>
      <c r="C2">
        <v>73.78</v>
      </c>
      <c r="D2">
        <v>5</v>
      </c>
      <c r="E2">
        <v>91.47</v>
      </c>
      <c r="F2">
        <f>C2-E2</f>
        <v>-17.689999999999998</v>
      </c>
      <c r="H2" t="s">
        <v>6</v>
      </c>
      <c r="I2">
        <f>_xlfn.T.TEST(C:C,E:E,2,1)</f>
        <v>6.2647336007959709E-3</v>
      </c>
      <c r="L2" t="s">
        <v>8</v>
      </c>
      <c r="M2">
        <f>AVERAGE(E:E)</f>
        <v>86.18</v>
      </c>
    </row>
    <row r="3" spans="1:13" x14ac:dyDescent="0.3">
      <c r="A3">
        <v>2</v>
      </c>
      <c r="B3">
        <v>1</v>
      </c>
      <c r="C3">
        <v>79.599999999999994</v>
      </c>
      <c r="D3">
        <v>5</v>
      </c>
      <c r="E3">
        <v>89.23</v>
      </c>
      <c r="F3">
        <f t="shared" ref="F3:F12" si="0">C3-E3</f>
        <v>-9.6300000000000097</v>
      </c>
      <c r="L3" t="s">
        <v>9</v>
      </c>
      <c r="M3">
        <f>AVERAGE(F:F)</f>
        <v>-9.2700000000000031</v>
      </c>
    </row>
    <row r="4" spans="1:13" x14ac:dyDescent="0.3">
      <c r="A4">
        <v>3</v>
      </c>
      <c r="B4">
        <v>1</v>
      </c>
      <c r="C4">
        <v>81.37</v>
      </c>
      <c r="D4">
        <v>5</v>
      </c>
      <c r="E4">
        <v>93.32</v>
      </c>
      <c r="F4">
        <f t="shared" si="0"/>
        <v>-11.949999999999989</v>
      </c>
      <c r="L4" t="s">
        <v>10</v>
      </c>
      <c r="M4">
        <f>_xlfn.STDEV.S(F:F)</f>
        <v>8.9211523919278477</v>
      </c>
    </row>
    <row r="5" spans="1:13" x14ac:dyDescent="0.3">
      <c r="A5">
        <v>4</v>
      </c>
      <c r="B5">
        <v>1</v>
      </c>
      <c r="C5">
        <v>85.46</v>
      </c>
      <c r="D5">
        <v>5</v>
      </c>
      <c r="E5">
        <v>89.59</v>
      </c>
      <c r="F5">
        <f t="shared" si="0"/>
        <v>-4.1300000000000097</v>
      </c>
      <c r="L5" t="s">
        <v>11</v>
      </c>
      <c r="M5">
        <f>COUNT(F:F)</f>
        <v>11</v>
      </c>
    </row>
    <row r="6" spans="1:13" x14ac:dyDescent="0.3">
      <c r="A6">
        <v>5</v>
      </c>
      <c r="B6">
        <v>1</v>
      </c>
      <c r="C6">
        <v>85.03</v>
      </c>
      <c r="D6">
        <v>5</v>
      </c>
      <c r="E6">
        <v>77.069999999999993</v>
      </c>
      <c r="F6">
        <f t="shared" si="0"/>
        <v>7.960000000000008</v>
      </c>
      <c r="L6" t="s">
        <v>12</v>
      </c>
      <c r="M6">
        <f>M4/(SQRT(M5))</f>
        <v>2.6898286528732975</v>
      </c>
    </row>
    <row r="7" spans="1:13" x14ac:dyDescent="0.3">
      <c r="A7">
        <v>6</v>
      </c>
      <c r="B7">
        <v>1</v>
      </c>
      <c r="C7">
        <v>67.81</v>
      </c>
      <c r="D7">
        <v>5</v>
      </c>
      <c r="E7">
        <v>90.56</v>
      </c>
      <c r="F7">
        <f t="shared" si="0"/>
        <v>-22.75</v>
      </c>
      <c r="L7" t="s">
        <v>13</v>
      </c>
      <c r="M7">
        <f>M3/M4</f>
        <v>-1.0391034243947905</v>
      </c>
    </row>
    <row r="8" spans="1:13" x14ac:dyDescent="0.3">
      <c r="A8">
        <v>7</v>
      </c>
      <c r="B8">
        <v>1</v>
      </c>
      <c r="C8">
        <v>64.790000000000006</v>
      </c>
      <c r="D8">
        <v>5</v>
      </c>
      <c r="E8">
        <v>79.37</v>
      </c>
      <c r="F8">
        <f t="shared" si="0"/>
        <v>-14.579999999999998</v>
      </c>
      <c r="L8" t="s">
        <v>15</v>
      </c>
      <c r="M8">
        <f>M5-1</f>
        <v>10</v>
      </c>
    </row>
    <row r="9" spans="1:13" x14ac:dyDescent="0.3">
      <c r="A9">
        <v>8</v>
      </c>
      <c r="B9">
        <v>1</v>
      </c>
      <c r="C9">
        <v>84.82</v>
      </c>
      <c r="D9">
        <v>5</v>
      </c>
      <c r="E9">
        <v>84.2</v>
      </c>
      <c r="F9">
        <f t="shared" si="0"/>
        <v>0.61999999999999034</v>
      </c>
    </row>
    <row r="10" spans="1:13" x14ac:dyDescent="0.3">
      <c r="A10">
        <v>9</v>
      </c>
      <c r="B10">
        <v>1</v>
      </c>
      <c r="C10">
        <v>78.31</v>
      </c>
      <c r="D10">
        <v>5</v>
      </c>
      <c r="E10">
        <v>95.09</v>
      </c>
      <c r="F10">
        <f t="shared" si="0"/>
        <v>-16.78</v>
      </c>
    </row>
    <row r="11" spans="1:13" x14ac:dyDescent="0.3">
      <c r="A11">
        <v>10</v>
      </c>
      <c r="B11">
        <v>1</v>
      </c>
      <c r="C11">
        <v>68.13</v>
      </c>
      <c r="D11">
        <v>5</v>
      </c>
      <c r="E11">
        <v>71.900000000000006</v>
      </c>
      <c r="F11">
        <f t="shared" si="0"/>
        <v>-3.7700000000000102</v>
      </c>
    </row>
    <row r="12" spans="1:13" x14ac:dyDescent="0.3">
      <c r="A12">
        <v>11</v>
      </c>
      <c r="B12">
        <v>1</v>
      </c>
      <c r="C12">
        <v>76.91</v>
      </c>
      <c r="D12">
        <v>5</v>
      </c>
      <c r="E12">
        <v>86.18</v>
      </c>
      <c r="F12">
        <f t="shared" si="0"/>
        <v>-9.2700000000000102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1" sqref="F1:F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73.78</v>
      </c>
    </row>
    <row r="3" spans="1:3" x14ac:dyDescent="0.3">
      <c r="A3">
        <v>2</v>
      </c>
      <c r="B3">
        <v>1</v>
      </c>
      <c r="C3">
        <v>79.599999999999994</v>
      </c>
    </row>
    <row r="4" spans="1:3" x14ac:dyDescent="0.3">
      <c r="A4">
        <v>3</v>
      </c>
      <c r="B4">
        <v>1</v>
      </c>
      <c r="C4">
        <v>81.37</v>
      </c>
    </row>
    <row r="5" spans="1:3" x14ac:dyDescent="0.3">
      <c r="A5">
        <v>4</v>
      </c>
      <c r="B5">
        <v>1</v>
      </c>
      <c r="C5">
        <v>85.46</v>
      </c>
    </row>
    <row r="6" spans="1:3" x14ac:dyDescent="0.3">
      <c r="A6">
        <v>5</v>
      </c>
      <c r="B6">
        <v>1</v>
      </c>
      <c r="C6">
        <v>85.03</v>
      </c>
    </row>
    <row r="7" spans="1:3" x14ac:dyDescent="0.3">
      <c r="A7">
        <v>6</v>
      </c>
      <c r="B7">
        <v>1</v>
      </c>
      <c r="C7">
        <v>67.81</v>
      </c>
    </row>
    <row r="8" spans="1:3" x14ac:dyDescent="0.3">
      <c r="A8">
        <v>7</v>
      </c>
      <c r="B8">
        <v>1</v>
      </c>
      <c r="C8">
        <v>64.790000000000006</v>
      </c>
    </row>
    <row r="9" spans="1:3" x14ac:dyDescent="0.3">
      <c r="A9">
        <v>8</v>
      </c>
      <c r="B9">
        <v>1</v>
      </c>
      <c r="C9">
        <v>84.82</v>
      </c>
    </row>
    <row r="10" spans="1:3" x14ac:dyDescent="0.3">
      <c r="A10">
        <v>9</v>
      </c>
      <c r="B10">
        <v>1</v>
      </c>
      <c r="C10">
        <v>78.31</v>
      </c>
    </row>
    <row r="11" spans="1:3" x14ac:dyDescent="0.3">
      <c r="A11">
        <v>10</v>
      </c>
      <c r="B11">
        <v>1</v>
      </c>
      <c r="C11">
        <v>68.13</v>
      </c>
    </row>
    <row r="12" spans="1:3" x14ac:dyDescent="0.3">
      <c r="A12">
        <v>11</v>
      </c>
      <c r="B12">
        <v>1</v>
      </c>
      <c r="C12">
        <v>76.91</v>
      </c>
    </row>
    <row r="13" spans="1:3" x14ac:dyDescent="0.3">
      <c r="A13">
        <v>1</v>
      </c>
      <c r="B13">
        <v>5</v>
      </c>
      <c r="C13">
        <v>91.47</v>
      </c>
    </row>
    <row r="14" spans="1:3" x14ac:dyDescent="0.3">
      <c r="A14">
        <v>2</v>
      </c>
      <c r="B14">
        <v>5</v>
      </c>
      <c r="C14">
        <v>89.23</v>
      </c>
    </row>
    <row r="15" spans="1:3" x14ac:dyDescent="0.3">
      <c r="A15">
        <v>3</v>
      </c>
      <c r="B15">
        <v>5</v>
      </c>
      <c r="C15">
        <v>93.32</v>
      </c>
    </row>
    <row r="16" spans="1:3" x14ac:dyDescent="0.3">
      <c r="A16">
        <v>4</v>
      </c>
      <c r="B16">
        <v>5</v>
      </c>
      <c r="C16">
        <v>89.59</v>
      </c>
    </row>
    <row r="17" spans="1:3" x14ac:dyDescent="0.3">
      <c r="A17">
        <v>5</v>
      </c>
      <c r="B17">
        <v>5</v>
      </c>
      <c r="C17">
        <v>77.069999999999993</v>
      </c>
    </row>
    <row r="18" spans="1:3" x14ac:dyDescent="0.3">
      <c r="A18">
        <v>6</v>
      </c>
      <c r="B18">
        <v>5</v>
      </c>
      <c r="C18">
        <v>90.56</v>
      </c>
    </row>
    <row r="19" spans="1:3" x14ac:dyDescent="0.3">
      <c r="A19">
        <v>7</v>
      </c>
      <c r="B19">
        <v>5</v>
      </c>
      <c r="C19">
        <v>79.37</v>
      </c>
    </row>
    <row r="20" spans="1:3" x14ac:dyDescent="0.3">
      <c r="A20">
        <v>8</v>
      </c>
      <c r="B20">
        <v>5</v>
      </c>
      <c r="C20">
        <v>84.2</v>
      </c>
    </row>
    <row r="21" spans="1:3" x14ac:dyDescent="0.3">
      <c r="A21">
        <v>9</v>
      </c>
      <c r="B21">
        <v>5</v>
      </c>
      <c r="C21">
        <v>95.09</v>
      </c>
    </row>
    <row r="22" spans="1:3" x14ac:dyDescent="0.3">
      <c r="A22">
        <v>10</v>
      </c>
      <c r="B22">
        <v>5</v>
      </c>
      <c r="C22">
        <v>71.900000000000006</v>
      </c>
    </row>
    <row r="23" spans="1:3" x14ac:dyDescent="0.3">
      <c r="A23">
        <v>11</v>
      </c>
      <c r="B23">
        <v>5</v>
      </c>
      <c r="C23">
        <v>86.18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skydive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2021-05-28T00:07:36Z</dcterms:created>
  <dcterms:modified xsi:type="dcterms:W3CDTF">2021-05-28T00:33:33Z</dcterms:modified>
</cp:coreProperties>
</file>