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izhao\Dropbox\Disney Research\NFC_WISP_DRP\Schematic\altium\OpenSourceSchematic\nfc-epd_1.0\Doc for assembly house\"/>
    </mc:Choice>
  </mc:AlternateContent>
  <bookViews>
    <workbookView xWindow="0" yWindow="0" windowWidth="22110" windowHeight="10830"/>
  </bookViews>
  <sheets>
    <sheet name="total BOM " sheetId="4" r:id="rId1"/>
    <sheet name="Shipfrom UW" sheetId="5" r:id="rId2"/>
  </sheets>
  <calcPr calcId="152511"/>
</workbook>
</file>

<file path=xl/calcChain.xml><?xml version="1.0" encoding="utf-8"?>
<calcChain xmlns="http://schemas.openxmlformats.org/spreadsheetml/2006/main">
  <c r="C2" i="5" l="1"/>
  <c r="C67" i="5" s="1"/>
  <c r="C26" i="5" l="1"/>
  <c r="C19" i="5"/>
  <c r="C43" i="5"/>
  <c r="C62" i="5"/>
  <c r="C20" i="5"/>
  <c r="C44" i="5"/>
  <c r="C63" i="5"/>
  <c r="C21" i="5"/>
  <c r="C45" i="5"/>
  <c r="C6" i="5"/>
  <c r="C30" i="5"/>
  <c r="C46" i="5"/>
  <c r="C9" i="5"/>
  <c r="C17" i="5"/>
  <c r="C25" i="5"/>
  <c r="C33" i="5"/>
  <c r="C41" i="5"/>
  <c r="C49" i="5"/>
  <c r="C60" i="5"/>
  <c r="C34" i="5"/>
  <c r="C42" i="5"/>
  <c r="C50" i="5"/>
  <c r="C61" i="5"/>
  <c r="C10" i="5"/>
  <c r="C3" i="5"/>
  <c r="C35" i="5"/>
  <c r="C4" i="5"/>
  <c r="C36" i="5"/>
  <c r="C13" i="5"/>
  <c r="C56" i="5"/>
  <c r="C22" i="5"/>
  <c r="C65" i="5"/>
  <c r="C7" i="5"/>
  <c r="C15" i="5"/>
  <c r="C23" i="5"/>
  <c r="C31" i="5"/>
  <c r="C39" i="5"/>
  <c r="C47" i="5"/>
  <c r="C58" i="5"/>
  <c r="C66" i="5"/>
  <c r="C18" i="5"/>
  <c r="C11" i="5"/>
  <c r="C27" i="5"/>
  <c r="C51" i="5"/>
  <c r="C12" i="5"/>
  <c r="C28" i="5"/>
  <c r="C55" i="5"/>
  <c r="C5" i="5"/>
  <c r="C29" i="5"/>
  <c r="C37" i="5"/>
  <c r="C64" i="5"/>
  <c r="C14" i="5"/>
  <c r="C38" i="5"/>
  <c r="C57" i="5"/>
  <c r="C8" i="5"/>
  <c r="C16" i="5"/>
  <c r="C24" i="5"/>
  <c r="C32" i="5"/>
  <c r="C40" i="5"/>
  <c r="C48" i="5"/>
  <c r="C59" i="5"/>
</calcChain>
</file>

<file path=xl/sharedStrings.xml><?xml version="1.0" encoding="utf-8"?>
<sst xmlns="http://schemas.openxmlformats.org/spreadsheetml/2006/main" count="1153" uniqueCount="332">
  <si>
    <t>Designator</t>
  </si>
  <si>
    <t>Description</t>
  </si>
  <si>
    <t>LibRef</t>
  </si>
  <si>
    <t>Value</t>
  </si>
  <si>
    <t>Manufacturer 1</t>
  </si>
  <si>
    <t>Manufacturer Part Number 1</t>
  </si>
  <si>
    <t>Supplier 1</t>
  </si>
  <si>
    <t>Supplier Part Number 1</t>
  </si>
  <si>
    <t>Footprint</t>
  </si>
  <si>
    <t>B1</t>
  </si>
  <si>
    <t>ThinFilm solid state battery  - 4.1V 1.0MAH</t>
  </si>
  <si>
    <t>Battery - MEC201</t>
  </si>
  <si>
    <t>4.1v @ 1.0mAh</t>
  </si>
  <si>
    <t/>
  </si>
  <si>
    <t>Test Point, large or small foot prints</t>
  </si>
  <si>
    <t>Test Point</t>
  </si>
  <si>
    <t>C1</t>
  </si>
  <si>
    <t>Ceramic Capacitor (Surface Mount)</t>
  </si>
  <si>
    <t>Cap</t>
  </si>
  <si>
    <t>0603</t>
  </si>
  <si>
    <t>1uF</t>
  </si>
  <si>
    <t>C6</t>
  </si>
  <si>
    <t>0.1uF</t>
  </si>
  <si>
    <t>C10</t>
  </si>
  <si>
    <t>30p</t>
  </si>
  <si>
    <t>C21, C22, C23</t>
  </si>
  <si>
    <t>100uF</t>
  </si>
  <si>
    <t>1206</t>
  </si>
  <si>
    <t>C32</t>
  </si>
  <si>
    <t>470nF</t>
  </si>
  <si>
    <t>C33, C34</t>
  </si>
  <si>
    <t>16pF</t>
  </si>
  <si>
    <t>C36</t>
  </si>
  <si>
    <t>0402</t>
  </si>
  <si>
    <t>C61, C62, C63, C64, C65, C66, C67, C68, C69, C70, C71</t>
  </si>
  <si>
    <t>2.2uF</t>
  </si>
  <si>
    <t>C73, C74, C75, C76</t>
  </si>
  <si>
    <t>C79</t>
  </si>
  <si>
    <t>10uF</t>
  </si>
  <si>
    <t>Con_Batt, Vbatt, Vin_charge</t>
  </si>
  <si>
    <t>Test Point - Super Small</t>
  </si>
  <si>
    <t>CV1</t>
  </si>
  <si>
    <t>Var-Cap Sprague-Goodman GKY40056</t>
  </si>
  <si>
    <t>Var-Cap/603</t>
  </si>
  <si>
    <t>8-40pF</t>
  </si>
  <si>
    <t>D2</t>
  </si>
  <si>
    <t>Diode Array - 2 Pair Series Connection</t>
  </si>
  <si>
    <t>Diode - Array_2</t>
  </si>
  <si>
    <t>SOT-363</t>
  </si>
  <si>
    <t>D3, D21, D22, D23</t>
  </si>
  <si>
    <t>Schottky Diode</t>
  </si>
  <si>
    <t>RB751S40T1</t>
  </si>
  <si>
    <t>ON Semiconductor</t>
  </si>
  <si>
    <t>RB751S40T1G</t>
  </si>
  <si>
    <t>Digi-Key</t>
  </si>
  <si>
    <t>RB751S40T1GOSCT-ND</t>
  </si>
  <si>
    <t>SOD-523</t>
  </si>
  <si>
    <t>D11, D12, D13</t>
  </si>
  <si>
    <t>Diode - Array_2_1</t>
  </si>
  <si>
    <t>Diodes Incorporated</t>
  </si>
  <si>
    <t>BAS70DW-04-7-F</t>
  </si>
  <si>
    <t>BAS70DW-04FDICT-ND</t>
  </si>
  <si>
    <t>Diode - LED</t>
  </si>
  <si>
    <t>Diode - 0603</t>
  </si>
  <si>
    <t>D61</t>
  </si>
  <si>
    <t>Diode Array, Two in Series, Small Package SOT-323</t>
  </si>
  <si>
    <t>Diode - Array_1</t>
  </si>
  <si>
    <t>SOT-323 / SC-70</t>
  </si>
  <si>
    <t>E1</t>
  </si>
  <si>
    <t>FPC, 40pin, 0.5mm Pitch - ZIF</t>
  </si>
  <si>
    <t>EPD - Connector</t>
  </si>
  <si>
    <t>E2</t>
  </si>
  <si>
    <t>2.7" TFT EPD Panel, STARCONN 089H40 variant</t>
  </si>
  <si>
    <t>ESD1</t>
  </si>
  <si>
    <t>Fairchild Semiconductor</t>
  </si>
  <si>
    <t>MM3Z5V6B</t>
  </si>
  <si>
    <t>MM3Z5V6BCT-ND</t>
  </si>
  <si>
    <t>SOD-323</t>
  </si>
  <si>
    <t>P31</t>
  </si>
  <si>
    <t>Header, 8-Pin</t>
  </si>
  <si>
    <t>MHDR1X8</t>
  </si>
  <si>
    <t>P35</t>
  </si>
  <si>
    <t>Header, 9-Pin</t>
  </si>
  <si>
    <t>MHDR1X9</t>
  </si>
  <si>
    <t>P36</t>
  </si>
  <si>
    <t>Header, 7-Pin</t>
  </si>
  <si>
    <t>MHDR1X7</t>
  </si>
  <si>
    <t>Q1, Q2</t>
  </si>
  <si>
    <t>SOT-143R, N-Channel Dual-Gate Mos-Fets MOSFET</t>
  </si>
  <si>
    <t>BF1105R</t>
  </si>
  <si>
    <t>NXP Semiconductors</t>
  </si>
  <si>
    <t>BF1105R,215</t>
  </si>
  <si>
    <t>Mouser</t>
  </si>
  <si>
    <t>771-BF1105R,215</t>
  </si>
  <si>
    <t>SOT-143R</t>
  </si>
  <si>
    <t>N-Channel MOSFET</t>
  </si>
  <si>
    <t>MOSFET-N</t>
  </si>
  <si>
    <t>NMOS</t>
  </si>
  <si>
    <t>Chip Resistor (Surface Mount)</t>
  </si>
  <si>
    <t>Res</t>
  </si>
  <si>
    <t>47k</t>
  </si>
  <si>
    <t>R2, R21</t>
  </si>
  <si>
    <t>4.7M</t>
  </si>
  <si>
    <t>R9</t>
  </si>
  <si>
    <t>200K</t>
  </si>
  <si>
    <t>330</t>
  </si>
  <si>
    <t>R37, R38</t>
  </si>
  <si>
    <t>10k</t>
  </si>
  <si>
    <t>R41, R42</t>
  </si>
  <si>
    <t>1M</t>
  </si>
  <si>
    <t>R62</t>
  </si>
  <si>
    <t>2k</t>
  </si>
  <si>
    <t>100k</t>
  </si>
  <si>
    <t>Zero</t>
  </si>
  <si>
    <t>Yageo</t>
  </si>
  <si>
    <t>RC0603FR-070RL</t>
  </si>
  <si>
    <t>311-0.0HRCT-ND</t>
  </si>
  <si>
    <t>S1, S2</t>
  </si>
  <si>
    <t>Generic Single-Pole, Single-Throw Switch</t>
  </si>
  <si>
    <t>Switch - Generic SPST</t>
  </si>
  <si>
    <t>Switch - B3U-1000P</t>
  </si>
  <si>
    <t>SBW</t>
  </si>
  <si>
    <t>Header, 4-Pin</t>
  </si>
  <si>
    <t>MHDR1X4</t>
  </si>
  <si>
    <t>SMA1</t>
  </si>
  <si>
    <t>Two pin SMA connector wisp</t>
  </si>
  <si>
    <t>SMA - Hole - 2 Pin</t>
  </si>
  <si>
    <t>U1</t>
  </si>
  <si>
    <t>Comparator: On Semi 10uA Comparator</t>
  </si>
  <si>
    <t>NCS2200</t>
  </si>
  <si>
    <t>NCS2200SQ2T2G</t>
  </si>
  <si>
    <t>NCS2200SQ2T2GOSCT-ND</t>
  </si>
  <si>
    <t>SC70-5</t>
  </si>
  <si>
    <t>U2</t>
  </si>
  <si>
    <t>IC COMPARATOR BTR SC70-5, 350nA</t>
  </si>
  <si>
    <t>MAX9119</t>
  </si>
  <si>
    <t>Maxim Integrated</t>
  </si>
  <si>
    <t>MAX9119EXK+T</t>
  </si>
  <si>
    <t>MAX9119EXK+TCT-ND</t>
  </si>
  <si>
    <t>U9</t>
  </si>
  <si>
    <t>High Sside Switch - 4TDFN package</t>
  </si>
  <si>
    <t>SIP32431</t>
  </si>
  <si>
    <t>Vishay Siliconix</t>
  </si>
  <si>
    <t>SIP32431DNP3-T1GE4</t>
  </si>
  <si>
    <t>TDFN-4</t>
  </si>
  <si>
    <t>4.2V Supervisor</t>
  </si>
  <si>
    <t>ROHM Semiconductor</t>
  </si>
  <si>
    <t>U23</t>
  </si>
  <si>
    <t>Regulator: LDO  NCP4682 (with enable) / NCP4685 (without)</t>
  </si>
  <si>
    <t>NCP4682DMU25TCG</t>
  </si>
  <si>
    <t>NCP4682DMU25TCGOSCT-ND</t>
  </si>
  <si>
    <t>U24</t>
  </si>
  <si>
    <t>Bi-directional Load Switch</t>
  </si>
  <si>
    <t>SIP32102DB</t>
  </si>
  <si>
    <t>SIP32102DB-T1-GE1</t>
  </si>
  <si>
    <t>SIP32102DB-T1-GE1CT-ND</t>
  </si>
  <si>
    <t>U25</t>
  </si>
  <si>
    <t>Li-Ion / Polymer Shunt Battery Charger System with Low Battery Disconnect, 8-pin SOP (MS8E-8), -40 to 125 degC, Pb-Free</t>
  </si>
  <si>
    <t>LTC4071EMS8E#PBF</t>
  </si>
  <si>
    <t>Linear Technology</t>
  </si>
  <si>
    <t>LTC4071EMS8E#PBF-ND</t>
  </si>
  <si>
    <t>U32</t>
  </si>
  <si>
    <t>MSP430 - 48LQFP or 48QFN</t>
  </si>
  <si>
    <t>MSP430F5310 - 48Pin</t>
  </si>
  <si>
    <t>Texas Instruments</t>
  </si>
  <si>
    <t>MSP430F5310IRGZR</t>
  </si>
  <si>
    <t>296-28133-1-ND</t>
  </si>
  <si>
    <t>48-QFN</t>
  </si>
  <si>
    <t>U41</t>
  </si>
  <si>
    <t>NMOS and PMOS array</t>
  </si>
  <si>
    <t>SI1016X</t>
  </si>
  <si>
    <t>SI1016X-T1-GE3</t>
  </si>
  <si>
    <t>SI1016X-T1-GE3CT-ND</t>
  </si>
  <si>
    <t>SC-89-6 Vishay</t>
  </si>
  <si>
    <t>U42</t>
  </si>
  <si>
    <t>Ramtron</t>
  </si>
  <si>
    <t>TDFN-8</t>
  </si>
  <si>
    <t>U44</t>
  </si>
  <si>
    <t>ADXL362</t>
  </si>
  <si>
    <t>Analog Devices Inc</t>
  </si>
  <si>
    <t>X1</t>
  </si>
  <si>
    <t>Crystal - 2-Pin Surface Mount</t>
  </si>
  <si>
    <t>XTAL 2-pins</t>
  </si>
  <si>
    <t>32.768kHz</t>
  </si>
  <si>
    <t>EPSON</t>
  </si>
  <si>
    <t>FC-135 32.7680KA-A3</t>
  </si>
  <si>
    <t>SE2413CT-ND</t>
  </si>
  <si>
    <t>XTAL [3.20mm x 1.50mm]</t>
  </si>
  <si>
    <t>X2</t>
  </si>
  <si>
    <t>Crystal - 4-Pin Surface Mount</t>
  </si>
  <si>
    <t>XTAL 4-pins</t>
  </si>
  <si>
    <t>C42</t>
  </si>
  <si>
    <t>U22</t>
  </si>
  <si>
    <t>U21</t>
  </si>
  <si>
    <t>1.8V Supervisor</t>
  </si>
  <si>
    <t>CRCW0603200KFKEA</t>
  </si>
  <si>
    <t>541-200KHCT-ND</t>
  </si>
  <si>
    <t>KEMET</t>
  </si>
  <si>
    <t>C1206C107M9PACTU</t>
  </si>
  <si>
    <t>399-5620-1-ND</t>
  </si>
  <si>
    <t>D24</t>
  </si>
  <si>
    <t>D32</t>
  </si>
  <si>
    <t>D31</t>
  </si>
  <si>
    <t>Typical RED</t>
  </si>
  <si>
    <t>Typical GREEN</t>
  </si>
  <si>
    <t>YELLOW, AMBER GaAs LED</t>
  </si>
  <si>
    <t>LITE-ON INC</t>
  </si>
  <si>
    <t>LTST-C193KGKT-5A</t>
  </si>
  <si>
    <t>160-1828-1-ND</t>
  </si>
  <si>
    <t>PANASONIC ELECTRONIC</t>
  </si>
  <si>
    <t>ERJ-3GEYJ475</t>
  </si>
  <si>
    <t>P4.7MGCT-ND</t>
  </si>
  <si>
    <t>GRM1885C2A300JA01D</t>
  </si>
  <si>
    <t>445-1314-1-ND</t>
  </si>
  <si>
    <t>C1608X7R1H104K080AA</t>
  </si>
  <si>
    <t>TOK</t>
  </si>
  <si>
    <t>0603ZD105KAT2A</t>
  </si>
  <si>
    <t>Digikey</t>
  </si>
  <si>
    <t>478-1251-1-1ND</t>
  </si>
  <si>
    <t>LTST-C193KRKT-5A</t>
  </si>
  <si>
    <t>160-1830-1-ND</t>
  </si>
  <si>
    <t>160-1831-1-ND</t>
  </si>
  <si>
    <t>LTST-C193KSKT-5A</t>
  </si>
  <si>
    <t>Murata</t>
  </si>
  <si>
    <t>490-3291-1-ND</t>
  </si>
  <si>
    <t>GRM188R71E474KA12D</t>
  </si>
  <si>
    <t>399-3520-1-ND</t>
  </si>
  <si>
    <t>C0402C104K8RACTU</t>
  </si>
  <si>
    <t>0.22uF</t>
  </si>
  <si>
    <t>490-5418-1-ND</t>
  </si>
  <si>
    <t>GRM155R71C224KA12D</t>
  </si>
  <si>
    <t>490-8003-1-ND</t>
  </si>
  <si>
    <t>GCM1885C1H160JA16D</t>
  </si>
  <si>
    <t>709-1223-1-ND</t>
  </si>
  <si>
    <t>6R3R07X225MV4T</t>
  </si>
  <si>
    <t>Johanson Dielectrics Inc</t>
  </si>
  <si>
    <t>587-2983-1-ND</t>
  </si>
  <si>
    <t>LMK107B7225KA-T</t>
  </si>
  <si>
    <t>Taiyo Yuden</t>
  </si>
  <si>
    <t>490-7200-1-ND</t>
  </si>
  <si>
    <t>GRM188D71A106MA73D</t>
  </si>
  <si>
    <t>BAS70BRW-7FDICT-ND</t>
  </si>
  <si>
    <t>BAS70BRW-7-F</t>
  </si>
  <si>
    <t>BAT54SWT1GOSCT-ND</t>
  </si>
  <si>
    <t>BAT54SWT1G</t>
  </si>
  <si>
    <t>HFA140CT-ND</t>
  </si>
  <si>
    <t>FH12S-40S-0.5SH(55)</t>
  </si>
  <si>
    <t>HiROSE</t>
  </si>
  <si>
    <t>2N7002KWCT-ND</t>
  </si>
  <si>
    <t>2N7002KW</t>
  </si>
  <si>
    <t>Q3, Q61, Q62</t>
  </si>
  <si>
    <t>R34,R35,R24</t>
  </si>
  <si>
    <t>P330GCT-ND</t>
  </si>
  <si>
    <t>ERJ-3GEYJ331V</t>
  </si>
  <si>
    <t>P1.00MHCT-ND</t>
  </si>
  <si>
    <t>ERJ-3EKF1004V</t>
  </si>
  <si>
    <t>ERJ-3GEYJ473V</t>
  </si>
  <si>
    <t>P47KGCT</t>
  </si>
  <si>
    <t>ERJ-3GEYJ104V</t>
  </si>
  <si>
    <t>P100KGCT</t>
  </si>
  <si>
    <t>ERJ-3GEYJ103V</t>
  </si>
  <si>
    <t>P10KGCT</t>
  </si>
  <si>
    <t>R1, R31</t>
  </si>
  <si>
    <t>R70,R43,R44</t>
  </si>
  <si>
    <t>ERJ-3EKF2001V</t>
  </si>
  <si>
    <t>P2.00KHCT-ND</t>
  </si>
  <si>
    <t>SW1143CT-ND</t>
  </si>
  <si>
    <t>B3U-1000P-B</t>
  </si>
  <si>
    <t>Omron Electronics Inc-EMC Div</t>
  </si>
  <si>
    <t>ADXL362BCCZ-R2CT-ND</t>
  </si>
  <si>
    <t>ADXL362BCCZ-R2</t>
  </si>
  <si>
    <t>EPD - Display EM027BS013</t>
  </si>
  <si>
    <t>EM027BS013-ND</t>
  </si>
  <si>
    <t>EM027BS013</t>
  </si>
  <si>
    <t>U26</t>
  </si>
  <si>
    <t>Note</t>
  </si>
  <si>
    <t>DNP</t>
  </si>
  <si>
    <t>4-UDFN</t>
  </si>
  <si>
    <t>WCSP-12</t>
  </si>
  <si>
    <t>MS8E</t>
  </si>
  <si>
    <t>16LGA</t>
  </si>
  <si>
    <t>Rz0, Rz1, Rz2, Rz21, Rz22, Rz24, Rz40, Rz41, Rz43, Rz44, Rz45, Rz46, Rz47, Rz48, Rz49, Rz70, Rz_P, Rz_N</t>
  </si>
  <si>
    <t>Rz23</t>
  </si>
  <si>
    <t>C7, C8, C31, C78, C41</t>
  </si>
  <si>
    <t>C70</t>
  </si>
  <si>
    <t>535-10286-1-ND</t>
  </si>
  <si>
    <t>ABM8G-13.560MHZ-B4Y-T</t>
  </si>
  <si>
    <t>Abracon Corporation</t>
  </si>
  <si>
    <t>Cathode is marked in PCB</t>
  </si>
  <si>
    <t>BU4942FVE-TR</t>
  </si>
  <si>
    <t>'BU4918FVE-TR</t>
  </si>
  <si>
    <t>BU4918FVE-TR</t>
  </si>
  <si>
    <t>BU4923FVE-TR</t>
  </si>
  <si>
    <t>Chip1Stop</t>
  </si>
  <si>
    <t>.Chip1Stop</t>
  </si>
  <si>
    <t>2.3V Spuervisor</t>
  </si>
  <si>
    <t>B_LP, BL, EN_reg, RX, RX_EN, RX_WakeUp, RX_WakeUp_EN, TX, VRECT, GND</t>
  </si>
  <si>
    <t>XTAL - 4Pin [3.5mm X 2.0mm]</t>
  </si>
  <si>
    <t>C2, C3, C20, C24, C72, Cn1, Cn2, Cn3, Cns1, Cns2, Cns3, Cp1, Cp2, Cp3, Cps1, Cps2, Cps3</t>
  </si>
  <si>
    <t xml:space="preserve">                                       </t>
  </si>
  <si>
    <t xml:space="preserve">                                                                                                                    </t>
  </si>
  <si>
    <t>BU4942FVE</t>
  </si>
  <si>
    <t>BU4923FVE</t>
  </si>
  <si>
    <t>Assembly</t>
  </si>
  <si>
    <t>'FM25V20A-DG</t>
  </si>
  <si>
    <t>727-FM25V20A-DG</t>
  </si>
  <si>
    <t>BU4918FVE</t>
  </si>
  <si>
    <t>PCB</t>
  </si>
  <si>
    <t>0.01uF</t>
  </si>
  <si>
    <t>GRM188R71H103KA01D</t>
  </si>
  <si>
    <t>490-1512-1-ND</t>
  </si>
  <si>
    <t>Zener 5.6</t>
  </si>
  <si>
    <t>(</t>
  </si>
  <si>
    <t>Quantity/ each PCB</t>
  </si>
  <si>
    <t>Vz=5.6V, ESD Zener, ( MM3Z5V1ST1G 5.1V has higher leakge)</t>
  </si>
  <si>
    <t>Use 110pF C1</t>
  </si>
  <si>
    <t>490-1428-1-ND</t>
  </si>
  <si>
    <t>GRM1885C1H111JA01D</t>
  </si>
  <si>
    <t>110pF</t>
  </si>
  <si>
    <t>Do not populate</t>
  </si>
  <si>
    <t xml:space="preserve">Total requried Qty </t>
  </si>
  <si>
    <t>Must assemble it carefully and firmly enough</t>
  </si>
  <si>
    <t>Ship From University of Wahsington</t>
  </si>
  <si>
    <t>Some extra backup parts is packaged in a bag in this box (can be used if accidently missing one parts)</t>
  </si>
  <si>
    <t xml:space="preserve"> 781-SIP32431DNP3-GE4</t>
  </si>
  <si>
    <t>P0.0GCT-ND</t>
  </si>
  <si>
    <t>ERJ-3GEY0R00V</t>
  </si>
  <si>
    <t xml:space="preserve">Panasonic Electronic </t>
  </si>
  <si>
    <t>New part number</t>
  </si>
  <si>
    <t>New parts number</t>
  </si>
  <si>
    <t xml:space="preserve">Tunning cap, could be varied </t>
  </si>
  <si>
    <t>DNP Tuning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</si>
</sst>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  <font>
      <b/>
      <sz val="22"/>
      <color rgb="FF000000"/>
      <name val="Segoe UI"/>
      <family val="2"/>
    </font>
    <font>
      <b/>
      <sz val="8"/>
      <color rgb="FF000000"/>
      <name val="Segoe UI"/>
      <family val="2"/>
    </font>
    <font>
      <sz val="10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3" fillId="0" borderId="0" xfId="0" applyFont="1" applyAlignment="1">
      <alignment wrapText="1"/>
    </xf>
    <xf numFmtId="0" fontId="2" fillId="4" borderId="4" xfId="0" applyFont="1" applyFill="1" applyBorder="1" applyAlignment="1">
      <alignment wrapText="1"/>
    </xf>
    <xf numFmtId="0" fontId="0" fillId="5" borderId="0" xfId="0" applyFill="1"/>
    <xf numFmtId="0" fontId="1" fillId="5" borderId="1" xfId="0" quotePrefix="1" applyFont="1" applyFill="1" applyBorder="1"/>
    <xf numFmtId="0" fontId="1" fillId="5" borderId="1" xfId="0" applyFont="1" applyFill="1" applyBorder="1"/>
    <xf numFmtId="0" fontId="1" fillId="0" borderId="0" xfId="0" quotePrefix="1" applyFont="1" applyBorder="1"/>
    <xf numFmtId="0" fontId="1" fillId="6" borderId="1" xfId="0" quotePrefix="1" applyFont="1" applyFill="1" applyBorder="1"/>
    <xf numFmtId="0" fontId="1" fillId="0" borderId="1" xfId="0" quotePrefix="1" applyFont="1" applyFill="1" applyBorder="1"/>
    <xf numFmtId="0" fontId="1" fillId="0" borderId="1" xfId="0" applyFont="1" applyFill="1" applyBorder="1"/>
    <xf numFmtId="0" fontId="0" fillId="0" borderId="0" xfId="0" applyFill="1"/>
    <xf numFmtId="0" fontId="5" fillId="0" borderId="1" xfId="0" quotePrefix="1" applyFont="1" applyBorder="1"/>
    <xf numFmtId="0" fontId="0" fillId="6" borderId="0" xfId="0" applyFill="1"/>
    <xf numFmtId="0" fontId="6" fillId="0" borderId="0" xfId="0" applyFont="1"/>
    <xf numFmtId="0" fontId="0" fillId="7" borderId="0" xfId="0" applyFill="1"/>
    <xf numFmtId="0" fontId="3" fillId="0" borderId="0" xfId="0" applyFont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2" fillId="4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0" borderId="1" xfId="0" quotePrefix="1" applyFont="1" applyBorder="1" applyAlignment="1">
      <alignment wrapText="1"/>
    </xf>
    <xf numFmtId="0" fontId="0" fillId="5" borderId="0" xfId="0" applyFill="1" applyAlignment="1">
      <alignment wrapText="1"/>
    </xf>
    <xf numFmtId="0" fontId="1" fillId="0" borderId="2" xfId="0" quotePrefix="1" applyFont="1" applyBorder="1" applyAlignment="1">
      <alignment horizontal="center" wrapText="1"/>
    </xf>
    <xf numFmtId="0" fontId="1" fillId="0" borderId="3" xfId="0" quotePrefix="1" applyFont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1" fillId="3" borderId="0" xfId="0" quotePrefix="1" applyFont="1" applyFill="1" applyBorder="1" applyAlignment="1">
      <alignment horizontal="center" wrapText="1"/>
    </xf>
    <xf numFmtId="0" fontId="1" fillId="3" borderId="6" xfId="0" quotePrefix="1" applyFont="1" applyFill="1" applyBorder="1" applyAlignment="1">
      <alignment horizontal="center" wrapText="1"/>
    </xf>
    <xf numFmtId="0" fontId="1" fillId="3" borderId="5" xfId="0" quotePrefix="1" applyFont="1" applyFill="1" applyBorder="1" applyAlignment="1">
      <alignment horizontal="center" wrapText="1"/>
    </xf>
    <xf numFmtId="0" fontId="1" fillId="0" borderId="2" xfId="0" quotePrefix="1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1" xfId="0" quotePrefix="1" applyFont="1" applyBorder="1" applyAlignment="1">
      <alignment horizontal="center" wrapText="1"/>
    </xf>
    <xf numFmtId="0" fontId="0" fillId="7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wrapText="1"/>
    </xf>
    <xf numFmtId="0" fontId="1" fillId="3" borderId="1" xfId="0" quotePrefix="1" applyFont="1" applyFill="1" applyBorder="1" applyAlignment="1">
      <alignment horizontal="center" wrapText="1"/>
    </xf>
    <xf numFmtId="0" fontId="1" fillId="0" borderId="1" xfId="0" quotePrefix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wrapText="1"/>
    </xf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tabSelected="1" workbookViewId="0">
      <selection activeCell="C58" sqref="C58"/>
    </sheetView>
  </sheetViews>
  <sheetFormatPr defaultRowHeight="15" x14ac:dyDescent="0.25"/>
  <cols>
    <col min="1" max="1" width="33.85546875" customWidth="1"/>
    <col min="2" max="2" width="20.140625" customWidth="1"/>
    <col min="3" max="3" width="22.5703125" customWidth="1"/>
    <col min="4" max="4" width="75.7109375" customWidth="1"/>
    <col min="5" max="5" width="23.7109375" customWidth="1"/>
    <col min="6" max="6" width="11" customWidth="1"/>
    <col min="7" max="7" width="13.5703125" customWidth="1"/>
    <col min="8" max="8" width="14.5703125" customWidth="1"/>
    <col min="9" max="9" width="18.5703125" customWidth="1"/>
    <col min="10" max="10" width="10.42578125" customWidth="1"/>
    <col min="11" max="11" width="54.5703125" customWidth="1"/>
  </cols>
  <sheetData>
    <row r="1" spans="1:11" ht="60" customHeight="1" x14ac:dyDescent="0.25">
      <c r="A1" t="s">
        <v>275</v>
      </c>
      <c r="B1" s="1" t="s">
        <v>7</v>
      </c>
      <c r="C1" s="1" t="s">
        <v>5</v>
      </c>
      <c r="D1" s="1" t="s">
        <v>0</v>
      </c>
      <c r="E1" s="1" t="s">
        <v>8</v>
      </c>
      <c r="F1" s="1" t="s">
        <v>3</v>
      </c>
      <c r="G1" s="1" t="s">
        <v>2</v>
      </c>
      <c r="H1" s="1" t="s">
        <v>313</v>
      </c>
      <c r="I1" s="1" t="s">
        <v>4</v>
      </c>
      <c r="J1" s="1" t="s">
        <v>6</v>
      </c>
      <c r="K1" s="1" t="s">
        <v>1</v>
      </c>
    </row>
    <row r="2" spans="1:11" x14ac:dyDescent="0.25">
      <c r="B2" s="1"/>
      <c r="C2" s="1"/>
      <c r="D2" s="1" t="s">
        <v>307</v>
      </c>
      <c r="E2" s="1"/>
      <c r="F2" s="1"/>
      <c r="G2" s="1"/>
      <c r="H2" s="1"/>
      <c r="I2" s="1"/>
      <c r="J2" s="1"/>
      <c r="K2" s="1"/>
    </row>
    <row r="3" spans="1:11" s="6" customFormat="1" x14ac:dyDescent="0.25">
      <c r="A3" s="6" t="s">
        <v>330</v>
      </c>
      <c r="B3" s="7" t="s">
        <v>316</v>
      </c>
      <c r="C3" s="7" t="s">
        <v>317</v>
      </c>
      <c r="D3" s="7" t="s">
        <v>16</v>
      </c>
      <c r="E3" s="7" t="s">
        <v>19</v>
      </c>
      <c r="F3" s="7" t="s">
        <v>318</v>
      </c>
      <c r="G3" s="7" t="s">
        <v>18</v>
      </c>
      <c r="H3" s="8">
        <v>1</v>
      </c>
      <c r="I3" s="7" t="s">
        <v>13</v>
      </c>
      <c r="J3" s="8" t="s">
        <v>217</v>
      </c>
      <c r="K3" s="7" t="s">
        <v>17</v>
      </c>
    </row>
    <row r="4" spans="1:11" x14ac:dyDescent="0.25">
      <c r="B4" s="2" t="s">
        <v>218</v>
      </c>
      <c r="C4" s="2" t="s">
        <v>216</v>
      </c>
      <c r="D4" s="2" t="s">
        <v>298</v>
      </c>
      <c r="E4" s="2" t="s">
        <v>19</v>
      </c>
      <c r="F4" s="2" t="s">
        <v>20</v>
      </c>
      <c r="G4" s="2" t="s">
        <v>18</v>
      </c>
      <c r="H4" s="3">
        <v>17</v>
      </c>
      <c r="I4" s="2" t="s">
        <v>13</v>
      </c>
      <c r="J4" s="3" t="s">
        <v>217</v>
      </c>
      <c r="K4" s="2" t="s">
        <v>17</v>
      </c>
    </row>
    <row r="5" spans="1:11" s="13" customFormat="1" x14ac:dyDescent="0.25">
      <c r="B5" s="11" t="s">
        <v>310</v>
      </c>
      <c r="C5" s="11" t="s">
        <v>309</v>
      </c>
      <c r="D5" s="11" t="s">
        <v>21</v>
      </c>
      <c r="E5" s="11" t="s">
        <v>19</v>
      </c>
      <c r="F5" s="11" t="s">
        <v>308</v>
      </c>
      <c r="G5" s="11" t="s">
        <v>18</v>
      </c>
      <c r="H5" s="12">
        <v>1</v>
      </c>
      <c r="I5" s="11" t="s">
        <v>223</v>
      </c>
      <c r="J5" s="12" t="s">
        <v>217</v>
      </c>
      <c r="K5" s="11" t="s">
        <v>17</v>
      </c>
    </row>
    <row r="6" spans="1:11" x14ac:dyDescent="0.25">
      <c r="B6" s="2" t="s">
        <v>213</v>
      </c>
      <c r="C6" s="2" t="s">
        <v>214</v>
      </c>
      <c r="D6" s="2" t="s">
        <v>283</v>
      </c>
      <c r="E6" s="2" t="s">
        <v>19</v>
      </c>
      <c r="F6" s="2" t="s">
        <v>22</v>
      </c>
      <c r="G6" s="2" t="s">
        <v>18</v>
      </c>
      <c r="H6" s="3">
        <v>6</v>
      </c>
      <c r="I6" s="2" t="s">
        <v>215</v>
      </c>
      <c r="J6" s="2" t="s">
        <v>54</v>
      </c>
      <c r="K6" s="2" t="s">
        <v>17</v>
      </c>
    </row>
    <row r="7" spans="1:11" x14ac:dyDescent="0.25">
      <c r="B7" s="2" t="s">
        <v>13</v>
      </c>
      <c r="C7" s="2" t="s">
        <v>212</v>
      </c>
      <c r="D7" s="2" t="s">
        <v>23</v>
      </c>
      <c r="E7" s="2" t="s">
        <v>19</v>
      </c>
      <c r="F7" s="2" t="s">
        <v>24</v>
      </c>
      <c r="G7" s="2" t="s">
        <v>18</v>
      </c>
      <c r="H7" s="3">
        <v>1</v>
      </c>
      <c r="I7" s="3" t="s">
        <v>299</v>
      </c>
      <c r="J7" s="2" t="s">
        <v>92</v>
      </c>
      <c r="K7" s="2" t="s">
        <v>17</v>
      </c>
    </row>
    <row r="8" spans="1:11" x14ac:dyDescent="0.25">
      <c r="B8" s="2" t="s">
        <v>199</v>
      </c>
      <c r="C8" s="2" t="s">
        <v>198</v>
      </c>
      <c r="D8" s="2" t="s">
        <v>25</v>
      </c>
      <c r="E8" s="2" t="s">
        <v>27</v>
      </c>
      <c r="F8" s="2" t="s">
        <v>26</v>
      </c>
      <c r="G8" s="2" t="s">
        <v>18</v>
      </c>
      <c r="H8" s="3">
        <v>3</v>
      </c>
      <c r="I8" s="3" t="s">
        <v>300</v>
      </c>
      <c r="J8" s="2" t="s">
        <v>54</v>
      </c>
      <c r="K8" s="2" t="s">
        <v>17</v>
      </c>
    </row>
    <row r="9" spans="1:11" x14ac:dyDescent="0.25">
      <c r="B9" s="2" t="s">
        <v>224</v>
      </c>
      <c r="C9" s="2" t="s">
        <v>225</v>
      </c>
      <c r="D9" s="2" t="s">
        <v>28</v>
      </c>
      <c r="E9" s="2" t="s">
        <v>19</v>
      </c>
      <c r="F9" s="2" t="s">
        <v>29</v>
      </c>
      <c r="G9" s="2" t="s">
        <v>18</v>
      </c>
      <c r="H9" s="3">
        <v>1</v>
      </c>
      <c r="I9" s="2" t="s">
        <v>223</v>
      </c>
      <c r="J9" s="2" t="s">
        <v>54</v>
      </c>
      <c r="K9" s="2" t="s">
        <v>17</v>
      </c>
    </row>
    <row r="10" spans="1:11" x14ac:dyDescent="0.25">
      <c r="B10" s="2" t="s">
        <v>231</v>
      </c>
      <c r="C10" s="2" t="s">
        <v>232</v>
      </c>
      <c r="D10" s="2" t="s">
        <v>30</v>
      </c>
      <c r="E10" s="2" t="s">
        <v>19</v>
      </c>
      <c r="F10" s="2" t="s">
        <v>31</v>
      </c>
      <c r="G10" s="2" t="s">
        <v>18</v>
      </c>
      <c r="H10" s="3">
        <v>2</v>
      </c>
      <c r="I10" s="2" t="s">
        <v>223</v>
      </c>
      <c r="J10" s="2" t="s">
        <v>54</v>
      </c>
      <c r="K10" s="2" t="s">
        <v>17</v>
      </c>
    </row>
    <row r="11" spans="1:11" x14ac:dyDescent="0.25">
      <c r="B11" s="2" t="s">
        <v>226</v>
      </c>
      <c r="C11" s="2" t="s">
        <v>227</v>
      </c>
      <c r="D11" s="2" t="s">
        <v>32</v>
      </c>
      <c r="E11" s="2" t="s">
        <v>33</v>
      </c>
      <c r="F11" s="2" t="s">
        <v>22</v>
      </c>
      <c r="G11" s="2" t="s">
        <v>18</v>
      </c>
      <c r="H11" s="3">
        <v>1</v>
      </c>
      <c r="I11" s="2" t="s">
        <v>197</v>
      </c>
      <c r="J11" s="2" t="s">
        <v>54</v>
      </c>
      <c r="K11" s="2" t="s">
        <v>17</v>
      </c>
    </row>
    <row r="12" spans="1:11" x14ac:dyDescent="0.25">
      <c r="B12" s="2" t="s">
        <v>229</v>
      </c>
      <c r="C12" s="2" t="s">
        <v>230</v>
      </c>
      <c r="D12" s="2" t="s">
        <v>191</v>
      </c>
      <c r="E12" s="2" t="s">
        <v>33</v>
      </c>
      <c r="F12" s="2" t="s">
        <v>228</v>
      </c>
      <c r="G12" s="2" t="s">
        <v>18</v>
      </c>
      <c r="H12" s="3">
        <v>1</v>
      </c>
      <c r="I12" s="2" t="s">
        <v>223</v>
      </c>
      <c r="J12" s="2" t="s">
        <v>54</v>
      </c>
      <c r="K12" s="2" t="s">
        <v>17</v>
      </c>
    </row>
    <row r="13" spans="1:11" x14ac:dyDescent="0.25">
      <c r="B13" s="2" t="s">
        <v>233</v>
      </c>
      <c r="C13" s="2" t="s">
        <v>234</v>
      </c>
      <c r="D13" s="2" t="s">
        <v>34</v>
      </c>
      <c r="E13" s="2" t="s">
        <v>33</v>
      </c>
      <c r="F13" s="2" t="s">
        <v>35</v>
      </c>
      <c r="G13" s="2" t="s">
        <v>18</v>
      </c>
      <c r="H13" s="3">
        <v>11</v>
      </c>
      <c r="I13" s="2" t="s">
        <v>235</v>
      </c>
      <c r="J13" s="2" t="s">
        <v>54</v>
      </c>
      <c r="K13" s="2" t="s">
        <v>17</v>
      </c>
    </row>
    <row r="14" spans="1:11" x14ac:dyDescent="0.25">
      <c r="B14" s="2" t="s">
        <v>236</v>
      </c>
      <c r="C14" s="2" t="s">
        <v>237</v>
      </c>
      <c r="D14" s="2" t="s">
        <v>36</v>
      </c>
      <c r="E14" s="2" t="s">
        <v>19</v>
      </c>
      <c r="F14" s="2" t="s">
        <v>35</v>
      </c>
      <c r="G14" s="2" t="s">
        <v>18</v>
      </c>
      <c r="H14" s="3">
        <v>4</v>
      </c>
      <c r="I14" s="2" t="s">
        <v>238</v>
      </c>
      <c r="J14" s="2" t="s">
        <v>54</v>
      </c>
      <c r="K14" s="2" t="s">
        <v>17</v>
      </c>
    </row>
    <row r="15" spans="1:11" x14ac:dyDescent="0.25">
      <c r="B15" s="2" t="s">
        <v>239</v>
      </c>
      <c r="C15" s="2" t="s">
        <v>240</v>
      </c>
      <c r="D15" s="2" t="s">
        <v>37</v>
      </c>
      <c r="E15" s="2" t="s">
        <v>19</v>
      </c>
      <c r="F15" s="2" t="s">
        <v>38</v>
      </c>
      <c r="G15" s="2" t="s">
        <v>18</v>
      </c>
      <c r="H15" s="3">
        <v>1</v>
      </c>
      <c r="I15" s="2" t="s">
        <v>223</v>
      </c>
      <c r="J15" s="2" t="s">
        <v>54</v>
      </c>
      <c r="K15" s="2" t="s">
        <v>17</v>
      </c>
    </row>
    <row r="16" spans="1:11" x14ac:dyDescent="0.25">
      <c r="B16" s="2" t="s">
        <v>241</v>
      </c>
      <c r="C16" s="2" t="s">
        <v>242</v>
      </c>
      <c r="D16" s="2" t="s">
        <v>45</v>
      </c>
      <c r="E16" s="2" t="s">
        <v>48</v>
      </c>
      <c r="F16" s="2" t="s">
        <v>13</v>
      </c>
      <c r="G16" s="2" t="s">
        <v>47</v>
      </c>
      <c r="H16" s="3">
        <v>1</v>
      </c>
      <c r="I16" s="2" t="s">
        <v>59</v>
      </c>
      <c r="J16" s="2" t="s">
        <v>54</v>
      </c>
      <c r="K16" s="2" t="s">
        <v>46</v>
      </c>
    </row>
    <row r="17" spans="1:11" x14ac:dyDescent="0.25">
      <c r="A17" t="s">
        <v>288</v>
      </c>
      <c r="B17" s="2" t="s">
        <v>55</v>
      </c>
      <c r="C17" s="2" t="s">
        <v>53</v>
      </c>
      <c r="D17" s="2" t="s">
        <v>49</v>
      </c>
      <c r="E17" s="2" t="s">
        <v>56</v>
      </c>
      <c r="F17" s="2" t="s">
        <v>13</v>
      </c>
      <c r="G17" s="2" t="s">
        <v>51</v>
      </c>
      <c r="H17" s="3">
        <v>4</v>
      </c>
      <c r="I17" s="2" t="s">
        <v>52</v>
      </c>
      <c r="J17" s="2" t="s">
        <v>54</v>
      </c>
      <c r="K17" s="2" t="s">
        <v>50</v>
      </c>
    </row>
    <row r="18" spans="1:11" x14ac:dyDescent="0.25">
      <c r="B18" s="2" t="s">
        <v>61</v>
      </c>
      <c r="C18" s="2" t="s">
        <v>60</v>
      </c>
      <c r="D18" s="2" t="s">
        <v>57</v>
      </c>
      <c r="E18" s="2" t="s">
        <v>48</v>
      </c>
      <c r="F18" s="2" t="s">
        <v>13</v>
      </c>
      <c r="G18" s="2" t="s">
        <v>58</v>
      </c>
      <c r="H18" s="3">
        <v>3</v>
      </c>
      <c r="I18" s="2" t="s">
        <v>59</v>
      </c>
      <c r="J18" s="2" t="s">
        <v>54</v>
      </c>
      <c r="K18" s="2" t="s">
        <v>46</v>
      </c>
    </row>
    <row r="19" spans="1:11" x14ac:dyDescent="0.25">
      <c r="A19" t="s">
        <v>288</v>
      </c>
      <c r="B19" s="2" t="s">
        <v>220</v>
      </c>
      <c r="C19" s="2" t="s">
        <v>219</v>
      </c>
      <c r="D19" s="2" t="s">
        <v>200</v>
      </c>
      <c r="E19" s="2" t="s">
        <v>63</v>
      </c>
      <c r="F19" s="2" t="s">
        <v>13</v>
      </c>
      <c r="G19" s="2" t="s">
        <v>62</v>
      </c>
      <c r="H19" s="3">
        <v>1</v>
      </c>
      <c r="I19" s="2" t="s">
        <v>206</v>
      </c>
      <c r="J19" s="2" t="s">
        <v>54</v>
      </c>
      <c r="K19" s="2" t="s">
        <v>203</v>
      </c>
    </row>
    <row r="20" spans="1:11" x14ac:dyDescent="0.25">
      <c r="A20" t="s">
        <v>288</v>
      </c>
      <c r="B20" s="2" t="s">
        <v>208</v>
      </c>
      <c r="C20" s="2" t="s">
        <v>207</v>
      </c>
      <c r="D20" s="2" t="s">
        <v>202</v>
      </c>
      <c r="E20" s="2" t="s">
        <v>63</v>
      </c>
      <c r="F20" s="2" t="s">
        <v>13</v>
      </c>
      <c r="G20" s="2" t="s">
        <v>62</v>
      </c>
      <c r="H20" s="3">
        <v>1</v>
      </c>
      <c r="I20" s="2" t="s">
        <v>206</v>
      </c>
      <c r="J20" s="2" t="s">
        <v>54</v>
      </c>
      <c r="K20" s="2" t="s">
        <v>204</v>
      </c>
    </row>
    <row r="21" spans="1:11" x14ac:dyDescent="0.25">
      <c r="A21" t="s">
        <v>288</v>
      </c>
      <c r="B21" s="2" t="s">
        <v>221</v>
      </c>
      <c r="C21" s="2" t="s">
        <v>222</v>
      </c>
      <c r="D21" s="2" t="s">
        <v>201</v>
      </c>
      <c r="E21" s="2" t="s">
        <v>63</v>
      </c>
      <c r="F21" s="2" t="s">
        <v>13</v>
      </c>
      <c r="G21" s="2" t="s">
        <v>62</v>
      </c>
      <c r="H21" s="3">
        <v>1</v>
      </c>
      <c r="I21" s="2" t="s">
        <v>206</v>
      </c>
      <c r="J21" s="2" t="s">
        <v>54</v>
      </c>
      <c r="K21" s="2" t="s">
        <v>205</v>
      </c>
    </row>
    <row r="22" spans="1:11" x14ac:dyDescent="0.25">
      <c r="B22" s="2" t="s">
        <v>243</v>
      </c>
      <c r="C22" s="2" t="s">
        <v>244</v>
      </c>
      <c r="D22" s="2" t="s">
        <v>64</v>
      </c>
      <c r="E22" s="2" t="s">
        <v>67</v>
      </c>
      <c r="F22" s="2" t="s">
        <v>13</v>
      </c>
      <c r="G22" s="2" t="s">
        <v>66</v>
      </c>
      <c r="H22" s="3">
        <v>1</v>
      </c>
      <c r="I22" s="2" t="s">
        <v>52</v>
      </c>
      <c r="J22" s="2" t="s">
        <v>54</v>
      </c>
      <c r="K22" s="2" t="s">
        <v>65</v>
      </c>
    </row>
    <row r="23" spans="1:11" x14ac:dyDescent="0.25">
      <c r="B23" s="2" t="s">
        <v>245</v>
      </c>
      <c r="C23" s="2" t="s">
        <v>246</v>
      </c>
      <c r="D23" s="2" t="s">
        <v>68</v>
      </c>
      <c r="E23" s="2" t="s">
        <v>70</v>
      </c>
      <c r="F23" s="2" t="s">
        <v>13</v>
      </c>
      <c r="G23" s="2" t="s">
        <v>70</v>
      </c>
      <c r="H23" s="3">
        <v>1</v>
      </c>
      <c r="I23" s="3" t="s">
        <v>247</v>
      </c>
      <c r="J23" s="2" t="s">
        <v>54</v>
      </c>
      <c r="K23" s="2" t="s">
        <v>69</v>
      </c>
    </row>
    <row r="24" spans="1:11" s="13" customFormat="1" x14ac:dyDescent="0.25">
      <c r="B24" s="2" t="s">
        <v>76</v>
      </c>
      <c r="C24" s="11" t="s">
        <v>75</v>
      </c>
      <c r="D24" s="11" t="s">
        <v>73</v>
      </c>
      <c r="E24" s="11" t="s">
        <v>77</v>
      </c>
      <c r="F24" s="11" t="s">
        <v>13</v>
      </c>
      <c r="G24" s="11" t="s">
        <v>311</v>
      </c>
      <c r="H24" s="12">
        <v>1</v>
      </c>
      <c r="I24" s="11" t="s">
        <v>74</v>
      </c>
      <c r="J24" s="11" t="s">
        <v>54</v>
      </c>
      <c r="K24" s="11" t="s">
        <v>314</v>
      </c>
    </row>
    <row r="25" spans="1:11" x14ac:dyDescent="0.25">
      <c r="B25" s="2" t="s">
        <v>93</v>
      </c>
      <c r="C25" s="2" t="s">
        <v>91</v>
      </c>
      <c r="D25" s="2" t="s">
        <v>87</v>
      </c>
      <c r="E25" s="2" t="s">
        <v>94</v>
      </c>
      <c r="F25" s="2" t="s">
        <v>13</v>
      </c>
      <c r="G25" s="2" t="s">
        <v>89</v>
      </c>
      <c r="H25" s="3">
        <v>2</v>
      </c>
      <c r="I25" s="2" t="s">
        <v>90</v>
      </c>
      <c r="J25" s="2" t="s">
        <v>92</v>
      </c>
      <c r="K25" s="2" t="s">
        <v>88</v>
      </c>
    </row>
    <row r="26" spans="1:11" x14ac:dyDescent="0.25">
      <c r="B26" s="2" t="s">
        <v>248</v>
      </c>
      <c r="C26" s="2" t="s">
        <v>249</v>
      </c>
      <c r="D26" s="2" t="s">
        <v>250</v>
      </c>
      <c r="E26" s="2" t="s">
        <v>67</v>
      </c>
      <c r="F26" s="2" t="s">
        <v>97</v>
      </c>
      <c r="G26" s="2" t="s">
        <v>96</v>
      </c>
      <c r="H26" s="3">
        <v>3</v>
      </c>
      <c r="I26" s="2" t="s">
        <v>74</v>
      </c>
      <c r="J26" s="2" t="s">
        <v>54</v>
      </c>
      <c r="K26" s="2" t="s">
        <v>95</v>
      </c>
    </row>
    <row r="27" spans="1:11" x14ac:dyDescent="0.25">
      <c r="B27" s="2" t="s">
        <v>257</v>
      </c>
      <c r="C27" s="2" t="s">
        <v>256</v>
      </c>
      <c r="D27" s="2" t="s">
        <v>262</v>
      </c>
      <c r="E27" s="2" t="s">
        <v>19</v>
      </c>
      <c r="F27" s="2" t="s">
        <v>100</v>
      </c>
      <c r="G27" s="2" t="s">
        <v>99</v>
      </c>
      <c r="H27" s="3">
        <v>2</v>
      </c>
      <c r="I27" s="2" t="s">
        <v>209</v>
      </c>
      <c r="J27" s="2" t="s">
        <v>54</v>
      </c>
      <c r="K27" s="2" t="s">
        <v>98</v>
      </c>
    </row>
    <row r="28" spans="1:11" x14ac:dyDescent="0.25">
      <c r="B28" s="3" t="s">
        <v>211</v>
      </c>
      <c r="C28" s="2" t="s">
        <v>210</v>
      </c>
      <c r="D28" s="2" t="s">
        <v>101</v>
      </c>
      <c r="E28" s="2" t="s">
        <v>19</v>
      </c>
      <c r="F28" s="2" t="s">
        <v>102</v>
      </c>
      <c r="G28" s="2" t="s">
        <v>99</v>
      </c>
      <c r="H28" s="3">
        <v>2</v>
      </c>
      <c r="I28" s="2" t="s">
        <v>209</v>
      </c>
      <c r="J28" s="2" t="s">
        <v>54</v>
      </c>
      <c r="K28" s="2" t="s">
        <v>98</v>
      </c>
    </row>
    <row r="29" spans="1:11" x14ac:dyDescent="0.25">
      <c r="B29" s="2" t="s">
        <v>196</v>
      </c>
      <c r="C29" s="2" t="s">
        <v>195</v>
      </c>
      <c r="D29" s="2" t="s">
        <v>103</v>
      </c>
      <c r="E29" s="2" t="s">
        <v>19</v>
      </c>
      <c r="F29" s="2" t="s">
        <v>104</v>
      </c>
      <c r="G29" s="2" t="s">
        <v>99</v>
      </c>
      <c r="H29" s="3">
        <v>1</v>
      </c>
      <c r="I29" s="2" t="s">
        <v>13</v>
      </c>
      <c r="J29" s="2" t="s">
        <v>54</v>
      </c>
      <c r="K29" s="2" t="s">
        <v>98</v>
      </c>
    </row>
    <row r="30" spans="1:11" x14ac:dyDescent="0.25">
      <c r="B30" s="2" t="s">
        <v>252</v>
      </c>
      <c r="C30" s="2" t="s">
        <v>253</v>
      </c>
      <c r="D30" s="2" t="s">
        <v>251</v>
      </c>
      <c r="E30" s="2" t="s">
        <v>19</v>
      </c>
      <c r="F30" s="2" t="s">
        <v>105</v>
      </c>
      <c r="G30" s="2" t="s">
        <v>99</v>
      </c>
      <c r="H30" s="3">
        <v>1</v>
      </c>
      <c r="I30" s="2" t="s">
        <v>209</v>
      </c>
      <c r="J30" s="2" t="s">
        <v>54</v>
      </c>
      <c r="K30" s="2" t="s">
        <v>98</v>
      </c>
    </row>
    <row r="31" spans="1:11" x14ac:dyDescent="0.25">
      <c r="B31" s="2" t="s">
        <v>261</v>
      </c>
      <c r="C31" s="2" t="s">
        <v>260</v>
      </c>
      <c r="D31" s="2" t="s">
        <v>106</v>
      </c>
      <c r="E31" s="2" t="s">
        <v>19</v>
      </c>
      <c r="F31" s="2" t="s">
        <v>107</v>
      </c>
      <c r="G31" s="2" t="s">
        <v>99</v>
      </c>
      <c r="H31" s="3">
        <v>2</v>
      </c>
      <c r="I31" s="2" t="s">
        <v>209</v>
      </c>
      <c r="J31" s="2" t="s">
        <v>54</v>
      </c>
      <c r="K31" s="2" t="s">
        <v>98</v>
      </c>
    </row>
    <row r="32" spans="1:11" x14ac:dyDescent="0.25">
      <c r="B32" s="2" t="s">
        <v>254</v>
      </c>
      <c r="C32" s="2" t="s">
        <v>255</v>
      </c>
      <c r="D32" s="2" t="s">
        <v>108</v>
      </c>
      <c r="E32" s="2" t="s">
        <v>19</v>
      </c>
      <c r="F32" s="2" t="s">
        <v>109</v>
      </c>
      <c r="G32" s="2" t="s">
        <v>99</v>
      </c>
      <c r="H32" s="3">
        <v>2</v>
      </c>
      <c r="I32" s="2" t="s">
        <v>209</v>
      </c>
      <c r="J32" s="2" t="s">
        <v>54</v>
      </c>
      <c r="K32" s="2" t="s">
        <v>98</v>
      </c>
    </row>
    <row r="33" spans="1:11" x14ac:dyDescent="0.25">
      <c r="B33" s="2" t="s">
        <v>265</v>
      </c>
      <c r="C33" s="2" t="s">
        <v>264</v>
      </c>
      <c r="D33" s="2" t="s">
        <v>110</v>
      </c>
      <c r="E33" s="2" t="s">
        <v>19</v>
      </c>
      <c r="F33" s="2" t="s">
        <v>111</v>
      </c>
      <c r="G33" s="2" t="s">
        <v>99</v>
      </c>
      <c r="H33" s="3">
        <v>1</v>
      </c>
      <c r="I33" s="2" t="s">
        <v>209</v>
      </c>
      <c r="J33" s="2" t="s">
        <v>54</v>
      </c>
      <c r="K33" s="2" t="s">
        <v>98</v>
      </c>
    </row>
    <row r="34" spans="1:11" x14ac:dyDescent="0.25">
      <c r="B34" s="2" t="s">
        <v>259</v>
      </c>
      <c r="C34" s="2" t="s">
        <v>258</v>
      </c>
      <c r="D34" s="2" t="s">
        <v>263</v>
      </c>
      <c r="E34" s="2" t="s">
        <v>19</v>
      </c>
      <c r="F34" s="2" t="s">
        <v>112</v>
      </c>
      <c r="G34" s="2" t="s">
        <v>99</v>
      </c>
      <c r="H34" s="3">
        <v>1</v>
      </c>
      <c r="I34" s="2" t="s">
        <v>209</v>
      </c>
      <c r="J34" s="2" t="s">
        <v>54</v>
      </c>
      <c r="K34" s="2" t="s">
        <v>98</v>
      </c>
    </row>
    <row r="35" spans="1:11" x14ac:dyDescent="0.25">
      <c r="A35" s="6" t="s">
        <v>329</v>
      </c>
      <c r="B35" s="2" t="s">
        <v>325</v>
      </c>
      <c r="C35" s="2" t="s">
        <v>326</v>
      </c>
      <c r="D35" s="2" t="s">
        <v>281</v>
      </c>
      <c r="E35" s="2" t="s">
        <v>19</v>
      </c>
      <c r="F35" s="2" t="s">
        <v>113</v>
      </c>
      <c r="G35" s="2" t="s">
        <v>99</v>
      </c>
      <c r="H35" s="3">
        <v>17</v>
      </c>
      <c r="I35" s="2" t="s">
        <v>327</v>
      </c>
      <c r="J35" s="2" t="s">
        <v>54</v>
      </c>
      <c r="K35" s="2" t="s">
        <v>98</v>
      </c>
    </row>
    <row r="36" spans="1:11" x14ac:dyDescent="0.25">
      <c r="B36" s="2" t="s">
        <v>266</v>
      </c>
      <c r="C36" s="2" t="s">
        <v>267</v>
      </c>
      <c r="D36" s="2" t="s">
        <v>117</v>
      </c>
      <c r="E36" s="2" t="s">
        <v>120</v>
      </c>
      <c r="F36" s="2" t="s">
        <v>13</v>
      </c>
      <c r="G36" s="2" t="s">
        <v>119</v>
      </c>
      <c r="H36" s="3">
        <v>2</v>
      </c>
      <c r="I36" s="2" t="s">
        <v>268</v>
      </c>
      <c r="J36" s="2" t="s">
        <v>54</v>
      </c>
      <c r="K36" s="2" t="s">
        <v>118</v>
      </c>
    </row>
    <row r="37" spans="1:11" x14ac:dyDescent="0.25">
      <c r="B37" s="2" t="s">
        <v>131</v>
      </c>
      <c r="C37" s="2" t="s">
        <v>130</v>
      </c>
      <c r="D37" s="2" t="s">
        <v>127</v>
      </c>
      <c r="E37" s="2" t="s">
        <v>132</v>
      </c>
      <c r="F37" s="2" t="s">
        <v>13</v>
      </c>
      <c r="G37" s="2" t="s">
        <v>129</v>
      </c>
      <c r="H37" s="3">
        <v>1</v>
      </c>
      <c r="I37" s="2" t="s">
        <v>52</v>
      </c>
      <c r="J37" s="2" t="s">
        <v>54</v>
      </c>
      <c r="K37" s="2" t="s">
        <v>128</v>
      </c>
    </row>
    <row r="38" spans="1:11" x14ac:dyDescent="0.25">
      <c r="B38" s="2" t="s">
        <v>138</v>
      </c>
      <c r="C38" s="2" t="s">
        <v>137</v>
      </c>
      <c r="D38" s="2" t="s">
        <v>133</v>
      </c>
      <c r="E38" s="2" t="s">
        <v>132</v>
      </c>
      <c r="F38" s="2" t="s">
        <v>13</v>
      </c>
      <c r="G38" s="2" t="s">
        <v>135</v>
      </c>
      <c r="H38" s="3">
        <v>1</v>
      </c>
      <c r="I38" s="2" t="s">
        <v>136</v>
      </c>
      <c r="J38" s="2" t="s">
        <v>54</v>
      </c>
      <c r="K38" s="2" t="s">
        <v>134</v>
      </c>
    </row>
    <row r="39" spans="1:11" x14ac:dyDescent="0.25">
      <c r="A39" s="6" t="s">
        <v>329</v>
      </c>
      <c r="B39" s="2" t="s">
        <v>324</v>
      </c>
      <c r="C39" s="2" t="s">
        <v>143</v>
      </c>
      <c r="D39" s="2" t="s">
        <v>139</v>
      </c>
      <c r="E39" s="2" t="s">
        <v>144</v>
      </c>
      <c r="F39" s="2" t="s">
        <v>13</v>
      </c>
      <c r="G39" s="2" t="s">
        <v>141</v>
      </c>
      <c r="H39" s="3">
        <v>1</v>
      </c>
      <c r="I39" s="2" t="s">
        <v>142</v>
      </c>
      <c r="J39" s="2" t="s">
        <v>92</v>
      </c>
      <c r="K39" s="2" t="s">
        <v>140</v>
      </c>
    </row>
    <row r="40" spans="1:11" x14ac:dyDescent="0.25">
      <c r="B40" s="2" t="s">
        <v>150</v>
      </c>
      <c r="C40" s="2" t="s">
        <v>149</v>
      </c>
      <c r="D40" s="2" t="s">
        <v>147</v>
      </c>
      <c r="E40" s="2" t="s">
        <v>277</v>
      </c>
      <c r="F40" s="2" t="s">
        <v>13</v>
      </c>
      <c r="G40" s="2" t="s">
        <v>149</v>
      </c>
      <c r="H40" s="3">
        <v>1</v>
      </c>
      <c r="I40" s="2" t="s">
        <v>52</v>
      </c>
      <c r="J40" s="2" t="s">
        <v>54</v>
      </c>
      <c r="K40" s="2" t="s">
        <v>148</v>
      </c>
    </row>
    <row r="41" spans="1:11" x14ac:dyDescent="0.25">
      <c r="B41" s="2" t="s">
        <v>155</v>
      </c>
      <c r="C41" s="2" t="s">
        <v>154</v>
      </c>
      <c r="D41" s="2" t="s">
        <v>151</v>
      </c>
      <c r="E41" s="2" t="s">
        <v>278</v>
      </c>
      <c r="F41" s="2" t="s">
        <v>13</v>
      </c>
      <c r="G41" s="2" t="s">
        <v>153</v>
      </c>
      <c r="H41" s="3">
        <v>1</v>
      </c>
      <c r="I41" s="2" t="s">
        <v>142</v>
      </c>
      <c r="J41" s="2" t="s">
        <v>54</v>
      </c>
      <c r="K41" s="2" t="s">
        <v>152</v>
      </c>
    </row>
    <row r="42" spans="1:11" s="15" customFormat="1" x14ac:dyDescent="0.25">
      <c r="B42" s="10" t="s">
        <v>13</v>
      </c>
      <c r="C42" s="10" t="s">
        <v>301</v>
      </c>
      <c r="D42" s="10" t="s">
        <v>193</v>
      </c>
      <c r="E42" s="10" t="s">
        <v>289</v>
      </c>
      <c r="F42" s="10" t="s">
        <v>13</v>
      </c>
      <c r="G42" s="10" t="s">
        <v>289</v>
      </c>
      <c r="H42" s="45">
        <v>1</v>
      </c>
      <c r="I42" s="10" t="s">
        <v>146</v>
      </c>
      <c r="J42" s="10" t="s">
        <v>293</v>
      </c>
      <c r="K42" s="10" t="s">
        <v>145</v>
      </c>
    </row>
    <row r="43" spans="1:11" s="15" customFormat="1" x14ac:dyDescent="0.25">
      <c r="B43" s="10" t="s">
        <v>13</v>
      </c>
      <c r="C43" s="10" t="s">
        <v>306</v>
      </c>
      <c r="D43" s="10" t="s">
        <v>192</v>
      </c>
      <c r="E43" s="10" t="s">
        <v>291</v>
      </c>
      <c r="F43" s="10" t="s">
        <v>13</v>
      </c>
      <c r="G43" s="10" t="s">
        <v>290</v>
      </c>
      <c r="H43" s="45">
        <v>1</v>
      </c>
      <c r="I43" s="10" t="s">
        <v>146</v>
      </c>
      <c r="J43" s="10" t="s">
        <v>294</v>
      </c>
      <c r="K43" s="10" t="s">
        <v>194</v>
      </c>
    </row>
    <row r="44" spans="1:11" s="15" customFormat="1" x14ac:dyDescent="0.25">
      <c r="B44" s="10"/>
      <c r="C44" s="10" t="s">
        <v>302</v>
      </c>
      <c r="D44" s="45" t="s">
        <v>274</v>
      </c>
      <c r="E44" s="10" t="s">
        <v>292</v>
      </c>
      <c r="F44" s="10"/>
      <c r="G44" s="45" t="s">
        <v>292</v>
      </c>
      <c r="H44" s="45">
        <v>1</v>
      </c>
      <c r="I44" s="10" t="s">
        <v>146</v>
      </c>
      <c r="J44" s="10" t="s">
        <v>294</v>
      </c>
      <c r="K44" s="45" t="s">
        <v>295</v>
      </c>
    </row>
    <row r="45" spans="1:11" ht="30" x14ac:dyDescent="0.25">
      <c r="A45" s="27" t="s">
        <v>321</v>
      </c>
      <c r="B45" s="2" t="s">
        <v>160</v>
      </c>
      <c r="C45" s="2" t="s">
        <v>158</v>
      </c>
      <c r="D45" s="2" t="s">
        <v>156</v>
      </c>
      <c r="E45" s="2" t="s">
        <v>279</v>
      </c>
      <c r="F45" s="2" t="s">
        <v>13</v>
      </c>
      <c r="G45" s="2" t="s">
        <v>158</v>
      </c>
      <c r="H45" s="3">
        <v>1</v>
      </c>
      <c r="I45" s="2" t="s">
        <v>159</v>
      </c>
      <c r="J45" s="2" t="s">
        <v>54</v>
      </c>
      <c r="K45" s="2" t="s">
        <v>157</v>
      </c>
    </row>
    <row r="46" spans="1:11" x14ac:dyDescent="0.25">
      <c r="A46" s="15"/>
      <c r="B46" s="2" t="s">
        <v>166</v>
      </c>
      <c r="C46" s="2" t="s">
        <v>165</v>
      </c>
      <c r="D46" s="2" t="s">
        <v>161</v>
      </c>
      <c r="E46" s="2" t="s">
        <v>167</v>
      </c>
      <c r="F46" s="2" t="s">
        <v>13</v>
      </c>
      <c r="G46" s="2" t="s">
        <v>163</v>
      </c>
      <c r="H46" s="3">
        <v>1</v>
      </c>
      <c r="I46" s="2" t="s">
        <v>164</v>
      </c>
      <c r="J46" s="2" t="s">
        <v>54</v>
      </c>
      <c r="K46" s="2" t="s">
        <v>162</v>
      </c>
    </row>
    <row r="47" spans="1:11" x14ac:dyDescent="0.25">
      <c r="B47" s="2" t="s">
        <v>172</v>
      </c>
      <c r="C47" s="2" t="s">
        <v>171</v>
      </c>
      <c r="D47" s="2" t="s">
        <v>168</v>
      </c>
      <c r="E47" s="2" t="s">
        <v>173</v>
      </c>
      <c r="F47" s="2" t="s">
        <v>13</v>
      </c>
      <c r="G47" s="2" t="s">
        <v>170</v>
      </c>
      <c r="H47" s="3">
        <v>1</v>
      </c>
      <c r="I47" s="2" t="s">
        <v>142</v>
      </c>
      <c r="J47" s="2" t="s">
        <v>54</v>
      </c>
      <c r="K47" s="2" t="s">
        <v>169</v>
      </c>
    </row>
    <row r="48" spans="1:11" x14ac:dyDescent="0.25">
      <c r="B48" s="14" t="s">
        <v>305</v>
      </c>
      <c r="C48" s="2" t="s">
        <v>304</v>
      </c>
      <c r="D48" s="10" t="s">
        <v>174</v>
      </c>
      <c r="E48" s="2" t="s">
        <v>176</v>
      </c>
      <c r="F48" s="2" t="s">
        <v>13</v>
      </c>
      <c r="G48" s="2" t="s">
        <v>304</v>
      </c>
      <c r="H48" s="3">
        <v>1</v>
      </c>
      <c r="I48" s="2" t="s">
        <v>175</v>
      </c>
      <c r="J48" s="2" t="s">
        <v>92</v>
      </c>
      <c r="K48" s="7" t="s">
        <v>312</v>
      </c>
    </row>
    <row r="49" spans="1:11" x14ac:dyDescent="0.25">
      <c r="B49" s="2" t="s">
        <v>269</v>
      </c>
      <c r="C49" s="2" t="s">
        <v>270</v>
      </c>
      <c r="D49" s="2" t="s">
        <v>177</v>
      </c>
      <c r="E49" s="2" t="s">
        <v>280</v>
      </c>
      <c r="F49" s="2" t="s">
        <v>13</v>
      </c>
      <c r="G49" s="2" t="s">
        <v>178</v>
      </c>
      <c r="H49" s="3">
        <v>1</v>
      </c>
      <c r="I49" s="2" t="s">
        <v>179</v>
      </c>
      <c r="J49" s="2" t="s">
        <v>54</v>
      </c>
      <c r="K49" s="2" t="s">
        <v>13</v>
      </c>
    </row>
    <row r="50" spans="1:11" x14ac:dyDescent="0.25">
      <c r="B50" s="2" t="s">
        <v>186</v>
      </c>
      <c r="C50" s="2" t="s">
        <v>185</v>
      </c>
      <c r="D50" s="2" t="s">
        <v>180</v>
      </c>
      <c r="E50" s="2" t="s">
        <v>187</v>
      </c>
      <c r="F50" s="2" t="s">
        <v>183</v>
      </c>
      <c r="G50" s="2" t="s">
        <v>182</v>
      </c>
      <c r="H50" s="3">
        <v>1</v>
      </c>
      <c r="I50" s="2" t="s">
        <v>184</v>
      </c>
      <c r="J50" s="2" t="s">
        <v>54</v>
      </c>
      <c r="K50" s="2" t="s">
        <v>181</v>
      </c>
    </row>
    <row r="51" spans="1:11" x14ac:dyDescent="0.25">
      <c r="B51" s="2" t="s">
        <v>285</v>
      </c>
      <c r="C51" s="2" t="s">
        <v>286</v>
      </c>
      <c r="D51" s="2" t="s">
        <v>188</v>
      </c>
      <c r="E51" s="2" t="s">
        <v>297</v>
      </c>
      <c r="F51" s="2" t="s">
        <v>13</v>
      </c>
      <c r="G51" s="2" t="s">
        <v>190</v>
      </c>
      <c r="H51" s="3">
        <v>1</v>
      </c>
      <c r="I51" s="2" t="s">
        <v>287</v>
      </c>
      <c r="J51" s="2" t="s">
        <v>54</v>
      </c>
      <c r="K51" s="2" t="s">
        <v>189</v>
      </c>
    </row>
    <row r="52" spans="1:11" x14ac:dyDescent="0.25">
      <c r="B52" s="2"/>
      <c r="C52" s="16" t="s">
        <v>143</v>
      </c>
      <c r="D52" s="2"/>
      <c r="E52" s="9"/>
      <c r="F52" s="2"/>
      <c r="G52" s="2"/>
      <c r="H52" s="3"/>
      <c r="I52" s="2"/>
      <c r="J52" s="2"/>
      <c r="K52" s="2"/>
    </row>
    <row r="53" spans="1:11" x14ac:dyDescent="0.25">
      <c r="A53" s="30" t="s">
        <v>319</v>
      </c>
      <c r="B53" s="31"/>
      <c r="C53" s="31"/>
      <c r="D53" s="30" t="s">
        <v>276</v>
      </c>
      <c r="E53" s="31"/>
      <c r="F53" s="31"/>
      <c r="G53" s="31"/>
      <c r="H53" s="31"/>
      <c r="I53" s="31"/>
      <c r="J53" s="31"/>
      <c r="K53" s="32"/>
    </row>
    <row r="54" spans="1:11" x14ac:dyDescent="0.25">
      <c r="A54" s="33"/>
      <c r="B54" s="31"/>
      <c r="C54" s="31"/>
      <c r="D54" s="33"/>
      <c r="E54" s="31"/>
      <c r="F54" s="31"/>
      <c r="G54" s="31"/>
      <c r="H54" s="31"/>
      <c r="I54" s="31"/>
      <c r="J54" s="31"/>
      <c r="K54" s="32"/>
    </row>
    <row r="55" spans="1:11" x14ac:dyDescent="0.25">
      <c r="A55" t="s">
        <v>331</v>
      </c>
      <c r="B55" s="2" t="s">
        <v>13</v>
      </c>
      <c r="C55" s="2" t="s">
        <v>13</v>
      </c>
      <c r="D55" s="2" t="s">
        <v>41</v>
      </c>
      <c r="E55" s="2"/>
      <c r="F55" s="2" t="s">
        <v>44</v>
      </c>
      <c r="G55" s="2" t="s">
        <v>43</v>
      </c>
      <c r="H55" s="3">
        <v>1</v>
      </c>
      <c r="I55" s="2" t="s">
        <v>13</v>
      </c>
      <c r="J55" s="2" t="s">
        <v>13</v>
      </c>
      <c r="K55" s="2" t="s">
        <v>42</v>
      </c>
    </row>
    <row r="56" spans="1:11" x14ac:dyDescent="0.25">
      <c r="A56" t="s">
        <v>276</v>
      </c>
      <c r="B56" s="2" t="s">
        <v>13</v>
      </c>
      <c r="C56" s="2" t="s">
        <v>13</v>
      </c>
      <c r="D56" s="2" t="s">
        <v>121</v>
      </c>
      <c r="E56" s="2"/>
      <c r="F56" s="2" t="s">
        <v>13</v>
      </c>
      <c r="G56" s="2" t="s">
        <v>123</v>
      </c>
      <c r="H56" s="3">
        <v>0</v>
      </c>
      <c r="I56" s="2" t="s">
        <v>13</v>
      </c>
      <c r="J56" s="2" t="s">
        <v>13</v>
      </c>
      <c r="K56" s="2" t="s">
        <v>122</v>
      </c>
    </row>
    <row r="57" spans="1:11" x14ac:dyDescent="0.25">
      <c r="A57" t="s">
        <v>276</v>
      </c>
      <c r="B57" s="2" t="s">
        <v>13</v>
      </c>
      <c r="C57" s="2" t="s">
        <v>13</v>
      </c>
      <c r="D57" s="2" t="s">
        <v>124</v>
      </c>
      <c r="E57" s="2"/>
      <c r="F57" s="2" t="s">
        <v>13</v>
      </c>
      <c r="G57" s="2" t="s">
        <v>126</v>
      </c>
      <c r="H57" s="3">
        <v>0</v>
      </c>
      <c r="I57" s="2" t="s">
        <v>13</v>
      </c>
      <c r="J57" s="2" t="s">
        <v>13</v>
      </c>
      <c r="K57" s="2" t="s">
        <v>125</v>
      </c>
    </row>
    <row r="58" spans="1:11" ht="15.75" x14ac:dyDescent="0.25">
      <c r="A58" t="s">
        <v>276</v>
      </c>
      <c r="B58" s="5" t="s">
        <v>272</v>
      </c>
      <c r="C58" s="4" t="s">
        <v>273</v>
      </c>
      <c r="D58" s="2" t="s">
        <v>71</v>
      </c>
      <c r="E58" s="2"/>
      <c r="F58" s="2" t="s">
        <v>13</v>
      </c>
      <c r="G58" s="2" t="s">
        <v>271</v>
      </c>
      <c r="H58" s="3">
        <v>1</v>
      </c>
      <c r="I58" s="2" t="s">
        <v>13</v>
      </c>
      <c r="J58" s="2" t="s">
        <v>54</v>
      </c>
      <c r="K58" s="2" t="s">
        <v>72</v>
      </c>
    </row>
    <row r="59" spans="1:11" x14ac:dyDescent="0.25">
      <c r="A59" t="s">
        <v>276</v>
      </c>
      <c r="B59" s="2" t="s">
        <v>13</v>
      </c>
      <c r="C59" s="2" t="s">
        <v>13</v>
      </c>
      <c r="D59" s="2" t="s">
        <v>78</v>
      </c>
      <c r="E59" s="2"/>
      <c r="F59" s="2" t="s">
        <v>13</v>
      </c>
      <c r="G59" s="2" t="s">
        <v>80</v>
      </c>
      <c r="H59" s="3">
        <v>0</v>
      </c>
      <c r="I59" s="2" t="s">
        <v>13</v>
      </c>
      <c r="J59" s="2" t="s">
        <v>13</v>
      </c>
      <c r="K59" s="2" t="s">
        <v>79</v>
      </c>
    </row>
    <row r="60" spans="1:11" x14ac:dyDescent="0.25">
      <c r="A60" t="s">
        <v>276</v>
      </c>
      <c r="B60" s="2" t="s">
        <v>13</v>
      </c>
      <c r="C60" s="2" t="s">
        <v>13</v>
      </c>
      <c r="D60" s="2" t="s">
        <v>81</v>
      </c>
      <c r="E60" s="2"/>
      <c r="F60" s="2" t="s">
        <v>13</v>
      </c>
      <c r="G60" s="2" t="s">
        <v>83</v>
      </c>
      <c r="H60" s="3">
        <v>0</v>
      </c>
      <c r="I60" s="2" t="s">
        <v>13</v>
      </c>
      <c r="J60" s="2" t="s">
        <v>13</v>
      </c>
      <c r="K60" s="2" t="s">
        <v>82</v>
      </c>
    </row>
    <row r="61" spans="1:11" x14ac:dyDescent="0.25">
      <c r="A61" t="s">
        <v>276</v>
      </c>
      <c r="B61" s="2" t="s">
        <v>13</v>
      </c>
      <c r="C61" s="2" t="s">
        <v>13</v>
      </c>
      <c r="D61" s="2" t="s">
        <v>84</v>
      </c>
      <c r="E61" s="2"/>
      <c r="F61" s="2" t="s">
        <v>13</v>
      </c>
      <c r="G61" s="2" t="s">
        <v>86</v>
      </c>
      <c r="H61" s="3">
        <v>0</v>
      </c>
      <c r="I61" s="2" t="s">
        <v>13</v>
      </c>
      <c r="J61" s="2" t="s">
        <v>13</v>
      </c>
      <c r="K61" s="2" t="s">
        <v>85</v>
      </c>
    </row>
    <row r="62" spans="1:11" x14ac:dyDescent="0.25">
      <c r="A62" t="s">
        <v>276</v>
      </c>
      <c r="B62" s="28" t="s">
        <v>13</v>
      </c>
      <c r="C62" s="28" t="s">
        <v>13</v>
      </c>
      <c r="D62" s="34" t="s">
        <v>296</v>
      </c>
      <c r="E62" s="2"/>
      <c r="F62" s="28" t="s">
        <v>13</v>
      </c>
      <c r="G62" s="28" t="s">
        <v>15</v>
      </c>
      <c r="H62" s="36">
        <v>9</v>
      </c>
      <c r="I62" s="28"/>
      <c r="J62" s="28" t="s">
        <v>13</v>
      </c>
      <c r="K62" s="28" t="s">
        <v>14</v>
      </c>
    </row>
    <row r="63" spans="1:11" x14ac:dyDescent="0.25">
      <c r="A63" t="s">
        <v>276</v>
      </c>
      <c r="B63" s="29"/>
      <c r="C63" s="29"/>
      <c r="D63" s="35"/>
      <c r="E63" s="2"/>
      <c r="F63" s="29"/>
      <c r="G63" s="29"/>
      <c r="H63" s="37"/>
      <c r="I63" s="29" t="s">
        <v>13</v>
      </c>
      <c r="J63" s="29"/>
      <c r="K63" s="29"/>
    </row>
    <row r="64" spans="1:11" x14ac:dyDescent="0.25">
      <c r="A64" t="s">
        <v>276</v>
      </c>
      <c r="B64" s="2" t="s">
        <v>13</v>
      </c>
      <c r="C64" s="2" t="s">
        <v>13</v>
      </c>
      <c r="D64" s="10" t="s">
        <v>9</v>
      </c>
      <c r="E64" s="2"/>
      <c r="F64" s="2" t="s">
        <v>12</v>
      </c>
      <c r="G64" s="2" t="s">
        <v>11</v>
      </c>
      <c r="H64" s="3">
        <v>1</v>
      </c>
      <c r="I64" s="2" t="s">
        <v>13</v>
      </c>
      <c r="J64" s="2" t="s">
        <v>13</v>
      </c>
      <c r="K64" s="2" t="s">
        <v>10</v>
      </c>
    </row>
    <row r="65" spans="1:11" x14ac:dyDescent="0.25">
      <c r="A65" t="s">
        <v>276</v>
      </c>
      <c r="B65" s="2" t="s">
        <v>13</v>
      </c>
      <c r="C65" s="2" t="s">
        <v>13</v>
      </c>
      <c r="D65" s="2" t="s">
        <v>39</v>
      </c>
      <c r="E65" s="2" t="s">
        <v>40</v>
      </c>
      <c r="F65" s="2" t="s">
        <v>13</v>
      </c>
      <c r="G65" s="2" t="s">
        <v>15</v>
      </c>
      <c r="H65" s="3">
        <v>0</v>
      </c>
      <c r="I65" s="2" t="s">
        <v>13</v>
      </c>
      <c r="J65" s="2" t="s">
        <v>13</v>
      </c>
      <c r="K65" s="2" t="s">
        <v>14</v>
      </c>
    </row>
    <row r="66" spans="1:11" x14ac:dyDescent="0.25">
      <c r="A66" t="s">
        <v>276</v>
      </c>
      <c r="B66" s="2" t="s">
        <v>116</v>
      </c>
      <c r="C66" s="2" t="s">
        <v>115</v>
      </c>
      <c r="D66" s="2" t="s">
        <v>282</v>
      </c>
      <c r="E66" s="2" t="s">
        <v>19</v>
      </c>
      <c r="F66" s="2" t="s">
        <v>113</v>
      </c>
      <c r="G66" s="2" t="s">
        <v>99</v>
      </c>
      <c r="H66" s="3">
        <v>0</v>
      </c>
      <c r="I66" s="2" t="s">
        <v>114</v>
      </c>
      <c r="J66" s="2" t="s">
        <v>54</v>
      </c>
      <c r="K66" s="2" t="s">
        <v>98</v>
      </c>
    </row>
    <row r="67" spans="1:11" x14ac:dyDescent="0.25">
      <c r="A67" t="s">
        <v>276</v>
      </c>
      <c r="B67" s="2" t="s">
        <v>213</v>
      </c>
      <c r="C67" s="2" t="s">
        <v>214</v>
      </c>
      <c r="D67" s="2" t="s">
        <v>284</v>
      </c>
      <c r="E67" s="2" t="s">
        <v>19</v>
      </c>
      <c r="F67" s="2" t="s">
        <v>22</v>
      </c>
      <c r="G67" s="2" t="s">
        <v>18</v>
      </c>
      <c r="H67" s="3">
        <v>0</v>
      </c>
      <c r="I67" s="2" t="s">
        <v>215</v>
      </c>
      <c r="J67" s="2" t="s">
        <v>54</v>
      </c>
      <c r="K67" s="2" t="s">
        <v>17</v>
      </c>
    </row>
  </sheetData>
  <mergeCells count="11">
    <mergeCell ref="K62:K63"/>
    <mergeCell ref="D53:K54"/>
    <mergeCell ref="B62:B63"/>
    <mergeCell ref="C62:C63"/>
    <mergeCell ref="D62:D63"/>
    <mergeCell ref="F62:F63"/>
    <mergeCell ref="G62:G63"/>
    <mergeCell ref="H62:H63"/>
    <mergeCell ref="I62:I63"/>
    <mergeCell ref="J62:J63"/>
    <mergeCell ref="A53:C54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67"/>
  <sheetViews>
    <sheetView topLeftCell="A19" workbookViewId="0">
      <selection activeCell="F4" sqref="F4"/>
    </sheetView>
  </sheetViews>
  <sheetFormatPr defaultRowHeight="15" x14ac:dyDescent="0.25"/>
  <cols>
    <col min="1" max="1" width="26.5703125" customWidth="1"/>
    <col min="2" max="2" width="10.28515625" customWidth="1"/>
    <col min="4" max="4" width="22.85546875" customWidth="1"/>
    <col min="5" max="5" width="21.5703125" customWidth="1"/>
    <col min="6" max="6" width="33.85546875" customWidth="1"/>
    <col min="7" max="7" width="15.42578125" customWidth="1"/>
    <col min="13" max="13" width="38" customWidth="1"/>
  </cols>
  <sheetData>
    <row r="1" spans="1:13" ht="78" customHeight="1" x14ac:dyDescent="0.25">
      <c r="A1" s="19" t="s">
        <v>275</v>
      </c>
      <c r="B1" s="20" t="s">
        <v>322</v>
      </c>
      <c r="C1" s="20" t="s">
        <v>320</v>
      </c>
      <c r="D1" s="1" t="s">
        <v>7</v>
      </c>
      <c r="E1" s="1" t="s">
        <v>5</v>
      </c>
      <c r="F1" s="1" t="s">
        <v>0</v>
      </c>
      <c r="G1" s="1" t="s">
        <v>8</v>
      </c>
      <c r="H1" s="1" t="s">
        <v>3</v>
      </c>
      <c r="I1" s="1" t="s">
        <v>2</v>
      </c>
      <c r="J1" s="1" t="s">
        <v>313</v>
      </c>
      <c r="K1" s="1" t="s">
        <v>4</v>
      </c>
      <c r="L1" s="1" t="s">
        <v>6</v>
      </c>
      <c r="M1" s="1" t="s">
        <v>1</v>
      </c>
    </row>
    <row r="2" spans="1:13" x14ac:dyDescent="0.25">
      <c r="A2" s="19">
        <v>0</v>
      </c>
      <c r="B2" s="19">
        <v>14</v>
      </c>
      <c r="C2" s="19">
        <f>B2+A2</f>
        <v>14</v>
      </c>
      <c r="D2" s="1"/>
      <c r="E2" s="1"/>
      <c r="F2" s="1" t="s">
        <v>307</v>
      </c>
      <c r="G2" s="1"/>
      <c r="H2" s="1"/>
      <c r="I2" s="1"/>
      <c r="J2" s="1"/>
      <c r="K2" s="1"/>
      <c r="L2" s="1"/>
      <c r="M2" s="1"/>
    </row>
    <row r="3" spans="1:13" x14ac:dyDescent="0.25">
      <c r="A3" s="21" t="s">
        <v>315</v>
      </c>
      <c r="B3" s="21">
        <v>0</v>
      </c>
      <c r="C3" s="21">
        <f t="shared" ref="C3:C51" si="0">$C$2*J3</f>
        <v>14</v>
      </c>
      <c r="D3" s="7" t="s">
        <v>316</v>
      </c>
      <c r="E3" s="7" t="s">
        <v>317</v>
      </c>
      <c r="F3" s="7" t="s">
        <v>16</v>
      </c>
      <c r="G3" s="7" t="s">
        <v>19</v>
      </c>
      <c r="H3" s="7" t="s">
        <v>318</v>
      </c>
      <c r="I3" s="7" t="s">
        <v>18</v>
      </c>
      <c r="J3" s="8">
        <v>1</v>
      </c>
      <c r="K3" s="7" t="s">
        <v>13</v>
      </c>
      <c r="L3" s="8" t="s">
        <v>217</v>
      </c>
      <c r="M3" s="7" t="s">
        <v>17</v>
      </c>
    </row>
    <row r="4" spans="1:13" ht="22.5" x14ac:dyDescent="0.25">
      <c r="A4" s="19"/>
      <c r="B4" s="19">
        <v>300</v>
      </c>
      <c r="C4" s="19">
        <f t="shared" si="0"/>
        <v>238</v>
      </c>
      <c r="D4" s="2" t="s">
        <v>218</v>
      </c>
      <c r="E4" s="2" t="s">
        <v>216</v>
      </c>
      <c r="F4" s="26" t="s">
        <v>298</v>
      </c>
      <c r="G4" s="2" t="s">
        <v>19</v>
      </c>
      <c r="H4" s="2" t="s">
        <v>20</v>
      </c>
      <c r="I4" s="2" t="s">
        <v>18</v>
      </c>
      <c r="J4" s="3">
        <v>17</v>
      </c>
      <c r="K4" s="2" t="s">
        <v>13</v>
      </c>
      <c r="L4" s="3" t="s">
        <v>217</v>
      </c>
      <c r="M4" s="2" t="s">
        <v>17</v>
      </c>
    </row>
    <row r="5" spans="1:13" x14ac:dyDescent="0.25">
      <c r="A5" s="22"/>
      <c r="B5" s="22">
        <v>35</v>
      </c>
      <c r="C5" s="22">
        <f t="shared" si="0"/>
        <v>14</v>
      </c>
      <c r="D5" s="11" t="s">
        <v>310</v>
      </c>
      <c r="E5" s="11" t="s">
        <v>309</v>
      </c>
      <c r="F5" s="11" t="s">
        <v>21</v>
      </c>
      <c r="G5" s="11" t="s">
        <v>19</v>
      </c>
      <c r="H5" s="11" t="s">
        <v>308</v>
      </c>
      <c r="I5" s="11" t="s">
        <v>18</v>
      </c>
      <c r="J5" s="12">
        <v>1</v>
      </c>
      <c r="K5" s="11" t="s">
        <v>223</v>
      </c>
      <c r="L5" s="12" t="s">
        <v>217</v>
      </c>
      <c r="M5" s="11" t="s">
        <v>17</v>
      </c>
    </row>
    <row r="6" spans="1:13" x14ac:dyDescent="0.25">
      <c r="A6" s="19"/>
      <c r="B6" s="19"/>
      <c r="C6" s="19">
        <f t="shared" si="0"/>
        <v>84</v>
      </c>
      <c r="D6" s="2" t="s">
        <v>213</v>
      </c>
      <c r="E6" s="2" t="s">
        <v>214</v>
      </c>
      <c r="F6" s="2" t="s">
        <v>283</v>
      </c>
      <c r="G6" s="2" t="s">
        <v>19</v>
      </c>
      <c r="H6" s="2" t="s">
        <v>22</v>
      </c>
      <c r="I6" s="2" t="s">
        <v>18</v>
      </c>
      <c r="J6" s="3">
        <v>6</v>
      </c>
      <c r="K6" s="2" t="s">
        <v>215</v>
      </c>
      <c r="L6" s="2" t="s">
        <v>54</v>
      </c>
      <c r="M6" s="2" t="s">
        <v>17</v>
      </c>
    </row>
    <row r="7" spans="1:13" x14ac:dyDescent="0.25">
      <c r="A7" s="19"/>
      <c r="B7" s="19">
        <v>85</v>
      </c>
      <c r="C7" s="19">
        <f t="shared" si="0"/>
        <v>14</v>
      </c>
      <c r="D7" s="2" t="s">
        <v>13</v>
      </c>
      <c r="E7" s="2" t="s">
        <v>212</v>
      </c>
      <c r="F7" s="2" t="s">
        <v>23</v>
      </c>
      <c r="G7" s="2" t="s">
        <v>19</v>
      </c>
      <c r="H7" s="2" t="s">
        <v>24</v>
      </c>
      <c r="I7" s="2" t="s">
        <v>18</v>
      </c>
      <c r="J7" s="3">
        <v>1</v>
      </c>
      <c r="K7" s="3" t="s">
        <v>299</v>
      </c>
      <c r="L7" s="2" t="s">
        <v>92</v>
      </c>
      <c r="M7" s="2" t="s">
        <v>17</v>
      </c>
    </row>
    <row r="8" spans="1:13" x14ac:dyDescent="0.25">
      <c r="A8" s="19"/>
      <c r="B8" s="19">
        <v>10</v>
      </c>
      <c r="C8" s="19">
        <f t="shared" si="0"/>
        <v>42</v>
      </c>
      <c r="D8" s="2" t="s">
        <v>199</v>
      </c>
      <c r="E8" s="2" t="s">
        <v>198</v>
      </c>
      <c r="F8" s="2" t="s">
        <v>25</v>
      </c>
      <c r="G8" s="2" t="s">
        <v>27</v>
      </c>
      <c r="H8" s="2" t="s">
        <v>26</v>
      </c>
      <c r="I8" s="2" t="s">
        <v>18</v>
      </c>
      <c r="J8" s="3">
        <v>3</v>
      </c>
      <c r="K8" s="3" t="s">
        <v>300</v>
      </c>
      <c r="L8" s="2" t="s">
        <v>54</v>
      </c>
      <c r="M8" s="2" t="s">
        <v>17</v>
      </c>
    </row>
    <row r="9" spans="1:13" x14ac:dyDescent="0.25">
      <c r="A9" s="19"/>
      <c r="B9" s="19"/>
      <c r="C9" s="19">
        <f t="shared" si="0"/>
        <v>14</v>
      </c>
      <c r="D9" s="2" t="s">
        <v>224</v>
      </c>
      <c r="E9" s="2" t="s">
        <v>225</v>
      </c>
      <c r="F9" s="2" t="s">
        <v>28</v>
      </c>
      <c r="G9" s="2" t="s">
        <v>19</v>
      </c>
      <c r="H9" s="2" t="s">
        <v>29</v>
      </c>
      <c r="I9" s="2" t="s">
        <v>18</v>
      </c>
      <c r="J9" s="3">
        <v>1</v>
      </c>
      <c r="K9" s="2" t="s">
        <v>223</v>
      </c>
      <c r="L9" s="2" t="s">
        <v>54</v>
      </c>
      <c r="M9" s="2" t="s">
        <v>17</v>
      </c>
    </row>
    <row r="10" spans="1:13" x14ac:dyDescent="0.25">
      <c r="A10" s="19"/>
      <c r="B10" s="19"/>
      <c r="C10" s="19">
        <f t="shared" si="0"/>
        <v>28</v>
      </c>
      <c r="D10" s="2" t="s">
        <v>231</v>
      </c>
      <c r="E10" s="2" t="s">
        <v>232</v>
      </c>
      <c r="F10" s="2" t="s">
        <v>30</v>
      </c>
      <c r="G10" s="2" t="s">
        <v>19</v>
      </c>
      <c r="H10" s="2" t="s">
        <v>31</v>
      </c>
      <c r="I10" s="2" t="s">
        <v>18</v>
      </c>
      <c r="J10" s="3">
        <v>2</v>
      </c>
      <c r="K10" s="2" t="s">
        <v>223</v>
      </c>
      <c r="L10" s="2" t="s">
        <v>54</v>
      </c>
      <c r="M10" s="2" t="s">
        <v>17</v>
      </c>
    </row>
    <row r="11" spans="1:13" x14ac:dyDescent="0.25">
      <c r="A11" s="19"/>
      <c r="B11" s="19"/>
      <c r="C11" s="19">
        <f t="shared" si="0"/>
        <v>14</v>
      </c>
      <c r="D11" s="2" t="s">
        <v>226</v>
      </c>
      <c r="E11" s="2" t="s">
        <v>227</v>
      </c>
      <c r="F11" s="2" t="s">
        <v>32</v>
      </c>
      <c r="G11" s="2" t="s">
        <v>33</v>
      </c>
      <c r="H11" s="2" t="s">
        <v>22</v>
      </c>
      <c r="I11" s="2" t="s">
        <v>18</v>
      </c>
      <c r="J11" s="3">
        <v>1</v>
      </c>
      <c r="K11" s="2" t="s">
        <v>197</v>
      </c>
      <c r="L11" s="2" t="s">
        <v>54</v>
      </c>
      <c r="M11" s="2" t="s">
        <v>17</v>
      </c>
    </row>
    <row r="12" spans="1:13" x14ac:dyDescent="0.25">
      <c r="A12" s="19"/>
      <c r="B12" s="19">
        <v>50</v>
      </c>
      <c r="C12" s="19">
        <f t="shared" si="0"/>
        <v>14</v>
      </c>
      <c r="D12" s="2" t="s">
        <v>229</v>
      </c>
      <c r="E12" s="2" t="s">
        <v>230</v>
      </c>
      <c r="F12" s="2" t="s">
        <v>191</v>
      </c>
      <c r="G12" s="2" t="s">
        <v>33</v>
      </c>
      <c r="H12" s="2" t="s">
        <v>228</v>
      </c>
      <c r="I12" s="2" t="s">
        <v>18</v>
      </c>
      <c r="J12" s="3">
        <v>1</v>
      </c>
      <c r="K12" s="2" t="s">
        <v>223</v>
      </c>
      <c r="L12" s="2" t="s">
        <v>54</v>
      </c>
      <c r="M12" s="2" t="s">
        <v>17</v>
      </c>
    </row>
    <row r="13" spans="1:13" ht="22.5" x14ac:dyDescent="0.25">
      <c r="A13" s="19"/>
      <c r="B13" s="19"/>
      <c r="C13" s="19">
        <f t="shared" si="0"/>
        <v>154</v>
      </c>
      <c r="D13" s="2" t="s">
        <v>233</v>
      </c>
      <c r="E13" s="2" t="s">
        <v>234</v>
      </c>
      <c r="F13" s="26" t="s">
        <v>34</v>
      </c>
      <c r="G13" s="2" t="s">
        <v>33</v>
      </c>
      <c r="H13" s="2" t="s">
        <v>35</v>
      </c>
      <c r="I13" s="2" t="s">
        <v>18</v>
      </c>
      <c r="J13" s="3">
        <v>11</v>
      </c>
      <c r="K13" s="2" t="s">
        <v>235</v>
      </c>
      <c r="L13" s="2" t="s">
        <v>54</v>
      </c>
      <c r="M13" s="2" t="s">
        <v>17</v>
      </c>
    </row>
    <row r="14" spans="1:13" x14ac:dyDescent="0.25">
      <c r="A14" s="19"/>
      <c r="B14" s="19"/>
      <c r="C14" s="19">
        <f t="shared" si="0"/>
        <v>56</v>
      </c>
      <c r="D14" s="2" t="s">
        <v>236</v>
      </c>
      <c r="E14" s="2" t="s">
        <v>237</v>
      </c>
      <c r="F14" s="2" t="s">
        <v>36</v>
      </c>
      <c r="G14" s="2" t="s">
        <v>19</v>
      </c>
      <c r="H14" s="2" t="s">
        <v>35</v>
      </c>
      <c r="I14" s="2" t="s">
        <v>18</v>
      </c>
      <c r="J14" s="3">
        <v>4</v>
      </c>
      <c r="K14" s="2" t="s">
        <v>238</v>
      </c>
      <c r="L14" s="2" t="s">
        <v>54</v>
      </c>
      <c r="M14" s="2" t="s">
        <v>17</v>
      </c>
    </row>
    <row r="15" spans="1:13" x14ac:dyDescent="0.25">
      <c r="A15" s="19"/>
      <c r="B15" s="19">
        <v>0</v>
      </c>
      <c r="C15" s="19">
        <f t="shared" si="0"/>
        <v>14</v>
      </c>
      <c r="D15" s="2" t="s">
        <v>239</v>
      </c>
      <c r="E15" s="2" t="s">
        <v>240</v>
      </c>
      <c r="F15" s="2" t="s">
        <v>37</v>
      </c>
      <c r="G15" s="2" t="s">
        <v>19</v>
      </c>
      <c r="H15" s="2" t="s">
        <v>38</v>
      </c>
      <c r="I15" s="2" t="s">
        <v>18</v>
      </c>
      <c r="J15" s="3">
        <v>1</v>
      </c>
      <c r="K15" s="2" t="s">
        <v>223</v>
      </c>
      <c r="L15" s="2" t="s">
        <v>54</v>
      </c>
      <c r="M15" s="2" t="s">
        <v>17</v>
      </c>
    </row>
    <row r="16" spans="1:13" x14ac:dyDescent="0.25">
      <c r="A16" s="19"/>
      <c r="B16" s="19"/>
      <c r="C16" s="19">
        <f t="shared" si="0"/>
        <v>14</v>
      </c>
      <c r="D16" s="2" t="s">
        <v>241</v>
      </c>
      <c r="E16" s="2" t="s">
        <v>242</v>
      </c>
      <c r="F16" s="2" t="s">
        <v>45</v>
      </c>
      <c r="G16" s="2" t="s">
        <v>48</v>
      </c>
      <c r="H16" s="2" t="s">
        <v>13</v>
      </c>
      <c r="I16" s="2" t="s">
        <v>47</v>
      </c>
      <c r="J16" s="3">
        <v>1</v>
      </c>
      <c r="K16" s="2" t="s">
        <v>59</v>
      </c>
      <c r="L16" s="2" t="s">
        <v>54</v>
      </c>
      <c r="M16" s="2" t="s">
        <v>46</v>
      </c>
    </row>
    <row r="17" spans="1:15" x14ac:dyDescent="0.25">
      <c r="A17" s="19" t="s">
        <v>288</v>
      </c>
      <c r="B17" s="19">
        <v>10</v>
      </c>
      <c r="C17" s="19">
        <f t="shared" si="0"/>
        <v>56</v>
      </c>
      <c r="D17" s="2" t="s">
        <v>55</v>
      </c>
      <c r="E17" s="2" t="s">
        <v>53</v>
      </c>
      <c r="F17" s="2" t="s">
        <v>49</v>
      </c>
      <c r="G17" s="2" t="s">
        <v>56</v>
      </c>
      <c r="H17" s="2" t="s">
        <v>13</v>
      </c>
      <c r="I17" s="2" t="s">
        <v>51</v>
      </c>
      <c r="J17" s="3">
        <v>4</v>
      </c>
      <c r="K17" s="2" t="s">
        <v>52</v>
      </c>
      <c r="L17" s="2" t="s">
        <v>54</v>
      </c>
      <c r="M17" s="2" t="s">
        <v>50</v>
      </c>
    </row>
    <row r="18" spans="1:15" x14ac:dyDescent="0.25">
      <c r="A18" s="19"/>
      <c r="B18" s="19">
        <v>8</v>
      </c>
      <c r="C18" s="19">
        <f t="shared" si="0"/>
        <v>42</v>
      </c>
      <c r="D18" s="2" t="s">
        <v>61</v>
      </c>
      <c r="E18" s="2" t="s">
        <v>60</v>
      </c>
      <c r="F18" s="2" t="s">
        <v>57</v>
      </c>
      <c r="G18" s="2" t="s">
        <v>48</v>
      </c>
      <c r="H18" s="2" t="s">
        <v>13</v>
      </c>
      <c r="I18" s="2" t="s">
        <v>58</v>
      </c>
      <c r="J18" s="3">
        <v>3</v>
      </c>
      <c r="K18" s="2" t="s">
        <v>59</v>
      </c>
      <c r="L18" s="2" t="s">
        <v>54</v>
      </c>
      <c r="M18" s="2" t="s">
        <v>46</v>
      </c>
    </row>
    <row r="19" spans="1:15" x14ac:dyDescent="0.25">
      <c r="A19" s="19" t="s">
        <v>288</v>
      </c>
      <c r="B19" s="19"/>
      <c r="C19" s="19">
        <f t="shared" si="0"/>
        <v>14</v>
      </c>
      <c r="D19" s="2" t="s">
        <v>220</v>
      </c>
      <c r="E19" s="2" t="s">
        <v>219</v>
      </c>
      <c r="F19" s="2" t="s">
        <v>200</v>
      </c>
      <c r="G19" s="2" t="s">
        <v>63</v>
      </c>
      <c r="H19" s="2" t="s">
        <v>13</v>
      </c>
      <c r="I19" s="2" t="s">
        <v>62</v>
      </c>
      <c r="J19" s="3">
        <v>1</v>
      </c>
      <c r="K19" s="2" t="s">
        <v>206</v>
      </c>
      <c r="L19" s="2" t="s">
        <v>54</v>
      </c>
      <c r="M19" s="2" t="s">
        <v>203</v>
      </c>
    </row>
    <row r="20" spans="1:15" x14ac:dyDescent="0.25">
      <c r="A20" s="19" t="s">
        <v>288</v>
      </c>
      <c r="B20" s="19"/>
      <c r="C20" s="19">
        <f t="shared" si="0"/>
        <v>14</v>
      </c>
      <c r="D20" s="2" t="s">
        <v>208</v>
      </c>
      <c r="E20" s="2" t="s">
        <v>207</v>
      </c>
      <c r="F20" s="2" t="s">
        <v>202</v>
      </c>
      <c r="G20" s="2" t="s">
        <v>63</v>
      </c>
      <c r="H20" s="2" t="s">
        <v>13</v>
      </c>
      <c r="I20" s="2" t="s">
        <v>62</v>
      </c>
      <c r="J20" s="3">
        <v>1</v>
      </c>
      <c r="K20" s="2" t="s">
        <v>206</v>
      </c>
      <c r="L20" s="2" t="s">
        <v>54</v>
      </c>
      <c r="M20" s="2" t="s">
        <v>204</v>
      </c>
    </row>
    <row r="21" spans="1:15" x14ac:dyDescent="0.25">
      <c r="A21" s="19" t="s">
        <v>288</v>
      </c>
      <c r="B21" s="19"/>
      <c r="C21" s="19">
        <f t="shared" si="0"/>
        <v>14</v>
      </c>
      <c r="D21" s="2" t="s">
        <v>221</v>
      </c>
      <c r="E21" s="2" t="s">
        <v>222</v>
      </c>
      <c r="F21" s="2" t="s">
        <v>201</v>
      </c>
      <c r="G21" s="2" t="s">
        <v>63</v>
      </c>
      <c r="H21" s="2" t="s">
        <v>13</v>
      </c>
      <c r="I21" s="2" t="s">
        <v>62</v>
      </c>
      <c r="J21" s="3">
        <v>1</v>
      </c>
      <c r="K21" s="2" t="s">
        <v>206</v>
      </c>
      <c r="L21" s="2" t="s">
        <v>54</v>
      </c>
      <c r="M21" s="2" t="s">
        <v>205</v>
      </c>
    </row>
    <row r="22" spans="1:15" x14ac:dyDescent="0.25">
      <c r="A22" s="19"/>
      <c r="B22" s="19">
        <v>4</v>
      </c>
      <c r="C22" s="19">
        <f t="shared" si="0"/>
        <v>14</v>
      </c>
      <c r="D22" s="2" t="s">
        <v>243</v>
      </c>
      <c r="E22" s="2" t="s">
        <v>244</v>
      </c>
      <c r="F22" s="2" t="s">
        <v>64</v>
      </c>
      <c r="G22" s="2" t="s">
        <v>67</v>
      </c>
      <c r="H22" s="2" t="s">
        <v>13</v>
      </c>
      <c r="I22" s="2" t="s">
        <v>66</v>
      </c>
      <c r="J22" s="3">
        <v>1</v>
      </c>
      <c r="K22" s="2" t="s">
        <v>52</v>
      </c>
      <c r="L22" s="2" t="s">
        <v>54</v>
      </c>
      <c r="M22" s="2" t="s">
        <v>65</v>
      </c>
    </row>
    <row r="23" spans="1:15" x14ac:dyDescent="0.25">
      <c r="A23" s="19"/>
      <c r="B23" s="19"/>
      <c r="C23" s="19">
        <f t="shared" si="0"/>
        <v>14</v>
      </c>
      <c r="D23" s="2" t="s">
        <v>245</v>
      </c>
      <c r="E23" s="2" t="s">
        <v>246</v>
      </c>
      <c r="F23" s="2" t="s">
        <v>68</v>
      </c>
      <c r="G23" s="2" t="s">
        <v>70</v>
      </c>
      <c r="H23" s="2" t="s">
        <v>13</v>
      </c>
      <c r="I23" s="2" t="s">
        <v>70</v>
      </c>
      <c r="J23" s="3">
        <v>1</v>
      </c>
      <c r="K23" s="3" t="s">
        <v>247</v>
      </c>
      <c r="L23" s="2" t="s">
        <v>54</v>
      </c>
      <c r="M23" s="2" t="s">
        <v>69</v>
      </c>
    </row>
    <row r="24" spans="1:15" x14ac:dyDescent="0.25">
      <c r="A24" s="22"/>
      <c r="B24" s="22">
        <v>0</v>
      </c>
      <c r="C24" s="22">
        <f t="shared" si="0"/>
        <v>14</v>
      </c>
      <c r="D24" s="2" t="s">
        <v>76</v>
      </c>
      <c r="E24" s="11" t="s">
        <v>75</v>
      </c>
      <c r="F24" s="11" t="s">
        <v>73</v>
      </c>
      <c r="G24" s="11" t="s">
        <v>77</v>
      </c>
      <c r="H24" s="11" t="s">
        <v>13</v>
      </c>
      <c r="I24" s="11" t="s">
        <v>311</v>
      </c>
      <c r="J24" s="12">
        <v>1</v>
      </c>
      <c r="K24" s="11" t="s">
        <v>74</v>
      </c>
      <c r="L24" s="11" t="s">
        <v>54</v>
      </c>
      <c r="M24" s="11" t="s">
        <v>314</v>
      </c>
    </row>
    <row r="25" spans="1:15" x14ac:dyDescent="0.25">
      <c r="A25" s="19"/>
      <c r="B25" s="19"/>
      <c r="C25" s="19">
        <f t="shared" si="0"/>
        <v>28</v>
      </c>
      <c r="D25" s="2" t="s">
        <v>93</v>
      </c>
      <c r="E25" s="2" t="s">
        <v>91</v>
      </c>
      <c r="F25" s="2" t="s">
        <v>87</v>
      </c>
      <c r="G25" s="2" t="s">
        <v>94</v>
      </c>
      <c r="H25" s="2" t="s">
        <v>13</v>
      </c>
      <c r="I25" s="2" t="s">
        <v>89</v>
      </c>
      <c r="J25" s="3">
        <v>2</v>
      </c>
      <c r="K25" s="2" t="s">
        <v>90</v>
      </c>
      <c r="L25" s="2" t="s">
        <v>92</v>
      </c>
      <c r="M25" s="2" t="s">
        <v>88</v>
      </c>
    </row>
    <row r="26" spans="1:15" x14ac:dyDescent="0.25">
      <c r="A26" s="19"/>
      <c r="B26" s="19"/>
      <c r="C26" s="19">
        <f t="shared" si="0"/>
        <v>42</v>
      </c>
      <c r="D26" s="2" t="s">
        <v>248</v>
      </c>
      <c r="E26" s="2" t="s">
        <v>249</v>
      </c>
      <c r="F26" s="2" t="s">
        <v>250</v>
      </c>
      <c r="G26" s="2" t="s">
        <v>67</v>
      </c>
      <c r="H26" s="2" t="s">
        <v>97</v>
      </c>
      <c r="I26" s="2" t="s">
        <v>96</v>
      </c>
      <c r="J26" s="3">
        <v>3</v>
      </c>
      <c r="K26" s="2" t="s">
        <v>74</v>
      </c>
      <c r="L26" s="2" t="s">
        <v>54</v>
      </c>
      <c r="M26" s="2" t="s">
        <v>95</v>
      </c>
    </row>
    <row r="27" spans="1:15" x14ac:dyDescent="0.25">
      <c r="A27" s="19"/>
      <c r="B27" s="19">
        <v>38</v>
      </c>
      <c r="C27" s="19">
        <f t="shared" si="0"/>
        <v>28</v>
      </c>
      <c r="D27" s="2" t="s">
        <v>257</v>
      </c>
      <c r="E27" s="2" t="s">
        <v>256</v>
      </c>
      <c r="F27" s="2" t="s">
        <v>262</v>
      </c>
      <c r="G27" s="2" t="s">
        <v>19</v>
      </c>
      <c r="H27" s="2" t="s">
        <v>100</v>
      </c>
      <c r="I27" s="2" t="s">
        <v>99</v>
      </c>
      <c r="J27" s="3">
        <v>2</v>
      </c>
      <c r="K27" s="2" t="s">
        <v>209</v>
      </c>
      <c r="L27" s="2" t="s">
        <v>54</v>
      </c>
      <c r="M27" s="2" t="s">
        <v>98</v>
      </c>
    </row>
    <row r="28" spans="1:15" x14ac:dyDescent="0.25">
      <c r="A28" s="19"/>
      <c r="B28" s="19">
        <v>30</v>
      </c>
      <c r="C28" s="19">
        <f t="shared" si="0"/>
        <v>28</v>
      </c>
      <c r="D28" s="3" t="s">
        <v>211</v>
      </c>
      <c r="E28" s="2" t="s">
        <v>210</v>
      </c>
      <c r="F28" s="2" t="s">
        <v>101</v>
      </c>
      <c r="G28" s="2" t="s">
        <v>19</v>
      </c>
      <c r="H28" s="2" t="s">
        <v>102</v>
      </c>
      <c r="I28" s="2" t="s">
        <v>99</v>
      </c>
      <c r="J28" s="3">
        <v>2</v>
      </c>
      <c r="K28" s="2" t="s">
        <v>209</v>
      </c>
      <c r="L28" s="2" t="s">
        <v>54</v>
      </c>
      <c r="M28" s="2" t="s">
        <v>98</v>
      </c>
    </row>
    <row r="29" spans="1:15" x14ac:dyDescent="0.25">
      <c r="A29" s="19"/>
      <c r="B29" s="19">
        <v>50</v>
      </c>
      <c r="C29" s="19">
        <f t="shared" si="0"/>
        <v>14</v>
      </c>
      <c r="D29" s="2" t="s">
        <v>196</v>
      </c>
      <c r="E29" s="2" t="s">
        <v>195</v>
      </c>
      <c r="F29" s="2" t="s">
        <v>103</v>
      </c>
      <c r="G29" s="2" t="s">
        <v>19</v>
      </c>
      <c r="H29" s="2" t="s">
        <v>104</v>
      </c>
      <c r="I29" s="2" t="s">
        <v>99</v>
      </c>
      <c r="J29" s="3">
        <v>1</v>
      </c>
      <c r="K29" s="2" t="s">
        <v>13</v>
      </c>
      <c r="L29" s="2" t="s">
        <v>54</v>
      </c>
      <c r="M29" s="2" t="s">
        <v>98</v>
      </c>
    </row>
    <row r="30" spans="1:15" x14ac:dyDescent="0.25">
      <c r="A30" s="19"/>
      <c r="B30" s="19">
        <v>22</v>
      </c>
      <c r="C30" s="19">
        <f t="shared" si="0"/>
        <v>14</v>
      </c>
      <c r="D30" s="2" t="s">
        <v>252</v>
      </c>
      <c r="E30" s="2" t="s">
        <v>253</v>
      </c>
      <c r="F30" s="2" t="s">
        <v>251</v>
      </c>
      <c r="G30" s="2" t="s">
        <v>19</v>
      </c>
      <c r="H30" s="2" t="s">
        <v>105</v>
      </c>
      <c r="I30" s="2" t="s">
        <v>99</v>
      </c>
      <c r="J30" s="3">
        <v>1</v>
      </c>
      <c r="K30" s="2" t="s">
        <v>209</v>
      </c>
      <c r="L30" s="2" t="s">
        <v>54</v>
      </c>
      <c r="M30" s="2" t="s">
        <v>98</v>
      </c>
      <c r="O30" s="18"/>
    </row>
    <row r="31" spans="1:15" x14ac:dyDescent="0.25">
      <c r="A31" s="19"/>
      <c r="B31" s="19">
        <v>37</v>
      </c>
      <c r="C31" s="19">
        <f t="shared" si="0"/>
        <v>28</v>
      </c>
      <c r="D31" s="2" t="s">
        <v>261</v>
      </c>
      <c r="E31" s="2" t="s">
        <v>260</v>
      </c>
      <c r="F31" s="2" t="s">
        <v>106</v>
      </c>
      <c r="G31" s="2" t="s">
        <v>19</v>
      </c>
      <c r="H31" s="2" t="s">
        <v>107</v>
      </c>
      <c r="I31" s="2" t="s">
        <v>99</v>
      </c>
      <c r="J31" s="3">
        <v>2</v>
      </c>
      <c r="K31" s="2" t="s">
        <v>209</v>
      </c>
      <c r="L31" s="2" t="s">
        <v>54</v>
      </c>
      <c r="M31" s="2" t="s">
        <v>98</v>
      </c>
    </row>
    <row r="32" spans="1:15" x14ac:dyDescent="0.25">
      <c r="A32" s="19"/>
      <c r="B32" s="19">
        <v>60</v>
      </c>
      <c r="C32" s="19">
        <f t="shared" si="0"/>
        <v>28</v>
      </c>
      <c r="D32" s="2" t="s">
        <v>254</v>
      </c>
      <c r="E32" s="2" t="s">
        <v>255</v>
      </c>
      <c r="F32" s="2" t="s">
        <v>108</v>
      </c>
      <c r="G32" s="2" t="s">
        <v>19</v>
      </c>
      <c r="H32" s="2" t="s">
        <v>109</v>
      </c>
      <c r="I32" s="2" t="s">
        <v>99</v>
      </c>
      <c r="J32" s="3">
        <v>2</v>
      </c>
      <c r="K32" s="2" t="s">
        <v>209</v>
      </c>
      <c r="L32" s="2" t="s">
        <v>54</v>
      </c>
      <c r="M32" s="2" t="s">
        <v>98</v>
      </c>
    </row>
    <row r="33" spans="1:13" x14ac:dyDescent="0.25">
      <c r="A33" s="19"/>
      <c r="B33" s="19">
        <v>42</v>
      </c>
      <c r="C33" s="19">
        <f t="shared" si="0"/>
        <v>14</v>
      </c>
      <c r="D33" s="2" t="s">
        <v>265</v>
      </c>
      <c r="E33" s="2" t="s">
        <v>264</v>
      </c>
      <c r="F33" s="2" t="s">
        <v>110</v>
      </c>
      <c r="G33" s="2" t="s">
        <v>19</v>
      </c>
      <c r="H33" s="2" t="s">
        <v>111</v>
      </c>
      <c r="I33" s="2" t="s">
        <v>99</v>
      </c>
      <c r="J33" s="3">
        <v>1</v>
      </c>
      <c r="K33" s="2" t="s">
        <v>209</v>
      </c>
      <c r="L33" s="2" t="s">
        <v>54</v>
      </c>
      <c r="M33" s="2" t="s">
        <v>98</v>
      </c>
    </row>
    <row r="34" spans="1:13" x14ac:dyDescent="0.25">
      <c r="A34" s="19"/>
      <c r="B34" s="19">
        <v>30</v>
      </c>
      <c r="C34" s="19">
        <f t="shared" si="0"/>
        <v>14</v>
      </c>
      <c r="D34" s="2" t="s">
        <v>259</v>
      </c>
      <c r="E34" s="2" t="s">
        <v>258</v>
      </c>
      <c r="F34" s="2" t="s">
        <v>263</v>
      </c>
      <c r="G34" s="2" t="s">
        <v>19</v>
      </c>
      <c r="H34" s="2" t="s">
        <v>112</v>
      </c>
      <c r="I34" s="2" t="s">
        <v>99</v>
      </c>
      <c r="J34" s="3">
        <v>1</v>
      </c>
      <c r="K34" s="2" t="s">
        <v>209</v>
      </c>
      <c r="L34" s="2" t="s">
        <v>54</v>
      </c>
      <c r="M34" s="2" t="s">
        <v>98</v>
      </c>
    </row>
    <row r="35" spans="1:13" ht="33" x14ac:dyDescent="0.25">
      <c r="A35" s="21" t="s">
        <v>328</v>
      </c>
      <c r="B35" s="19">
        <v>100</v>
      </c>
      <c r="C35" s="19">
        <f t="shared" si="0"/>
        <v>238</v>
      </c>
      <c r="D35" s="2" t="s">
        <v>325</v>
      </c>
      <c r="E35" s="2" t="s">
        <v>326</v>
      </c>
      <c r="F35" s="26" t="s">
        <v>281</v>
      </c>
      <c r="G35" s="2" t="s">
        <v>19</v>
      </c>
      <c r="H35" s="2" t="s">
        <v>113</v>
      </c>
      <c r="I35" s="2" t="s">
        <v>99</v>
      </c>
      <c r="J35" s="3">
        <v>17</v>
      </c>
      <c r="K35" s="2" t="s">
        <v>327</v>
      </c>
      <c r="L35" s="2" t="s">
        <v>54</v>
      </c>
      <c r="M35" s="2" t="s">
        <v>98</v>
      </c>
    </row>
    <row r="36" spans="1:13" x14ac:dyDescent="0.25">
      <c r="A36" s="19"/>
      <c r="B36" s="19"/>
      <c r="C36" s="19">
        <f t="shared" si="0"/>
        <v>28</v>
      </c>
      <c r="D36" s="2" t="s">
        <v>266</v>
      </c>
      <c r="E36" s="2" t="s">
        <v>267</v>
      </c>
      <c r="F36" s="2" t="s">
        <v>117</v>
      </c>
      <c r="G36" s="2" t="s">
        <v>120</v>
      </c>
      <c r="H36" s="2" t="s">
        <v>13</v>
      </c>
      <c r="I36" s="2" t="s">
        <v>119</v>
      </c>
      <c r="J36" s="3">
        <v>2</v>
      </c>
      <c r="K36" s="2" t="s">
        <v>268</v>
      </c>
      <c r="L36" s="2" t="s">
        <v>54</v>
      </c>
      <c r="M36" s="2" t="s">
        <v>118</v>
      </c>
    </row>
    <row r="37" spans="1:13" x14ac:dyDescent="0.25">
      <c r="A37" s="19"/>
      <c r="B37" s="19"/>
      <c r="C37" s="19">
        <f t="shared" si="0"/>
        <v>14</v>
      </c>
      <c r="D37" s="2" t="s">
        <v>131</v>
      </c>
      <c r="E37" s="2" t="s">
        <v>130</v>
      </c>
      <c r="F37" s="2" t="s">
        <v>127</v>
      </c>
      <c r="G37" s="2" t="s">
        <v>132</v>
      </c>
      <c r="H37" s="2" t="s">
        <v>13</v>
      </c>
      <c r="I37" s="2" t="s">
        <v>129</v>
      </c>
      <c r="J37" s="3">
        <v>1</v>
      </c>
      <c r="K37" s="2" t="s">
        <v>52</v>
      </c>
      <c r="L37" s="2" t="s">
        <v>54</v>
      </c>
      <c r="M37" s="2" t="s">
        <v>128</v>
      </c>
    </row>
    <row r="38" spans="1:13" x14ac:dyDescent="0.25">
      <c r="A38" s="19"/>
      <c r="B38" s="19"/>
      <c r="C38" s="19">
        <f t="shared" si="0"/>
        <v>14</v>
      </c>
      <c r="D38" s="2" t="s">
        <v>138</v>
      </c>
      <c r="E38" s="2" t="s">
        <v>137</v>
      </c>
      <c r="F38" s="2" t="s">
        <v>133</v>
      </c>
      <c r="G38" s="2" t="s">
        <v>132</v>
      </c>
      <c r="H38" s="2" t="s">
        <v>13</v>
      </c>
      <c r="I38" s="2" t="s">
        <v>135</v>
      </c>
      <c r="J38" s="3">
        <v>1</v>
      </c>
      <c r="K38" s="2" t="s">
        <v>136</v>
      </c>
      <c r="L38" s="2" t="s">
        <v>54</v>
      </c>
      <c r="M38" s="2" t="s">
        <v>134</v>
      </c>
    </row>
    <row r="39" spans="1:13" x14ac:dyDescent="0.25">
      <c r="A39" s="21" t="s">
        <v>328</v>
      </c>
      <c r="B39" s="19">
        <v>8</v>
      </c>
      <c r="C39" s="19">
        <f t="shared" si="0"/>
        <v>14</v>
      </c>
      <c r="D39" s="2" t="s">
        <v>324</v>
      </c>
      <c r="E39" s="2" t="s">
        <v>143</v>
      </c>
      <c r="F39" s="2" t="s">
        <v>139</v>
      </c>
      <c r="G39" s="2" t="s">
        <v>144</v>
      </c>
      <c r="H39" s="2" t="s">
        <v>13</v>
      </c>
      <c r="I39" s="2" t="s">
        <v>141</v>
      </c>
      <c r="J39" s="3">
        <v>1</v>
      </c>
      <c r="K39" s="2" t="s">
        <v>142</v>
      </c>
      <c r="L39" s="2" t="s">
        <v>92</v>
      </c>
      <c r="M39" s="2" t="s">
        <v>140</v>
      </c>
    </row>
    <row r="40" spans="1:13" x14ac:dyDescent="0.25">
      <c r="A40" s="19"/>
      <c r="B40" s="19"/>
      <c r="C40" s="19">
        <f t="shared" si="0"/>
        <v>14</v>
      </c>
      <c r="D40" s="2" t="s">
        <v>150</v>
      </c>
      <c r="E40" s="2" t="s">
        <v>149</v>
      </c>
      <c r="F40" s="2" t="s">
        <v>147</v>
      </c>
      <c r="G40" s="2" t="s">
        <v>277</v>
      </c>
      <c r="H40" s="2" t="s">
        <v>13</v>
      </c>
      <c r="I40" s="2" t="s">
        <v>149</v>
      </c>
      <c r="J40" s="3">
        <v>1</v>
      </c>
      <c r="K40" s="2" t="s">
        <v>52</v>
      </c>
      <c r="L40" s="2" t="s">
        <v>54</v>
      </c>
      <c r="M40" s="2" t="s">
        <v>148</v>
      </c>
    </row>
    <row r="41" spans="1:13" x14ac:dyDescent="0.25">
      <c r="A41" s="23"/>
      <c r="B41" s="19">
        <v>16</v>
      </c>
      <c r="C41" s="19">
        <f t="shared" si="0"/>
        <v>14</v>
      </c>
      <c r="D41" s="2" t="s">
        <v>155</v>
      </c>
      <c r="E41" s="2" t="s">
        <v>154</v>
      </c>
      <c r="F41" s="2" t="s">
        <v>151</v>
      </c>
      <c r="G41" s="2" t="s">
        <v>278</v>
      </c>
      <c r="H41" s="2" t="s">
        <v>13</v>
      </c>
      <c r="I41" s="2" t="s">
        <v>153</v>
      </c>
      <c r="J41" s="3">
        <v>1</v>
      </c>
      <c r="K41" s="2" t="s">
        <v>142</v>
      </c>
      <c r="L41" s="2" t="s">
        <v>54</v>
      </c>
      <c r="M41" s="2" t="s">
        <v>152</v>
      </c>
    </row>
    <row r="42" spans="1:13" x14ac:dyDescent="0.25">
      <c r="A42" s="21" t="s">
        <v>303</v>
      </c>
      <c r="B42" s="21">
        <v>20</v>
      </c>
      <c r="C42" s="19">
        <f t="shared" si="0"/>
        <v>14</v>
      </c>
      <c r="D42" s="7" t="s">
        <v>13</v>
      </c>
      <c r="E42" s="7" t="s">
        <v>301</v>
      </c>
      <c r="F42" s="7" t="s">
        <v>193</v>
      </c>
      <c r="G42" s="7" t="s">
        <v>289</v>
      </c>
      <c r="H42" s="7" t="s">
        <v>13</v>
      </c>
      <c r="I42" s="7" t="s">
        <v>289</v>
      </c>
      <c r="J42" s="8">
        <v>1</v>
      </c>
      <c r="K42" s="7" t="s">
        <v>146</v>
      </c>
      <c r="L42" s="7" t="s">
        <v>293</v>
      </c>
      <c r="M42" s="7" t="s">
        <v>145</v>
      </c>
    </row>
    <row r="43" spans="1:13" x14ac:dyDescent="0.25">
      <c r="A43" s="21" t="s">
        <v>303</v>
      </c>
      <c r="B43" s="21">
        <v>20</v>
      </c>
      <c r="C43" s="19">
        <f t="shared" si="0"/>
        <v>14</v>
      </c>
      <c r="D43" s="7" t="s">
        <v>13</v>
      </c>
      <c r="E43" s="7" t="s">
        <v>306</v>
      </c>
      <c r="F43" s="7" t="s">
        <v>192</v>
      </c>
      <c r="G43" s="7" t="s">
        <v>291</v>
      </c>
      <c r="H43" s="7" t="s">
        <v>13</v>
      </c>
      <c r="I43" s="7" t="s">
        <v>290</v>
      </c>
      <c r="J43" s="8">
        <v>1</v>
      </c>
      <c r="K43" s="7" t="s">
        <v>146</v>
      </c>
      <c r="L43" s="7" t="s">
        <v>294</v>
      </c>
      <c r="M43" s="7" t="s">
        <v>194</v>
      </c>
    </row>
    <row r="44" spans="1:13" x14ac:dyDescent="0.25">
      <c r="A44" s="21" t="s">
        <v>303</v>
      </c>
      <c r="B44" s="21">
        <v>20</v>
      </c>
      <c r="C44" s="19">
        <f t="shared" si="0"/>
        <v>14</v>
      </c>
      <c r="D44" s="7"/>
      <c r="E44" s="7" t="s">
        <v>302</v>
      </c>
      <c r="F44" s="8" t="s">
        <v>274</v>
      </c>
      <c r="G44" s="7" t="s">
        <v>292</v>
      </c>
      <c r="H44" s="7"/>
      <c r="I44" s="8" t="s">
        <v>292</v>
      </c>
      <c r="J44" s="8">
        <v>1</v>
      </c>
      <c r="K44" s="7" t="s">
        <v>146</v>
      </c>
      <c r="L44" s="7" t="s">
        <v>294</v>
      </c>
      <c r="M44" s="8" t="s">
        <v>295</v>
      </c>
    </row>
    <row r="45" spans="1:13" x14ac:dyDescent="0.25">
      <c r="A45" s="21" t="s">
        <v>321</v>
      </c>
      <c r="B45" s="19">
        <v>3</v>
      </c>
      <c r="C45" s="19">
        <f t="shared" si="0"/>
        <v>14</v>
      </c>
      <c r="D45" s="2" t="s">
        <v>160</v>
      </c>
      <c r="E45" s="2" t="s">
        <v>158</v>
      </c>
      <c r="F45" s="2" t="s">
        <v>156</v>
      </c>
      <c r="G45" s="2" t="s">
        <v>279</v>
      </c>
      <c r="H45" s="2" t="s">
        <v>13</v>
      </c>
      <c r="I45" s="2" t="s">
        <v>158</v>
      </c>
      <c r="J45" s="3">
        <v>1</v>
      </c>
      <c r="K45" s="2" t="s">
        <v>159</v>
      </c>
      <c r="L45" s="2" t="s">
        <v>54</v>
      </c>
      <c r="M45" s="2" t="s">
        <v>157</v>
      </c>
    </row>
    <row r="46" spans="1:13" x14ac:dyDescent="0.25">
      <c r="A46" s="23"/>
      <c r="B46" s="19">
        <v>1</v>
      </c>
      <c r="C46" s="19">
        <f t="shared" si="0"/>
        <v>14</v>
      </c>
      <c r="D46" s="2" t="s">
        <v>166</v>
      </c>
      <c r="E46" s="2" t="s">
        <v>165</v>
      </c>
      <c r="F46" s="2" t="s">
        <v>161</v>
      </c>
      <c r="G46" s="2" t="s">
        <v>167</v>
      </c>
      <c r="H46" s="2" t="s">
        <v>13</v>
      </c>
      <c r="I46" s="2" t="s">
        <v>163</v>
      </c>
      <c r="J46" s="3">
        <v>1</v>
      </c>
      <c r="K46" s="2" t="s">
        <v>164</v>
      </c>
      <c r="L46" s="2" t="s">
        <v>54</v>
      </c>
      <c r="M46" s="2" t="s">
        <v>162</v>
      </c>
    </row>
    <row r="47" spans="1:13" x14ac:dyDescent="0.25">
      <c r="A47" s="19"/>
      <c r="B47" s="19">
        <v>8</v>
      </c>
      <c r="C47" s="19">
        <f t="shared" si="0"/>
        <v>14</v>
      </c>
      <c r="D47" s="2" t="s">
        <v>172</v>
      </c>
      <c r="E47" s="2" t="s">
        <v>171</v>
      </c>
      <c r="F47" s="2" t="s">
        <v>168</v>
      </c>
      <c r="G47" s="2" t="s">
        <v>173</v>
      </c>
      <c r="H47" s="2" t="s">
        <v>13</v>
      </c>
      <c r="I47" s="2" t="s">
        <v>170</v>
      </c>
      <c r="J47" s="3">
        <v>1</v>
      </c>
      <c r="K47" s="2" t="s">
        <v>142</v>
      </c>
      <c r="L47" s="2" t="s">
        <v>54</v>
      </c>
      <c r="M47" s="2" t="s">
        <v>169</v>
      </c>
    </row>
    <row r="48" spans="1:13" x14ac:dyDescent="0.25">
      <c r="A48" s="19"/>
      <c r="B48" s="19">
        <v>1</v>
      </c>
      <c r="C48" s="19">
        <f t="shared" si="0"/>
        <v>14</v>
      </c>
      <c r="D48" s="14" t="s">
        <v>305</v>
      </c>
      <c r="E48" s="2" t="s">
        <v>304</v>
      </c>
      <c r="F48" s="10" t="s">
        <v>174</v>
      </c>
      <c r="G48" s="2" t="s">
        <v>176</v>
      </c>
      <c r="H48" s="2" t="s">
        <v>13</v>
      </c>
      <c r="I48" s="2" t="s">
        <v>304</v>
      </c>
      <c r="J48" s="3">
        <v>1</v>
      </c>
      <c r="K48" s="2" t="s">
        <v>175</v>
      </c>
      <c r="L48" s="2" t="s">
        <v>92</v>
      </c>
      <c r="M48" s="7" t="s">
        <v>13</v>
      </c>
    </row>
    <row r="49" spans="1:13" x14ac:dyDescent="0.25">
      <c r="A49" s="19"/>
      <c r="B49" s="19">
        <v>1</v>
      </c>
      <c r="C49" s="19">
        <f t="shared" si="0"/>
        <v>14</v>
      </c>
      <c r="D49" s="2" t="s">
        <v>269</v>
      </c>
      <c r="E49" s="2" t="s">
        <v>270</v>
      </c>
      <c r="F49" s="2" t="s">
        <v>177</v>
      </c>
      <c r="G49" s="2" t="s">
        <v>280</v>
      </c>
      <c r="H49" s="2" t="s">
        <v>13</v>
      </c>
      <c r="I49" s="2" t="s">
        <v>178</v>
      </c>
      <c r="J49" s="3">
        <v>1</v>
      </c>
      <c r="K49" s="2" t="s">
        <v>179</v>
      </c>
      <c r="L49" s="2" t="s">
        <v>54</v>
      </c>
      <c r="M49" s="2" t="s">
        <v>13</v>
      </c>
    </row>
    <row r="50" spans="1:13" x14ac:dyDescent="0.25">
      <c r="A50" s="19"/>
      <c r="B50" s="19">
        <v>4</v>
      </c>
      <c r="C50" s="19">
        <f t="shared" si="0"/>
        <v>14</v>
      </c>
      <c r="D50" s="2" t="s">
        <v>186</v>
      </c>
      <c r="E50" s="2" t="s">
        <v>185</v>
      </c>
      <c r="F50" s="2" t="s">
        <v>180</v>
      </c>
      <c r="G50" s="2" t="s">
        <v>187</v>
      </c>
      <c r="H50" s="2" t="s">
        <v>183</v>
      </c>
      <c r="I50" s="2" t="s">
        <v>182</v>
      </c>
      <c r="J50" s="3">
        <v>1</v>
      </c>
      <c r="K50" s="2" t="s">
        <v>184</v>
      </c>
      <c r="L50" s="2" t="s">
        <v>54</v>
      </c>
      <c r="M50" s="2" t="s">
        <v>181</v>
      </c>
    </row>
    <row r="51" spans="1:13" x14ac:dyDescent="0.25">
      <c r="A51" s="19"/>
      <c r="B51" s="19">
        <v>4</v>
      </c>
      <c r="C51" s="19">
        <f t="shared" si="0"/>
        <v>14</v>
      </c>
      <c r="D51" s="2" t="s">
        <v>285</v>
      </c>
      <c r="E51" s="2" t="s">
        <v>286</v>
      </c>
      <c r="F51" s="2" t="s">
        <v>188</v>
      </c>
      <c r="G51" s="2" t="s">
        <v>297</v>
      </c>
      <c r="H51" s="2" t="s">
        <v>13</v>
      </c>
      <c r="I51" s="2" t="s">
        <v>190</v>
      </c>
      <c r="J51" s="3">
        <v>1</v>
      </c>
      <c r="K51" s="2" t="s">
        <v>287</v>
      </c>
      <c r="L51" s="2" t="s">
        <v>54</v>
      </c>
      <c r="M51" s="2" t="s">
        <v>189</v>
      </c>
    </row>
    <row r="52" spans="1:13" s="17" customFormat="1" x14ac:dyDescent="0.25">
      <c r="A52" s="39" t="s">
        <v>323</v>
      </c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  <c r="M52" s="39"/>
    </row>
    <row r="53" spans="1:13" x14ac:dyDescent="0.25">
      <c r="A53" s="40" t="s">
        <v>319</v>
      </c>
      <c r="B53" s="41"/>
      <c r="C53" s="41"/>
      <c r="D53" s="41"/>
      <c r="E53" s="41"/>
      <c r="F53" s="40" t="s">
        <v>276</v>
      </c>
      <c r="G53" s="41"/>
      <c r="H53" s="41"/>
      <c r="I53" s="41"/>
      <c r="J53" s="41"/>
      <c r="K53" s="41"/>
      <c r="L53" s="41"/>
      <c r="M53" s="41"/>
    </row>
    <row r="54" spans="1:13" x14ac:dyDescent="0.25">
      <c r="A54" s="41"/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</row>
    <row r="55" spans="1:13" x14ac:dyDescent="0.25">
      <c r="A55" s="19" t="s">
        <v>276</v>
      </c>
      <c r="B55" s="19"/>
      <c r="C55" s="19">
        <f t="shared" ref="C55:C67" si="1">$C$2*J55</f>
        <v>14</v>
      </c>
      <c r="D55" s="2" t="s">
        <v>13</v>
      </c>
      <c r="E55" s="2" t="s">
        <v>13</v>
      </c>
      <c r="F55" s="2" t="s">
        <v>41</v>
      </c>
      <c r="G55" s="2"/>
      <c r="H55" s="2" t="s">
        <v>44</v>
      </c>
      <c r="I55" s="2" t="s">
        <v>43</v>
      </c>
      <c r="J55" s="3">
        <v>1</v>
      </c>
      <c r="K55" s="2" t="s">
        <v>13</v>
      </c>
      <c r="L55" s="2" t="s">
        <v>13</v>
      </c>
      <c r="M55" s="2" t="s">
        <v>42</v>
      </c>
    </row>
    <row r="56" spans="1:13" x14ac:dyDescent="0.25">
      <c r="A56" s="19" t="s">
        <v>276</v>
      </c>
      <c r="B56" s="19"/>
      <c r="C56" s="19">
        <f t="shared" si="1"/>
        <v>0</v>
      </c>
      <c r="D56" s="2" t="s">
        <v>13</v>
      </c>
      <c r="E56" s="2" t="s">
        <v>13</v>
      </c>
      <c r="F56" s="2" t="s">
        <v>121</v>
      </c>
      <c r="G56" s="2"/>
      <c r="H56" s="2" t="s">
        <v>13</v>
      </c>
      <c r="I56" s="2" t="s">
        <v>123</v>
      </c>
      <c r="J56" s="3">
        <v>0</v>
      </c>
      <c r="K56" s="2" t="s">
        <v>13</v>
      </c>
      <c r="L56" s="2" t="s">
        <v>13</v>
      </c>
      <c r="M56" s="2" t="s">
        <v>122</v>
      </c>
    </row>
    <row r="57" spans="1:13" x14ac:dyDescent="0.25">
      <c r="A57" s="19" t="s">
        <v>276</v>
      </c>
      <c r="B57" s="19"/>
      <c r="C57" s="19">
        <f t="shared" si="1"/>
        <v>0</v>
      </c>
      <c r="D57" s="2" t="s">
        <v>13</v>
      </c>
      <c r="E57" s="2" t="s">
        <v>13</v>
      </c>
      <c r="F57" s="2" t="s">
        <v>124</v>
      </c>
      <c r="G57" s="2"/>
      <c r="H57" s="2" t="s">
        <v>13</v>
      </c>
      <c r="I57" s="2" t="s">
        <v>126</v>
      </c>
      <c r="J57" s="3">
        <v>0</v>
      </c>
      <c r="K57" s="2" t="s">
        <v>13</v>
      </c>
      <c r="L57" s="2" t="s">
        <v>13</v>
      </c>
      <c r="M57" s="2" t="s">
        <v>125</v>
      </c>
    </row>
    <row r="58" spans="1:13" ht="15.75" x14ac:dyDescent="0.25">
      <c r="A58" s="19" t="s">
        <v>276</v>
      </c>
      <c r="B58" s="19">
        <v>3</v>
      </c>
      <c r="C58" s="19">
        <f t="shared" si="1"/>
        <v>14</v>
      </c>
      <c r="D58" s="24" t="s">
        <v>272</v>
      </c>
      <c r="E58" s="25" t="s">
        <v>273</v>
      </c>
      <c r="F58" s="2" t="s">
        <v>71</v>
      </c>
      <c r="G58" s="2"/>
      <c r="H58" s="2" t="s">
        <v>13</v>
      </c>
      <c r="I58" s="2" t="s">
        <v>271</v>
      </c>
      <c r="J58" s="3">
        <v>1</v>
      </c>
      <c r="K58" s="2" t="s">
        <v>13</v>
      </c>
      <c r="L58" s="2" t="s">
        <v>54</v>
      </c>
      <c r="M58" s="2" t="s">
        <v>72</v>
      </c>
    </row>
    <row r="59" spans="1:13" x14ac:dyDescent="0.25">
      <c r="A59" s="19" t="s">
        <v>276</v>
      </c>
      <c r="B59" s="19"/>
      <c r="C59" s="19">
        <f t="shared" si="1"/>
        <v>0</v>
      </c>
      <c r="D59" s="2" t="s">
        <v>13</v>
      </c>
      <c r="E59" s="2" t="s">
        <v>13</v>
      </c>
      <c r="F59" s="2" t="s">
        <v>78</v>
      </c>
      <c r="G59" s="2"/>
      <c r="H59" s="2" t="s">
        <v>13</v>
      </c>
      <c r="I59" s="2" t="s">
        <v>80</v>
      </c>
      <c r="J59" s="3">
        <v>0</v>
      </c>
      <c r="K59" s="2" t="s">
        <v>13</v>
      </c>
      <c r="L59" s="2" t="s">
        <v>13</v>
      </c>
      <c r="M59" s="2" t="s">
        <v>79</v>
      </c>
    </row>
    <row r="60" spans="1:13" x14ac:dyDescent="0.25">
      <c r="A60" s="19" t="s">
        <v>276</v>
      </c>
      <c r="B60" s="19"/>
      <c r="C60" s="19">
        <f t="shared" si="1"/>
        <v>0</v>
      </c>
      <c r="D60" s="2" t="s">
        <v>13</v>
      </c>
      <c r="E60" s="2" t="s">
        <v>13</v>
      </c>
      <c r="F60" s="2" t="s">
        <v>81</v>
      </c>
      <c r="G60" s="2"/>
      <c r="H60" s="2" t="s">
        <v>13</v>
      </c>
      <c r="I60" s="2" t="s">
        <v>83</v>
      </c>
      <c r="J60" s="3">
        <v>0</v>
      </c>
      <c r="K60" s="2" t="s">
        <v>13</v>
      </c>
      <c r="L60" s="2" t="s">
        <v>13</v>
      </c>
      <c r="M60" s="2" t="s">
        <v>82</v>
      </c>
    </row>
    <row r="61" spans="1:13" x14ac:dyDescent="0.25">
      <c r="A61" s="19" t="s">
        <v>276</v>
      </c>
      <c r="B61" s="19"/>
      <c r="C61" s="19">
        <f t="shared" si="1"/>
        <v>0</v>
      </c>
      <c r="D61" s="2" t="s">
        <v>13</v>
      </c>
      <c r="E61" s="2" t="s">
        <v>13</v>
      </c>
      <c r="F61" s="2" t="s">
        <v>84</v>
      </c>
      <c r="G61" s="2"/>
      <c r="H61" s="2" t="s">
        <v>13</v>
      </c>
      <c r="I61" s="2" t="s">
        <v>86</v>
      </c>
      <c r="J61" s="3">
        <v>0</v>
      </c>
      <c r="K61" s="2" t="s">
        <v>13</v>
      </c>
      <c r="L61" s="2" t="s">
        <v>13</v>
      </c>
      <c r="M61" s="2" t="s">
        <v>85</v>
      </c>
    </row>
    <row r="62" spans="1:13" x14ac:dyDescent="0.25">
      <c r="A62" s="19" t="s">
        <v>276</v>
      </c>
      <c r="B62" s="19"/>
      <c r="C62" s="19">
        <f t="shared" si="1"/>
        <v>126</v>
      </c>
      <c r="D62" s="38" t="s">
        <v>13</v>
      </c>
      <c r="E62" s="38" t="s">
        <v>13</v>
      </c>
      <c r="F62" s="42" t="s">
        <v>296</v>
      </c>
      <c r="G62" s="2"/>
      <c r="H62" s="38" t="s">
        <v>13</v>
      </c>
      <c r="I62" s="38" t="s">
        <v>15</v>
      </c>
      <c r="J62" s="44">
        <v>9</v>
      </c>
      <c r="K62" s="38"/>
      <c r="L62" s="38" t="s">
        <v>13</v>
      </c>
      <c r="M62" s="38" t="s">
        <v>14</v>
      </c>
    </row>
    <row r="63" spans="1:13" x14ac:dyDescent="0.25">
      <c r="A63" s="19" t="s">
        <v>276</v>
      </c>
      <c r="B63" s="19"/>
      <c r="C63" s="19">
        <f t="shared" si="1"/>
        <v>0</v>
      </c>
      <c r="D63" s="38"/>
      <c r="E63" s="38"/>
      <c r="F63" s="43"/>
      <c r="G63" s="2"/>
      <c r="H63" s="38"/>
      <c r="I63" s="38"/>
      <c r="J63" s="44"/>
      <c r="K63" s="38" t="s">
        <v>13</v>
      </c>
      <c r="L63" s="38"/>
      <c r="M63" s="38"/>
    </row>
    <row r="64" spans="1:13" x14ac:dyDescent="0.25">
      <c r="A64" s="19" t="s">
        <v>276</v>
      </c>
      <c r="B64" s="19">
        <v>2</v>
      </c>
      <c r="C64" s="19">
        <f t="shared" si="1"/>
        <v>14</v>
      </c>
      <c r="D64" s="2" t="s">
        <v>13</v>
      </c>
      <c r="E64" s="2" t="s">
        <v>13</v>
      </c>
      <c r="F64" s="10" t="s">
        <v>9</v>
      </c>
      <c r="G64" s="2"/>
      <c r="H64" s="2" t="s">
        <v>12</v>
      </c>
      <c r="I64" s="2" t="s">
        <v>11</v>
      </c>
      <c r="J64" s="3">
        <v>1</v>
      </c>
      <c r="K64" s="2" t="s">
        <v>13</v>
      </c>
      <c r="L64" s="2" t="s">
        <v>13</v>
      </c>
      <c r="M64" s="2" t="s">
        <v>10</v>
      </c>
    </row>
    <row r="65" spans="1:13" x14ac:dyDescent="0.25">
      <c r="A65" s="19" t="s">
        <v>276</v>
      </c>
      <c r="B65" s="19"/>
      <c r="C65" s="19">
        <f t="shared" si="1"/>
        <v>0</v>
      </c>
      <c r="D65" s="2" t="s">
        <v>13</v>
      </c>
      <c r="E65" s="2" t="s">
        <v>13</v>
      </c>
      <c r="F65" s="2" t="s">
        <v>39</v>
      </c>
      <c r="G65" s="2" t="s">
        <v>40</v>
      </c>
      <c r="H65" s="2" t="s">
        <v>13</v>
      </c>
      <c r="I65" s="2" t="s">
        <v>15</v>
      </c>
      <c r="J65" s="3">
        <v>0</v>
      </c>
      <c r="K65" s="2" t="s">
        <v>13</v>
      </c>
      <c r="L65" s="2" t="s">
        <v>13</v>
      </c>
      <c r="M65" s="2" t="s">
        <v>14</v>
      </c>
    </row>
    <row r="66" spans="1:13" x14ac:dyDescent="0.25">
      <c r="A66" s="19" t="s">
        <v>276</v>
      </c>
      <c r="B66" s="19"/>
      <c r="C66" s="19">
        <f t="shared" si="1"/>
        <v>0</v>
      </c>
      <c r="D66" s="2" t="s">
        <v>116</v>
      </c>
      <c r="E66" s="2" t="s">
        <v>115</v>
      </c>
      <c r="F66" s="2" t="s">
        <v>282</v>
      </c>
      <c r="G66" s="2" t="s">
        <v>19</v>
      </c>
      <c r="H66" s="2" t="s">
        <v>113</v>
      </c>
      <c r="I66" s="2" t="s">
        <v>99</v>
      </c>
      <c r="J66" s="3">
        <v>0</v>
      </c>
      <c r="K66" s="2" t="s">
        <v>114</v>
      </c>
      <c r="L66" s="2" t="s">
        <v>54</v>
      </c>
      <c r="M66" s="2" t="s">
        <v>98</v>
      </c>
    </row>
    <row r="67" spans="1:13" x14ac:dyDescent="0.25">
      <c r="A67" s="19" t="s">
        <v>276</v>
      </c>
      <c r="B67" s="19"/>
      <c r="C67" s="19">
        <f t="shared" si="1"/>
        <v>0</v>
      </c>
      <c r="D67" s="2" t="s">
        <v>213</v>
      </c>
      <c r="E67" s="2" t="s">
        <v>214</v>
      </c>
      <c r="F67" s="2" t="s">
        <v>284</v>
      </c>
      <c r="G67" s="2" t="s">
        <v>19</v>
      </c>
      <c r="H67" s="2" t="s">
        <v>22</v>
      </c>
      <c r="I67" s="2" t="s">
        <v>18</v>
      </c>
      <c r="J67" s="3">
        <v>0</v>
      </c>
      <c r="K67" s="2" t="s">
        <v>215</v>
      </c>
      <c r="L67" s="2" t="s">
        <v>54</v>
      </c>
      <c r="M67" s="2" t="s">
        <v>17</v>
      </c>
    </row>
  </sheetData>
  <mergeCells count="12">
    <mergeCell ref="M62:M63"/>
    <mergeCell ref="A52:M52"/>
    <mergeCell ref="A53:E54"/>
    <mergeCell ref="F53:M54"/>
    <mergeCell ref="D62:D63"/>
    <mergeCell ref="E62:E63"/>
    <mergeCell ref="F62:F63"/>
    <mergeCell ref="H62:H63"/>
    <mergeCell ref="I62:I63"/>
    <mergeCell ref="J62:J63"/>
    <mergeCell ref="K62:K63"/>
    <mergeCell ref="L62:L63"/>
  </mergeCells>
  <pageMargins left="0.25" right="0.25" top="0.75" bottom="0.75" header="0.3" footer="0.3"/>
  <pageSetup scale="47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BOM </vt:lpstr>
      <vt:lpstr>Shipfrom UW</vt:lpstr>
    </vt:vector>
  </TitlesOfParts>
  <Company>Carnegie Mellon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evezhao</dc:creator>
  <cp:lastModifiedBy>Yi Zhao</cp:lastModifiedBy>
  <cp:lastPrinted>2015-03-16T20:56:26Z</cp:lastPrinted>
  <dcterms:created xsi:type="dcterms:W3CDTF">2014-10-28T15:40:33Z</dcterms:created>
  <dcterms:modified xsi:type="dcterms:W3CDTF">2015-03-27T21:05:57Z</dcterms:modified>
</cp:coreProperties>
</file>