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Benchmark Table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35" i="1" l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C21" i="1"/>
  <c r="E19" i="1"/>
  <c r="J35" i="1" s="1"/>
  <c r="C19" i="1"/>
  <c r="N35" i="1" s="1"/>
  <c r="N17" i="1"/>
  <c r="M17" i="1"/>
  <c r="D17" i="1"/>
  <c r="C17" i="1"/>
  <c r="N16" i="1"/>
  <c r="M16" i="1"/>
  <c r="D16" i="1"/>
  <c r="C16" i="1"/>
  <c r="N15" i="1"/>
  <c r="M15" i="1"/>
  <c r="D15" i="1"/>
  <c r="C15" i="1"/>
  <c r="N14" i="1"/>
  <c r="M14" i="1"/>
  <c r="D14" i="1"/>
  <c r="C14" i="1"/>
  <c r="N13" i="1"/>
  <c r="M13" i="1"/>
  <c r="D13" i="1"/>
  <c r="C13" i="1"/>
  <c r="N12" i="1"/>
  <c r="M12" i="1"/>
  <c r="D12" i="1"/>
  <c r="C12" i="1"/>
  <c r="N11" i="1"/>
  <c r="M11" i="1"/>
  <c r="D11" i="1"/>
  <c r="C11" i="1"/>
  <c r="N10" i="1"/>
  <c r="M10" i="1"/>
  <c r="D10" i="1"/>
  <c r="C10" i="1"/>
  <c r="N9" i="1"/>
  <c r="M9" i="1"/>
  <c r="D9" i="1"/>
  <c r="C9" i="1"/>
  <c r="N8" i="1"/>
  <c r="M8" i="1"/>
  <c r="D8" i="1"/>
  <c r="C8" i="1"/>
  <c r="N7" i="1"/>
  <c r="M7" i="1"/>
  <c r="D7" i="1"/>
  <c r="C7" i="1"/>
  <c r="N6" i="1"/>
  <c r="M6" i="1"/>
  <c r="D6" i="1"/>
  <c r="C6" i="1"/>
  <c r="N5" i="1"/>
  <c r="M5" i="1"/>
  <c r="D5" i="1"/>
  <c r="C5" i="1"/>
  <c r="M3" i="1"/>
  <c r="M21" i="1" s="1"/>
  <c r="K3" i="1"/>
  <c r="K21" i="1" s="1"/>
  <c r="I3" i="1"/>
  <c r="I21" i="1" s="1"/>
  <c r="G3" i="1"/>
  <c r="G21" i="1" s="1"/>
  <c r="E3" i="1"/>
  <c r="E21" i="1" s="1"/>
  <c r="G23" i="1" l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/>
  <c r="H34" i="1"/>
  <c r="L34" i="1"/>
  <c r="H35" i="1"/>
  <c r="L35" i="1"/>
  <c r="E23" i="1"/>
  <c r="I23" i="1"/>
  <c r="M23" i="1"/>
  <c r="E24" i="1"/>
  <c r="I24" i="1"/>
  <c r="M24" i="1"/>
  <c r="E25" i="1"/>
  <c r="I25" i="1"/>
  <c r="M25" i="1"/>
  <c r="E26" i="1"/>
  <c r="I26" i="1"/>
  <c r="M26" i="1"/>
  <c r="E27" i="1"/>
  <c r="I27" i="1"/>
  <c r="M27" i="1"/>
  <c r="E28" i="1"/>
  <c r="I28" i="1"/>
  <c r="M28" i="1"/>
  <c r="E29" i="1"/>
  <c r="I29" i="1"/>
  <c r="M29" i="1"/>
  <c r="E30" i="1"/>
  <c r="I30" i="1"/>
  <c r="M30" i="1"/>
  <c r="E31" i="1"/>
  <c r="I31" i="1"/>
  <c r="M31" i="1"/>
  <c r="E32" i="1"/>
  <c r="I32" i="1"/>
  <c r="M32" i="1"/>
  <c r="E33" i="1"/>
  <c r="I33" i="1"/>
  <c r="M33" i="1"/>
  <c r="E34" i="1"/>
  <c r="I34" i="1"/>
  <c r="M34" i="1"/>
  <c r="E35" i="1"/>
  <c r="I35" i="1"/>
  <c r="M35" i="1"/>
  <c r="F23" i="1"/>
  <c r="J23" i="1"/>
  <c r="N23" i="1"/>
  <c r="F24" i="1"/>
  <c r="J24" i="1"/>
  <c r="N24" i="1"/>
  <c r="F25" i="1"/>
  <c r="J25" i="1"/>
  <c r="N25" i="1"/>
  <c r="F26" i="1"/>
  <c r="J26" i="1"/>
  <c r="N26" i="1"/>
  <c r="F27" i="1"/>
  <c r="J27" i="1"/>
  <c r="N27" i="1"/>
  <c r="F28" i="1"/>
  <c r="J28" i="1"/>
  <c r="N28" i="1"/>
  <c r="F29" i="1"/>
  <c r="J29" i="1"/>
  <c r="N29" i="1"/>
  <c r="F30" i="1"/>
  <c r="J30" i="1"/>
  <c r="N30" i="1"/>
  <c r="F31" i="1"/>
  <c r="J31" i="1"/>
  <c r="N31" i="1"/>
  <c r="F32" i="1"/>
  <c r="J32" i="1"/>
  <c r="N32" i="1"/>
  <c r="F33" i="1"/>
  <c r="J33" i="1"/>
  <c r="N33" i="1"/>
  <c r="F34" i="1"/>
  <c r="J34" i="1"/>
  <c r="N34" i="1"/>
  <c r="F35" i="1"/>
  <c r="I14" i="1" l="1"/>
  <c r="I10" i="1"/>
  <c r="I6" i="1"/>
  <c r="I13" i="1"/>
  <c r="I9" i="1"/>
  <c r="I5" i="1"/>
  <c r="I17" i="1"/>
  <c r="I16" i="1"/>
  <c r="I12" i="1"/>
  <c r="I8" i="1"/>
  <c r="I15" i="1"/>
  <c r="I11" i="1"/>
  <c r="I7" i="1"/>
  <c r="L15" i="1" l="1"/>
  <c r="E15" i="1"/>
  <c r="F7" i="1"/>
  <c r="E7" i="1"/>
  <c r="K5" i="1"/>
  <c r="F6" i="1"/>
  <c r="J12" i="1"/>
  <c r="H17" i="1"/>
  <c r="K11" i="1"/>
  <c r="H10" i="1"/>
  <c r="L13" i="1"/>
  <c r="H8" i="1"/>
  <c r="L5" i="1"/>
  <c r="E16" i="1"/>
  <c r="L8" i="1"/>
  <c r="J15" i="1"/>
  <c r="E8" i="1"/>
  <c r="G11" i="1"/>
  <c r="J17" i="1"/>
  <c r="L7" i="1"/>
  <c r="E17" i="1"/>
  <c r="G5" i="1"/>
  <c r="E5" i="1"/>
  <c r="H15" i="1"/>
  <c r="F16" i="1"/>
  <c r="F11" i="1"/>
  <c r="J13" i="1"/>
  <c r="F9" i="1"/>
  <c r="L14" i="1"/>
  <c r="K6" i="1"/>
  <c r="G7" i="1"/>
  <c r="L6" i="1"/>
  <c r="G13" i="1"/>
  <c r="H11" i="1"/>
  <c r="K15" i="1"/>
  <c r="J14" i="1"/>
  <c r="H14" i="1"/>
  <c r="F12" i="1"/>
  <c r="H16" i="1"/>
  <c r="K9" i="1"/>
  <c r="K17" i="1"/>
  <c r="G8" i="1"/>
  <c r="E12" i="1"/>
  <c r="E10" i="1"/>
  <c r="H5" i="1"/>
  <c r="F17" i="1"/>
  <c r="E11" i="1"/>
  <c r="J8" i="1"/>
  <c r="L9" i="1"/>
  <c r="H9" i="1"/>
  <c r="G15" i="1"/>
  <c r="F5" i="1"/>
  <c r="F15" i="1"/>
  <c r="J6" i="1"/>
  <c r="F13" i="1"/>
  <c r="H13" i="1"/>
  <c r="L11" i="1"/>
  <c r="K10" i="1"/>
  <c r="J5" i="1"/>
  <c r="L12" i="1"/>
  <c r="H6" i="1"/>
  <c r="G9" i="1"/>
  <c r="G6" i="1"/>
  <c r="L16" i="1"/>
  <c r="G17" i="1"/>
  <c r="K14" i="1"/>
  <c r="H12" i="1"/>
  <c r="F10" i="1"/>
  <c r="J16" i="1"/>
  <c r="E14" i="1"/>
  <c r="K13" i="1"/>
  <c r="G10" i="1"/>
  <c r="F8" i="1"/>
  <c r="J7" i="1"/>
  <c r="G12" i="1"/>
  <c r="K12" i="1"/>
  <c r="J9" i="1"/>
  <c r="H7" i="1"/>
  <c r="L10" i="1"/>
  <c r="J11" i="1"/>
  <c r="E9" i="1"/>
  <c r="L17" i="1"/>
  <c r="J10" i="1"/>
  <c r="E6" i="1"/>
  <c r="K16" i="1"/>
  <c r="G16" i="1"/>
  <c r="G14" i="1"/>
  <c r="E13" i="1"/>
  <c r="K7" i="1"/>
  <c r="F14" i="1"/>
  <c r="K8" i="1"/>
</calcChain>
</file>

<file path=xl/sharedStrings.xml><?xml version="1.0" encoding="utf-8"?>
<sst xmlns="http://schemas.openxmlformats.org/spreadsheetml/2006/main" count="19" uniqueCount="7">
  <si>
    <t>Error</t>
  </si>
  <si>
    <t>L2 PCA</t>
  </si>
  <si>
    <t>p</t>
  </si>
  <si>
    <t>mu</t>
  </si>
  <si>
    <t>Mean</t>
  </si>
  <si>
    <t>Stdev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</si>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</sst>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s/SubquadraticPotential/Testing%20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tables"/>
      <sheetName val="Static tables"/>
      <sheetName val="Comp"/>
      <sheetName val="trim"/>
      <sheetName val="PQSQ"/>
      <sheetName val="From paper"/>
      <sheetName val="Summary"/>
      <sheetName val="p0mu0"/>
      <sheetName val="p1mu01"/>
      <sheetName val="p1mu05"/>
      <sheetName val="p1mu10"/>
      <sheetName val="p1mu25"/>
      <sheetName val="p2mu01"/>
      <sheetName val="p2mu05"/>
      <sheetName val="p2mu10"/>
      <sheetName val="p2mu25"/>
      <sheetName val="p3mu01"/>
      <sheetName val="p3mu05"/>
      <sheetName val="p3mu10"/>
      <sheetName val="p3mu25"/>
    </sheetNames>
    <sheetDataSet>
      <sheetData sheetId="0">
        <row r="19">
          <cell r="C19">
            <v>4.9270655736156996E-3</v>
          </cell>
        </row>
      </sheetData>
      <sheetData sheetId="1" refreshError="1"/>
      <sheetData sheetId="2" refreshError="1"/>
      <sheetData sheetId="3" refreshError="1"/>
      <sheetData sheetId="4">
        <row r="1">
          <cell r="H1" t="str">
            <v>PQSQ(5,0)</v>
          </cell>
        </row>
        <row r="4">
          <cell r="D4">
            <v>3.0715639502894999E-2</v>
          </cell>
          <cell r="E4">
            <v>4.2063028292802698E-3</v>
          </cell>
          <cell r="F4">
            <v>4.9270655736156996E-3</v>
          </cell>
          <cell r="G4">
            <v>4.4439626481671901E-4</v>
          </cell>
          <cell r="H4">
            <v>2.4086144343114999E-2</v>
          </cell>
          <cell r="I4">
            <v>3.5474717361273999E-3</v>
          </cell>
          <cell r="J4">
            <v>9.9465394131795795E-2</v>
          </cell>
          <cell r="K4">
            <v>1.9331971621452702E-2</v>
          </cell>
        </row>
        <row r="5">
          <cell r="D5">
            <v>0.124460436012577</v>
          </cell>
          <cell r="E5">
            <v>4.6102910586774603E-3</v>
          </cell>
          <cell r="F5">
            <v>4.81759270700894E-3</v>
          </cell>
          <cell r="G5">
            <v>1.8877367871331601E-4</v>
          </cell>
          <cell r="H5">
            <v>3.1587437207315501E-2</v>
          </cell>
          <cell r="I5">
            <v>3.7806781337688098E-3</v>
          </cell>
          <cell r="J5">
            <v>0.10023297848451</v>
          </cell>
          <cell r="K5">
            <v>1.9158515993220399E-2</v>
          </cell>
        </row>
        <row r="6">
          <cell r="D6">
            <v>0.52465646511708297</v>
          </cell>
          <cell r="E6">
            <v>4.6048383425853498E-3</v>
          </cell>
          <cell r="F6">
            <v>4.8418636768008802E-3</v>
          </cell>
          <cell r="G6">
            <v>1.5624701902136899E-4</v>
          </cell>
          <cell r="H6">
            <v>4.2122488807902002E-2</v>
          </cell>
          <cell r="I6">
            <v>4.6544367174679701E-3</v>
          </cell>
          <cell r="J6">
            <v>0.10413229466396599</v>
          </cell>
          <cell r="K6">
            <v>2.2358038125399E-2</v>
          </cell>
        </row>
        <row r="7">
          <cell r="D7">
            <v>1.02453814663652</v>
          </cell>
          <cell r="E7">
            <v>6.3853809033865699E-3</v>
          </cell>
          <cell r="F7">
            <v>4.8246723043442801E-3</v>
          </cell>
          <cell r="G7">
            <v>1.3505914242617701E-4</v>
          </cell>
          <cell r="H7">
            <v>6.2837013225080798E-2</v>
          </cell>
          <cell r="I7">
            <v>4.4080983375179702E-3</v>
          </cell>
          <cell r="J7">
            <v>0.10268640811733599</v>
          </cell>
          <cell r="K7">
            <v>2.1662700004412502E-2</v>
          </cell>
        </row>
        <row r="8">
          <cell r="D8">
            <v>2.74274920758968</v>
          </cell>
          <cell r="E8">
            <v>0.146185522563582</v>
          </cell>
          <cell r="F8">
            <v>4.8156632139688699E-3</v>
          </cell>
          <cell r="G8">
            <v>1.2449730364462401E-4</v>
          </cell>
          <cell r="H8">
            <v>2.59430007579379</v>
          </cell>
          <cell r="I8">
            <v>9.3394954511647494E-3</v>
          </cell>
          <cell r="J8">
            <v>0.102487093949479</v>
          </cell>
          <cell r="K8">
            <v>2.1952510588753301E-2</v>
          </cell>
        </row>
        <row r="9">
          <cell r="D9">
            <v>0.218780757960924</v>
          </cell>
          <cell r="E9">
            <v>5.6779717071475796E-3</v>
          </cell>
          <cell r="F9">
            <v>4.8564375072099398E-3</v>
          </cell>
          <cell r="G9">
            <v>1.2626968389568101E-4</v>
          </cell>
          <cell r="H9">
            <v>3.8472464828061E-2</v>
          </cell>
          <cell r="I9">
            <v>5.3200580323255198E-3</v>
          </cell>
          <cell r="J9">
            <v>9.9918824585682395E-2</v>
          </cell>
          <cell r="K9">
            <v>1.9545716218023701E-2</v>
          </cell>
        </row>
        <row r="10">
          <cell r="D10">
            <v>1.01864142512329</v>
          </cell>
          <cell r="E10">
            <v>4.5865223442051999E-3</v>
          </cell>
          <cell r="F10">
            <v>4.7318320782733696E-3</v>
          </cell>
          <cell r="G10">
            <v>1.31155951000213E-4</v>
          </cell>
          <cell r="H10">
            <v>6.1138769422297498E-2</v>
          </cell>
          <cell r="I10">
            <v>5.0759271680944004E-3</v>
          </cell>
          <cell r="J10">
            <v>0.10003420046939999</v>
          </cell>
          <cell r="K10">
            <v>2.21807802895875E-2</v>
          </cell>
        </row>
        <row r="11">
          <cell r="D11">
            <v>2.0323576066439801</v>
          </cell>
          <cell r="E11">
            <v>2.61630537642864E-2</v>
          </cell>
          <cell r="F11">
            <v>4.8323414233829099E-3</v>
          </cell>
          <cell r="G11">
            <v>1.47685469714798E-4</v>
          </cell>
          <cell r="H11">
            <v>0.10332369750628199</v>
          </cell>
          <cell r="I11">
            <v>5.0555193989787802E-3</v>
          </cell>
          <cell r="J11">
            <v>9.8637543911361494E-2</v>
          </cell>
          <cell r="K11">
            <v>2.1599673422386102E-2</v>
          </cell>
        </row>
        <row r="12">
          <cell r="D12">
            <v>5.1840476727232501</v>
          </cell>
          <cell r="E12">
            <v>6.0230818096661601E-2</v>
          </cell>
          <cell r="F12">
            <v>4.8115390252283299E-3</v>
          </cell>
          <cell r="G12">
            <v>1.4293355798207399E-4</v>
          </cell>
          <cell r="H12">
            <v>5.1142134130214503</v>
          </cell>
          <cell r="I12">
            <v>5.6949830310688097E-3</v>
          </cell>
          <cell r="J12">
            <v>9.6741451216873803E-2</v>
          </cell>
          <cell r="K12">
            <v>2.2147048939600199E-2</v>
          </cell>
        </row>
        <row r="13">
          <cell r="D13">
            <v>0.31133229605597301</v>
          </cell>
          <cell r="E13">
            <v>5.6124706129511703E-3</v>
          </cell>
          <cell r="F13">
            <v>4.7831734248870899E-3</v>
          </cell>
          <cell r="G13">
            <v>1.4053752433564401E-4</v>
          </cell>
          <cell r="H13">
            <v>4.4737634888717702E-2</v>
          </cell>
          <cell r="I13">
            <v>5.3583976452718099E-3</v>
          </cell>
          <cell r="J13">
            <v>9.8695794485180496E-2</v>
          </cell>
          <cell r="K13">
            <v>2.45930690282266E-2</v>
          </cell>
        </row>
        <row r="14">
          <cell r="D14">
            <v>1.51168082631964</v>
          </cell>
          <cell r="E14">
            <v>5.7969612751806402E-3</v>
          </cell>
          <cell r="F14">
            <v>4.8097868813357699E-3</v>
          </cell>
          <cell r="G14">
            <v>2.34453950713086E-4</v>
          </cell>
          <cell r="H14">
            <v>7.7829326095932197E-2</v>
          </cell>
          <cell r="I14">
            <v>5.4915371295623698E-3</v>
          </cell>
          <cell r="J14">
            <v>9.7495461791316698E-2</v>
          </cell>
          <cell r="K14">
            <v>2.07693882280033E-2</v>
          </cell>
        </row>
        <row r="15">
          <cell r="D15">
            <v>3.5497343936968702</v>
          </cell>
          <cell r="E15">
            <v>0.37519445318377598</v>
          </cell>
          <cell r="F15">
            <v>4.86132199831436E-3</v>
          </cell>
          <cell r="G15">
            <v>1.7198535964910701E-4</v>
          </cell>
          <cell r="H15">
            <v>0.69719692664735</v>
          </cell>
          <cell r="I15">
            <v>1.17081098847777</v>
          </cell>
          <cell r="J15">
            <v>0.103822778116922</v>
          </cell>
          <cell r="K15">
            <v>2.1543824926844101E-2</v>
          </cell>
        </row>
        <row r="16">
          <cell r="D16">
            <v>7.6735216835062996</v>
          </cell>
          <cell r="E16">
            <v>4.5746627560182197E-2</v>
          </cell>
          <cell r="F16">
            <v>4.8320729364790399E-3</v>
          </cell>
          <cell r="G16">
            <v>1.55136692916442E-4</v>
          </cell>
          <cell r="H16">
            <v>7.6332172628047896</v>
          </cell>
          <cell r="I16">
            <v>4.7106974239993597E-3</v>
          </cell>
          <cell r="J16">
            <v>9.8454723624753798E-2</v>
          </cell>
          <cell r="K16">
            <v>2.2936791912076E-2</v>
          </cell>
        </row>
      </sheetData>
      <sheetData sheetId="5" refreshError="1"/>
      <sheetData sheetId="6">
        <row r="1">
          <cell r="H1" t="str">
            <v>PCA-L1</v>
          </cell>
          <cell r="L1" t="str">
            <v>L1-PCA</v>
          </cell>
          <cell r="P1" t="str">
            <v>L1-PCA*</v>
          </cell>
          <cell r="T1" t="str">
            <v>PCA PP</v>
          </cell>
        </row>
        <row r="4">
          <cell r="F4">
            <v>1.3591000000003259E-3</v>
          </cell>
          <cell r="H4">
            <v>3.3871692086179607E-2</v>
          </cell>
          <cell r="I4">
            <v>5.1935850373751643E-3</v>
          </cell>
          <cell r="J4">
            <v>9.6362000000011199E-3</v>
          </cell>
          <cell r="K4">
            <v>1.1387517552107274E-3</v>
          </cell>
          <cell r="L4">
            <v>2.2514047210787598E-2</v>
          </cell>
          <cell r="M4">
            <v>2.763657279510463E-3</v>
          </cell>
          <cell r="N4">
            <v>2.2875799999989104</v>
          </cell>
          <cell r="O4">
            <v>0.21707976322065989</v>
          </cell>
          <cell r="P4">
            <v>2.8188841029566061E-2</v>
          </cell>
          <cell r="Q4">
            <v>4.5038013997138757E-3</v>
          </cell>
          <cell r="R4">
            <v>12.705350000000008</v>
          </cell>
          <cell r="S4">
            <v>1.0283229684782877</v>
          </cell>
          <cell r="T4">
            <v>1.2477147729477134</v>
          </cell>
          <cell r="U4">
            <v>0.31211417015997717</v>
          </cell>
          <cell r="V4">
            <v>0.30424400000000018</v>
          </cell>
          <cell r="W4">
            <v>1.2230832514596592E-2</v>
          </cell>
        </row>
        <row r="5">
          <cell r="H5">
            <v>4.8544880326724063E-2</v>
          </cell>
          <cell r="I5">
            <v>7.1175357211113741E-3</v>
          </cell>
          <cell r="J5">
            <v>9.451300000001793E-3</v>
          </cell>
          <cell r="K5">
            <v>1.258855555657817E-3</v>
          </cell>
          <cell r="L5">
            <v>2.7616610325796001E-2</v>
          </cell>
          <cell r="M5">
            <v>3.8184758099073478E-3</v>
          </cell>
          <cell r="N5">
            <v>2.4959999999991842</v>
          </cell>
          <cell r="O5">
            <v>0.52409731920657254</v>
          </cell>
          <cell r="P5">
            <v>3.0841767119179759E-2</v>
          </cell>
          <cell r="Q5">
            <v>3.8398969175177022E-3</v>
          </cell>
          <cell r="R5">
            <v>13.605349999999987</v>
          </cell>
          <cell r="S5">
            <v>0.67525930389742417</v>
          </cell>
          <cell r="T5">
            <v>1.3369071031273894</v>
          </cell>
          <cell r="U5">
            <v>0.33101261942501387</v>
          </cell>
          <cell r="V5">
            <v>0.30541600000001767</v>
          </cell>
          <cell r="W5">
            <v>7.7777981460047611E-3</v>
          </cell>
        </row>
        <row r="6">
          <cell r="H6">
            <v>0.13022645515677453</v>
          </cell>
          <cell r="I6">
            <v>3.3133576353376847E-2</v>
          </cell>
          <cell r="J6">
            <v>9.5754000000009536E-3</v>
          </cell>
          <cell r="K6">
            <v>1.1874935115677541E-3</v>
          </cell>
          <cell r="L6">
            <v>2.7429914224659697E-2</v>
          </cell>
          <cell r="M6">
            <v>3.6498837727372765E-3</v>
          </cell>
          <cell r="N6">
            <v>4.8399999999998871</v>
          </cell>
          <cell r="O6">
            <v>1.1457910455221909</v>
          </cell>
          <cell r="P6">
            <v>3.0008822490127721E-2</v>
          </cell>
          <cell r="Q6">
            <v>4.2980182768589193E-3</v>
          </cell>
          <cell r="R6">
            <v>14.397750000000004</v>
          </cell>
          <cell r="S6">
            <v>1.2132529363244993</v>
          </cell>
          <cell r="T6">
            <v>1.5759539250672949</v>
          </cell>
          <cell r="U6">
            <v>0.30216172127182417</v>
          </cell>
          <cell r="V6">
            <v>0.3104360000000102</v>
          </cell>
          <cell r="W6">
            <v>7.8599938931177352E-3</v>
          </cell>
        </row>
        <row r="7">
          <cell r="H7">
            <v>0.29196720157818928</v>
          </cell>
          <cell r="I7">
            <v>8.7885658738305672E-2</v>
          </cell>
          <cell r="J7">
            <v>9.6072000000061216E-3</v>
          </cell>
          <cell r="K7">
            <v>1.1261972118630816E-3</v>
          </cell>
          <cell r="L7">
            <v>2.7210147653820287E-2</v>
          </cell>
          <cell r="M7">
            <v>3.5564680882171976E-3</v>
          </cell>
          <cell r="N7">
            <v>3.6051000000002089</v>
          </cell>
          <cell r="O7">
            <v>0.11236418468547628</v>
          </cell>
          <cell r="P7">
            <v>3.0368967280379328E-2</v>
          </cell>
          <cell r="Q7">
            <v>3.8456737706089369E-3</v>
          </cell>
          <cell r="R7">
            <v>14.233600000000006</v>
          </cell>
          <cell r="S7">
            <v>0.96684928504909329</v>
          </cell>
          <cell r="T7">
            <v>1.9322634032399539</v>
          </cell>
          <cell r="U7">
            <v>0.28234008286806395</v>
          </cell>
          <cell r="V7">
            <v>0.30897999999998421</v>
          </cell>
          <cell r="W7">
            <v>8.9561375603423535E-3</v>
          </cell>
        </row>
        <row r="8">
          <cell r="H8">
            <v>3.1286299340511112</v>
          </cell>
          <cell r="I8">
            <v>0.3863779921374646</v>
          </cell>
          <cell r="J8">
            <v>1.0757400000003978E-2</v>
          </cell>
          <cell r="K8">
            <v>1.3452141985547462E-3</v>
          </cell>
          <cell r="L8">
            <v>2.7615972131686535</v>
          </cell>
          <cell r="M8">
            <v>0.11882615313116103</v>
          </cell>
          <cell r="N8">
            <v>3.6708400000003163</v>
          </cell>
          <cell r="O8">
            <v>0.20179795440036538</v>
          </cell>
          <cell r="P8">
            <v>3.064721591128489E-2</v>
          </cell>
          <cell r="Q8">
            <v>3.8902574412436552E-3</v>
          </cell>
          <cell r="R8">
            <v>12.667000000000035</v>
          </cell>
          <cell r="S8">
            <v>0.57158507678214221</v>
          </cell>
          <cell r="T8">
            <v>2.8747092877854743</v>
          </cell>
          <cell r="U8">
            <v>0.56652108721363792</v>
          </cell>
          <cell r="V8">
            <v>0.31255599999999384</v>
          </cell>
          <cell r="W8">
            <v>1.1931523959633438E-2</v>
          </cell>
        </row>
        <row r="9">
          <cell r="H9">
            <v>6.3112031089953308E-2</v>
          </cell>
          <cell r="I9">
            <v>1.2896570214379576E-2</v>
          </cell>
          <cell r="J9">
            <v>1.0265600000002302E-2</v>
          </cell>
          <cell r="K9">
            <v>1.7002372305073305E-3</v>
          </cell>
          <cell r="L9">
            <v>3.1941031090928267E-2</v>
          </cell>
          <cell r="M9">
            <v>4.1010181388472225E-3</v>
          </cell>
          <cell r="N9">
            <v>3.1372600000003588</v>
          </cell>
          <cell r="O9">
            <v>0.62055199008682194</v>
          </cell>
          <cell r="P9">
            <v>3.5718325200837467E-2</v>
          </cell>
          <cell r="Q9">
            <v>4.3586106200435753E-3</v>
          </cell>
          <cell r="R9">
            <v>14.409499999999978</v>
          </cell>
          <cell r="S9">
            <v>1.0173717363874102</v>
          </cell>
          <cell r="T9">
            <v>1.3787580150400607</v>
          </cell>
          <cell r="U9">
            <v>0.32116298346450572</v>
          </cell>
          <cell r="V9">
            <v>0.3118000000000028</v>
          </cell>
          <cell r="W9">
            <v>1.1072921926933961E-2</v>
          </cell>
        </row>
        <row r="10">
          <cell r="H10">
            <v>0.22854210693035187</v>
          </cell>
          <cell r="I10">
            <v>6.3946088798805145E-2</v>
          </cell>
          <cell r="J10">
            <v>9.3250000000040748E-3</v>
          </cell>
          <cell r="K10">
            <v>1.0309767213685112E-3</v>
          </cell>
          <cell r="L10">
            <v>3.1728050563283747E-2</v>
          </cell>
          <cell r="M10">
            <v>4.0743372321576906E-3</v>
          </cell>
          <cell r="N10">
            <v>3.6415800000000735</v>
          </cell>
          <cell r="O10">
            <v>0.13412003429723152</v>
          </cell>
          <cell r="P10">
            <v>3.5280451091863556E-2</v>
          </cell>
          <cell r="Q10">
            <v>4.4356099852395142E-3</v>
          </cell>
          <cell r="R10">
            <v>12.722650000000009</v>
          </cell>
          <cell r="S10">
            <v>0.24232979078098832</v>
          </cell>
          <cell r="T10">
            <v>1.8058878739302702</v>
          </cell>
          <cell r="U10">
            <v>0.2660165216789222</v>
          </cell>
          <cell r="V10">
            <v>0.31474800000000097</v>
          </cell>
          <cell r="W10">
            <v>1.4361688480108083E-2</v>
          </cell>
        </row>
        <row r="11">
          <cell r="H11">
            <v>0.7179057024968688</v>
          </cell>
          <cell r="I11">
            <v>0.2266213466565743</v>
          </cell>
          <cell r="J11">
            <v>9.4750000000000008E-3</v>
          </cell>
          <cell r="K11">
            <v>1.2088453168218002E-3</v>
          </cell>
          <cell r="L11">
            <v>3.1458043161168778E-2</v>
          </cell>
          <cell r="M11">
            <v>3.9642833044789714E-3</v>
          </cell>
          <cell r="N11">
            <v>3.6596999999996043</v>
          </cell>
          <cell r="O11">
            <v>6.9275897685198262E-2</v>
          </cell>
          <cell r="P11">
            <v>3.6431325790417239E-2</v>
          </cell>
          <cell r="Q11">
            <v>4.5963529791159599E-3</v>
          </cell>
          <cell r="R11">
            <v>12.662899999999974</v>
          </cell>
          <cell r="S11">
            <v>0.22372883140088104</v>
          </cell>
          <cell r="T11">
            <v>2.3572958040172631</v>
          </cell>
          <cell r="U11">
            <v>0.32527891377099916</v>
          </cell>
          <cell r="V11">
            <v>0.31832800000002015</v>
          </cell>
          <cell r="W11">
            <v>1.8959441341991744E-2</v>
          </cell>
        </row>
        <row r="12">
          <cell r="H12">
            <v>5.2721234175388307</v>
          </cell>
          <cell r="I12">
            <v>0.13886609808047159</v>
          </cell>
          <cell r="J12">
            <v>1.0257400000002821E-2</v>
          </cell>
          <cell r="K12">
            <v>1.0504500178489943E-3</v>
          </cell>
          <cell r="L12">
            <v>5.2519195194708059</v>
          </cell>
          <cell r="M12">
            <v>9.7684751310487358E-2</v>
          </cell>
          <cell r="N12">
            <v>5.0626799999998155</v>
          </cell>
          <cell r="O12">
            <v>0.72144944216453999</v>
          </cell>
          <cell r="P12">
            <v>3.5059279543483091E-2</v>
          </cell>
          <cell r="Q12">
            <v>4.1934152254819819E-3</v>
          </cell>
          <cell r="R12">
            <v>11.471600000000107</v>
          </cell>
          <cell r="S12">
            <v>0.71266362331757405</v>
          </cell>
          <cell r="T12">
            <v>4.9028630643698303</v>
          </cell>
          <cell r="U12">
            <v>0.85985665224324337</v>
          </cell>
          <cell r="V12">
            <v>0.31210000000000582</v>
          </cell>
          <cell r="W12">
            <v>8.9117226168459948E-3</v>
          </cell>
        </row>
        <row r="13">
          <cell r="H13">
            <v>8.0463052187410206E-2</v>
          </cell>
          <cell r="I13">
            <v>2.0578377270144856E-2</v>
          </cell>
          <cell r="J13">
            <v>9.4440999999991608E-3</v>
          </cell>
          <cell r="K13">
            <v>1.0709118497830049E-3</v>
          </cell>
          <cell r="L13">
            <v>3.5903527834975281E-2</v>
          </cell>
          <cell r="M13">
            <v>4.2900935137825278E-3</v>
          </cell>
          <cell r="N13">
            <v>3.2896400000004791</v>
          </cell>
          <cell r="O13">
            <v>0.53700267261897972</v>
          </cell>
          <cell r="P13">
            <v>3.9108078535531783E-2</v>
          </cell>
          <cell r="Q13">
            <v>4.5437114047047937E-3</v>
          </cell>
          <cell r="R13">
            <v>12.915400000000082</v>
          </cell>
          <cell r="S13">
            <v>0.30072302871578549</v>
          </cell>
          <cell r="T13">
            <v>1.4177476216770688</v>
          </cell>
          <cell r="U13">
            <v>0.30931771724599688</v>
          </cell>
          <cell r="V13">
            <v>0.30392799999999992</v>
          </cell>
          <cell r="W13">
            <v>9.9763528405919944E-3</v>
          </cell>
        </row>
        <row r="14">
          <cell r="H14">
            <v>0.40288039559822386</v>
          </cell>
          <cell r="I14">
            <v>0.12500157900161646</v>
          </cell>
          <cell r="J14">
            <v>1.0043000000004536E-2</v>
          </cell>
          <cell r="K14">
            <v>1.0633386102289703E-3</v>
          </cell>
          <cell r="L14">
            <v>3.5797090190191054E-2</v>
          </cell>
          <cell r="M14">
            <v>3.8184046613613759E-3</v>
          </cell>
          <cell r="N14">
            <v>3.648260000000243</v>
          </cell>
          <cell r="O14">
            <v>8.1430046051920044E-2</v>
          </cell>
          <cell r="P14">
            <v>3.9352090130838346E-2</v>
          </cell>
          <cell r="Q14">
            <v>4.2503335717257104E-3</v>
          </cell>
          <cell r="R14">
            <v>12.743799999999883</v>
          </cell>
          <cell r="S14">
            <v>0.17908813472693003</v>
          </cell>
          <cell r="T14">
            <v>2.1175659754884362</v>
          </cell>
          <cell r="U14">
            <v>0.3015163060801655</v>
          </cell>
          <cell r="V14">
            <v>0.31237200000003218</v>
          </cell>
          <cell r="W14">
            <v>1.0345898511044047E-2</v>
          </cell>
        </row>
        <row r="15">
          <cell r="H15">
            <v>1.964854709347849</v>
          </cell>
          <cell r="I15">
            <v>0.69791856788178841</v>
          </cell>
          <cell r="J15">
            <v>1.0359899999995823E-2</v>
          </cell>
          <cell r="K15">
            <v>2.2477510960992376E-3</v>
          </cell>
          <cell r="L15">
            <v>1.089616356640897</v>
          </cell>
          <cell r="M15">
            <v>1.944618698703398</v>
          </cell>
          <cell r="N15">
            <v>3.641800000000162</v>
          </cell>
          <cell r="O15">
            <v>3.1183970240772747E-2</v>
          </cell>
          <cell r="P15">
            <v>7.1420453270670106E-2</v>
          </cell>
          <cell r="Q15">
            <v>1.8002834055332626E-2</v>
          </cell>
          <cell r="R15">
            <v>12.720199999999913</v>
          </cell>
          <cell r="S15">
            <v>0.37932500576699163</v>
          </cell>
          <cell r="T15">
            <v>2.6641700287268941</v>
          </cell>
          <cell r="U15">
            <v>0.28315255358983399</v>
          </cell>
          <cell r="V15">
            <v>0.31564400000001197</v>
          </cell>
          <cell r="W15">
            <v>1.0513822520872476E-2</v>
          </cell>
        </row>
        <row r="16">
          <cell r="H16">
            <v>7.744876995192592</v>
          </cell>
          <cell r="I16">
            <v>0.11976046134474591</v>
          </cell>
          <cell r="J16">
            <v>9.2686999999976247E-3</v>
          </cell>
          <cell r="K16">
            <v>9.4701600303366258E-4</v>
          </cell>
          <cell r="L16">
            <v>7.7134629674643351</v>
          </cell>
          <cell r="M16">
            <v>7.4822142384766199E-2</v>
          </cell>
          <cell r="N16">
            <v>3.8495999999998607</v>
          </cell>
          <cell r="O16">
            <v>7.5058377281329261E-2</v>
          </cell>
          <cell r="P16">
            <v>2.6375012142847991</v>
          </cell>
          <cell r="Q16">
            <v>3.6203268329175158</v>
          </cell>
          <cell r="R16">
            <v>11.996200000000023</v>
          </cell>
          <cell r="S16">
            <v>0.28572812252208424</v>
          </cell>
          <cell r="T16">
            <v>6.3245006749809898</v>
          </cell>
          <cell r="U16">
            <v>0.99894640796502665</v>
          </cell>
          <cell r="V16">
            <v>0.31345599999999396</v>
          </cell>
          <cell r="W16">
            <v>9.4448326612710121E-3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E7" sqref="E7"/>
    </sheetView>
  </sheetViews>
  <sheetFormatPr defaultRowHeight="14.4" x14ac:dyDescent="0.3"/>
  <cols>
    <col min="9" max="9" width="11.109375" customWidth="1"/>
  </cols>
  <sheetData>
    <row r="1" spans="1:14" x14ac:dyDescent="0.3">
      <c r="A1" s="1" t="s">
        <v>0</v>
      </c>
      <c r="B1" s="1"/>
    </row>
    <row r="2" spans="1:14" x14ac:dyDescent="0.3">
      <c r="A2" s="2"/>
      <c r="B2" s="2"/>
    </row>
    <row r="3" spans="1:14" x14ac:dyDescent="0.3">
      <c r="C3" s="1" t="s">
        <v>1</v>
      </c>
      <c r="D3" s="1"/>
      <c r="E3" s="1" t="str">
        <f>[1]Summary!H1</f>
        <v>PCA-L1</v>
      </c>
      <c r="F3" s="1"/>
      <c r="G3" s="1" t="str">
        <f>[1]Summary!L1</f>
        <v>L1-PCA</v>
      </c>
      <c r="H3" s="1"/>
      <c r="I3" s="1" t="str">
        <f>[1]Summary!P1</f>
        <v>L1-PCA*</v>
      </c>
      <c r="J3" s="1"/>
      <c r="K3" s="1" t="str">
        <f>[1]Summary!T1</f>
        <v>PCA PP</v>
      </c>
      <c r="L3" s="1"/>
      <c r="M3" s="1" t="str">
        <f>[1]PQSQ!H1</f>
        <v>PQSQ(5,0)</v>
      </c>
      <c r="N3" s="1"/>
    </row>
    <row r="4" spans="1:14" x14ac:dyDescent="0.3">
      <c r="A4" t="s">
        <v>2</v>
      </c>
      <c r="B4" t="s">
        <v>3</v>
      </c>
      <c r="C4" s="2" t="s">
        <v>4</v>
      </c>
      <c r="D4" s="2" t="s">
        <v>5</v>
      </c>
      <c r="E4" s="2" t="s">
        <v>4</v>
      </c>
      <c r="F4" s="2" t="s">
        <v>5</v>
      </c>
      <c r="G4" s="2" t="s">
        <v>4</v>
      </c>
      <c r="H4" s="2" t="s">
        <v>5</v>
      </c>
      <c r="I4" s="2" t="s">
        <v>4</v>
      </c>
      <c r="J4" s="2" t="s">
        <v>5</v>
      </c>
      <c r="K4" s="2" t="s">
        <v>4</v>
      </c>
      <c r="L4" s="2" t="s">
        <v>5</v>
      </c>
      <c r="M4" s="2" t="s">
        <v>4</v>
      </c>
      <c r="N4" s="2" t="s">
        <v>5</v>
      </c>
    </row>
    <row r="5" spans="1:14" x14ac:dyDescent="0.3">
      <c r="A5">
        <v>0</v>
      </c>
      <c r="B5">
        <v>0</v>
      </c>
      <c r="C5" s="3">
        <f>[1]PQSQ!D4</f>
        <v>3.0715639502894999E-2</v>
      </c>
      <c r="D5" s="3">
        <f>[1]PQSQ!E4</f>
        <v>4.2063028292802698E-3</v>
      </c>
      <c r="E5" s="3">
        <f>[1]Summary!H4</f>
        <v>3.3871692086179607E-2</v>
      </c>
      <c r="F5" s="3">
        <f>[1]Summary!I4</f>
        <v>5.1935850373751643E-3</v>
      </c>
      <c r="G5" s="3">
        <f>[1]Summary!L4</f>
        <v>2.2514047210787598E-2</v>
      </c>
      <c r="H5" s="3">
        <f>[1]Summary!M4</f>
        <v>2.763657279510463E-3</v>
      </c>
      <c r="I5" s="3">
        <f>[1]Summary!P4</f>
        <v>2.8188841029566061E-2</v>
      </c>
      <c r="J5" s="3">
        <f>[1]Summary!Q4</f>
        <v>4.5038013997138757E-3</v>
      </c>
      <c r="K5" s="3">
        <f>[1]Summary!T4</f>
        <v>1.2477147729477134</v>
      </c>
      <c r="L5" s="3">
        <f>[1]Summary!U4</f>
        <v>0.31211417015997717</v>
      </c>
      <c r="M5" s="3">
        <f>[1]PQSQ!H4</f>
        <v>2.4086144343114999E-2</v>
      </c>
      <c r="N5" s="3">
        <f>[1]PQSQ!I4</f>
        <v>3.5474717361273999E-3</v>
      </c>
    </row>
    <row r="6" spans="1:14" x14ac:dyDescent="0.3">
      <c r="A6">
        <v>1</v>
      </c>
      <c r="B6">
        <v>1</v>
      </c>
      <c r="C6" s="3">
        <f>[1]PQSQ!D5</f>
        <v>0.124460436012577</v>
      </c>
      <c r="D6" s="3">
        <f>[1]PQSQ!E5</f>
        <v>4.6102910586774603E-3</v>
      </c>
      <c r="E6" s="3">
        <f>[1]Summary!H5</f>
        <v>4.8544880326724063E-2</v>
      </c>
      <c r="F6" s="3">
        <f>[1]Summary!I5</f>
        <v>7.1175357211113741E-3</v>
      </c>
      <c r="G6" s="3">
        <f>[1]Summary!L5</f>
        <v>2.7616610325796001E-2</v>
      </c>
      <c r="H6" s="3">
        <f>[1]Summary!M5</f>
        <v>3.8184758099073478E-3</v>
      </c>
      <c r="I6" s="3">
        <f>[1]Summary!P5</f>
        <v>3.0841767119179759E-2</v>
      </c>
      <c r="J6" s="3">
        <f>[1]Summary!Q5</f>
        <v>3.8398969175177022E-3</v>
      </c>
      <c r="K6" s="3">
        <f>[1]Summary!T5</f>
        <v>1.3369071031273894</v>
      </c>
      <c r="L6" s="3">
        <f>[1]Summary!U5</f>
        <v>0.33101261942501387</v>
      </c>
      <c r="M6" s="3">
        <f>[1]PQSQ!H5</f>
        <v>3.1587437207315501E-2</v>
      </c>
      <c r="N6" s="3">
        <f>[1]PQSQ!I5</f>
        <v>3.7806781337688098E-3</v>
      </c>
    </row>
    <row r="7" spans="1:14" x14ac:dyDescent="0.3">
      <c r="A7">
        <v>1</v>
      </c>
      <c r="B7">
        <v>5</v>
      </c>
      <c r="C7" s="3">
        <f>[1]PQSQ!D6</f>
        <v>0.52465646511708297</v>
      </c>
      <c r="D7" s="3">
        <f>[1]PQSQ!E6</f>
        <v>4.6048383425853498E-3</v>
      </c>
      <c r="E7" s="3">
        <f>[1]Summary!H6</f>
        <v>0.13022645515677453</v>
      </c>
      <c r="F7" s="3">
        <f>[1]Summary!I6</f>
        <v>3.3133576353376847E-2</v>
      </c>
      <c r="G7" s="3">
        <f>[1]Summary!L6</f>
        <v>2.7429914224659697E-2</v>
      </c>
      <c r="H7" s="3">
        <f>[1]Summary!M6</f>
        <v>3.6498837727372765E-3</v>
      </c>
      <c r="I7" s="3">
        <f>[1]Summary!P6</f>
        <v>3.0008822490127721E-2</v>
      </c>
      <c r="J7" s="3">
        <f>[1]Summary!Q6</f>
        <v>4.2980182768589193E-3</v>
      </c>
      <c r="K7" s="3">
        <f>[1]Summary!T6</f>
        <v>1.5759539250672949</v>
      </c>
      <c r="L7" s="3">
        <f>[1]Summary!U6</f>
        <v>0.30216172127182417</v>
      </c>
      <c r="M7" s="3">
        <f>[1]PQSQ!H6</f>
        <v>4.2122488807902002E-2</v>
      </c>
      <c r="N7" s="3">
        <f>[1]PQSQ!I6</f>
        <v>4.6544367174679701E-3</v>
      </c>
    </row>
    <row r="8" spans="1:14" x14ac:dyDescent="0.3">
      <c r="A8">
        <v>1</v>
      </c>
      <c r="B8">
        <v>10</v>
      </c>
      <c r="C8" s="3">
        <f>[1]PQSQ!D7</f>
        <v>1.02453814663652</v>
      </c>
      <c r="D8" s="3">
        <f>[1]PQSQ!E7</f>
        <v>6.3853809033865699E-3</v>
      </c>
      <c r="E8" s="3">
        <f>[1]Summary!H7</f>
        <v>0.29196720157818928</v>
      </c>
      <c r="F8" s="3">
        <f>[1]Summary!I7</f>
        <v>8.7885658738305672E-2</v>
      </c>
      <c r="G8" s="3">
        <f>[1]Summary!L7</f>
        <v>2.7210147653820287E-2</v>
      </c>
      <c r="H8" s="3">
        <f>[1]Summary!M7</f>
        <v>3.5564680882171976E-3</v>
      </c>
      <c r="I8" s="3">
        <f>[1]Summary!P7</f>
        <v>3.0368967280379328E-2</v>
      </c>
      <c r="J8" s="3">
        <f>[1]Summary!Q7</f>
        <v>3.8456737706089369E-3</v>
      </c>
      <c r="K8" s="3">
        <f>[1]Summary!T7</f>
        <v>1.9322634032399539</v>
      </c>
      <c r="L8" s="3">
        <f>[1]Summary!U7</f>
        <v>0.28234008286806395</v>
      </c>
      <c r="M8" s="3">
        <f>[1]PQSQ!H7</f>
        <v>6.2837013225080798E-2</v>
      </c>
      <c r="N8" s="3">
        <f>[1]PQSQ!I7</f>
        <v>4.4080983375179702E-3</v>
      </c>
    </row>
    <row r="9" spans="1:14" x14ac:dyDescent="0.3">
      <c r="A9">
        <v>1</v>
      </c>
      <c r="B9">
        <v>25</v>
      </c>
      <c r="C9" s="3">
        <f>[1]PQSQ!D8</f>
        <v>2.74274920758968</v>
      </c>
      <c r="D9" s="3">
        <f>[1]PQSQ!E8</f>
        <v>0.146185522563582</v>
      </c>
      <c r="E9" s="3">
        <f>[1]Summary!H8</f>
        <v>3.1286299340511112</v>
      </c>
      <c r="F9" s="3">
        <f>[1]Summary!I8</f>
        <v>0.3863779921374646</v>
      </c>
      <c r="G9" s="3">
        <f>[1]Summary!L8</f>
        <v>2.7615972131686535</v>
      </c>
      <c r="H9" s="3">
        <f>[1]Summary!M8</f>
        <v>0.11882615313116103</v>
      </c>
      <c r="I9" s="3">
        <f>[1]Summary!P8</f>
        <v>3.064721591128489E-2</v>
      </c>
      <c r="J9" s="3">
        <f>[1]Summary!Q8</f>
        <v>3.8902574412436552E-3</v>
      </c>
      <c r="K9" s="3">
        <f>[1]Summary!T8</f>
        <v>2.8747092877854743</v>
      </c>
      <c r="L9" s="3">
        <f>[1]Summary!U8</f>
        <v>0.56652108721363792</v>
      </c>
      <c r="M9" s="3">
        <f>[1]PQSQ!H8</f>
        <v>2.59430007579379</v>
      </c>
      <c r="N9" s="3">
        <f>[1]PQSQ!I8</f>
        <v>9.3394954511647494E-3</v>
      </c>
    </row>
    <row r="10" spans="1:14" x14ac:dyDescent="0.3">
      <c r="A10">
        <v>2</v>
      </c>
      <c r="B10">
        <v>1</v>
      </c>
      <c r="C10" s="3">
        <f>[1]PQSQ!D9</f>
        <v>0.218780757960924</v>
      </c>
      <c r="D10" s="3">
        <f>[1]PQSQ!E9</f>
        <v>5.6779717071475796E-3</v>
      </c>
      <c r="E10" s="3">
        <f>[1]Summary!H9</f>
        <v>6.3112031089953308E-2</v>
      </c>
      <c r="F10" s="3">
        <f>[1]Summary!I9</f>
        <v>1.2896570214379576E-2</v>
      </c>
      <c r="G10" s="3">
        <f>[1]Summary!L9</f>
        <v>3.1941031090928267E-2</v>
      </c>
      <c r="H10" s="3">
        <f>[1]Summary!M9</f>
        <v>4.1010181388472225E-3</v>
      </c>
      <c r="I10" s="3">
        <f>[1]Summary!P9</f>
        <v>3.5718325200837467E-2</v>
      </c>
      <c r="J10" s="3">
        <f>[1]Summary!Q9</f>
        <v>4.3586106200435753E-3</v>
      </c>
      <c r="K10" s="3">
        <f>[1]Summary!T9</f>
        <v>1.3787580150400607</v>
      </c>
      <c r="L10" s="3">
        <f>[1]Summary!U9</f>
        <v>0.32116298346450572</v>
      </c>
      <c r="M10" s="3">
        <f>[1]PQSQ!H9</f>
        <v>3.8472464828061E-2</v>
      </c>
      <c r="N10" s="3">
        <f>[1]PQSQ!I9</f>
        <v>5.3200580323255198E-3</v>
      </c>
    </row>
    <row r="11" spans="1:14" x14ac:dyDescent="0.3">
      <c r="A11">
        <v>2</v>
      </c>
      <c r="B11">
        <v>5</v>
      </c>
      <c r="C11" s="3">
        <f>[1]PQSQ!D10</f>
        <v>1.01864142512329</v>
      </c>
      <c r="D11" s="3">
        <f>[1]PQSQ!E10</f>
        <v>4.5865223442051999E-3</v>
      </c>
      <c r="E11" s="3">
        <f>[1]Summary!H10</f>
        <v>0.22854210693035187</v>
      </c>
      <c r="F11" s="3">
        <f>[1]Summary!I10</f>
        <v>6.3946088798805145E-2</v>
      </c>
      <c r="G11" s="3">
        <f>[1]Summary!L10</f>
        <v>3.1728050563283747E-2</v>
      </c>
      <c r="H11" s="3">
        <f>[1]Summary!M10</f>
        <v>4.0743372321576906E-3</v>
      </c>
      <c r="I11" s="3">
        <f>[1]Summary!P10</f>
        <v>3.5280451091863556E-2</v>
      </c>
      <c r="J11" s="3">
        <f>[1]Summary!Q10</f>
        <v>4.4356099852395142E-3</v>
      </c>
      <c r="K11" s="3">
        <f>[1]Summary!T10</f>
        <v>1.8058878739302702</v>
      </c>
      <c r="L11" s="3">
        <f>[1]Summary!U10</f>
        <v>0.2660165216789222</v>
      </c>
      <c r="M11" s="3">
        <f>[1]PQSQ!H10</f>
        <v>6.1138769422297498E-2</v>
      </c>
      <c r="N11" s="3">
        <f>[1]PQSQ!I10</f>
        <v>5.0759271680944004E-3</v>
      </c>
    </row>
    <row r="12" spans="1:14" x14ac:dyDescent="0.3">
      <c r="A12">
        <v>2</v>
      </c>
      <c r="B12">
        <v>10</v>
      </c>
      <c r="C12" s="3">
        <f>[1]PQSQ!D11</f>
        <v>2.0323576066439801</v>
      </c>
      <c r="D12" s="3">
        <f>[1]PQSQ!E11</f>
        <v>2.61630537642864E-2</v>
      </c>
      <c r="E12" s="3">
        <f>[1]Summary!H11</f>
        <v>0.7179057024968688</v>
      </c>
      <c r="F12" s="3">
        <f>[1]Summary!I11</f>
        <v>0.2266213466565743</v>
      </c>
      <c r="G12" s="3">
        <f>[1]Summary!L11</f>
        <v>3.1458043161168778E-2</v>
      </c>
      <c r="H12" s="3">
        <f>[1]Summary!M11</f>
        <v>3.9642833044789714E-3</v>
      </c>
      <c r="I12" s="3">
        <f>[1]Summary!P11</f>
        <v>3.6431325790417239E-2</v>
      </c>
      <c r="J12" s="3">
        <f>[1]Summary!Q11</f>
        <v>4.5963529791159599E-3</v>
      </c>
      <c r="K12" s="3">
        <f>[1]Summary!T11</f>
        <v>2.3572958040172631</v>
      </c>
      <c r="L12" s="3">
        <f>[1]Summary!U11</f>
        <v>0.32527891377099916</v>
      </c>
      <c r="M12" s="3">
        <f>[1]PQSQ!H11</f>
        <v>0.10332369750628199</v>
      </c>
      <c r="N12" s="3">
        <f>[1]PQSQ!I11</f>
        <v>5.0555193989787802E-3</v>
      </c>
    </row>
    <row r="13" spans="1:14" x14ac:dyDescent="0.3">
      <c r="A13">
        <v>2</v>
      </c>
      <c r="B13">
        <v>25</v>
      </c>
      <c r="C13" s="3">
        <f>[1]PQSQ!D12</f>
        <v>5.1840476727232501</v>
      </c>
      <c r="D13" s="3">
        <f>[1]PQSQ!E12</f>
        <v>6.0230818096661601E-2</v>
      </c>
      <c r="E13" s="3">
        <f>[1]Summary!H12</f>
        <v>5.2721234175388307</v>
      </c>
      <c r="F13" s="3">
        <f>[1]Summary!I12</f>
        <v>0.13886609808047159</v>
      </c>
      <c r="G13" s="3">
        <f>[1]Summary!L12</f>
        <v>5.2519195194708059</v>
      </c>
      <c r="H13" s="3">
        <f>[1]Summary!M12</f>
        <v>9.7684751310487358E-2</v>
      </c>
      <c r="I13" s="3">
        <f>[1]Summary!P12</f>
        <v>3.5059279543483091E-2</v>
      </c>
      <c r="J13" s="3">
        <f>[1]Summary!Q12</f>
        <v>4.1934152254819819E-3</v>
      </c>
      <c r="K13" s="3">
        <f>[1]Summary!T12</f>
        <v>4.9028630643698303</v>
      </c>
      <c r="L13" s="3">
        <f>[1]Summary!U12</f>
        <v>0.85985665224324337</v>
      </c>
      <c r="M13" s="3">
        <f>[1]PQSQ!H12</f>
        <v>5.1142134130214503</v>
      </c>
      <c r="N13" s="3">
        <f>[1]PQSQ!I12</f>
        <v>5.6949830310688097E-3</v>
      </c>
    </row>
    <row r="14" spans="1:14" x14ac:dyDescent="0.3">
      <c r="A14">
        <v>3</v>
      </c>
      <c r="B14">
        <v>1</v>
      </c>
      <c r="C14" s="3">
        <f>[1]PQSQ!D13</f>
        <v>0.31133229605597301</v>
      </c>
      <c r="D14" s="3">
        <f>[1]PQSQ!E13</f>
        <v>5.6124706129511703E-3</v>
      </c>
      <c r="E14" s="3">
        <f>[1]Summary!H13</f>
        <v>8.0463052187410206E-2</v>
      </c>
      <c r="F14" s="3">
        <f>[1]Summary!I13</f>
        <v>2.0578377270144856E-2</v>
      </c>
      <c r="G14" s="3">
        <f>[1]Summary!L13</f>
        <v>3.5903527834975281E-2</v>
      </c>
      <c r="H14" s="3">
        <f>[1]Summary!M13</f>
        <v>4.2900935137825278E-3</v>
      </c>
      <c r="I14" s="3">
        <f>[1]Summary!P13</f>
        <v>3.9108078535531783E-2</v>
      </c>
      <c r="J14" s="3">
        <f>[1]Summary!Q13</f>
        <v>4.5437114047047937E-3</v>
      </c>
      <c r="K14" s="3">
        <f>[1]Summary!T13</f>
        <v>1.4177476216770688</v>
      </c>
      <c r="L14" s="3">
        <f>[1]Summary!U13</f>
        <v>0.30931771724599688</v>
      </c>
      <c r="M14" s="3">
        <f>[1]PQSQ!H13</f>
        <v>4.4737634888717702E-2</v>
      </c>
      <c r="N14" s="3">
        <f>[1]PQSQ!I13</f>
        <v>5.3583976452718099E-3</v>
      </c>
    </row>
    <row r="15" spans="1:14" x14ac:dyDescent="0.3">
      <c r="A15">
        <v>3</v>
      </c>
      <c r="B15">
        <v>5</v>
      </c>
      <c r="C15" s="3">
        <f>[1]PQSQ!D14</f>
        <v>1.51168082631964</v>
      </c>
      <c r="D15" s="3">
        <f>[1]PQSQ!E14</f>
        <v>5.7969612751806402E-3</v>
      </c>
      <c r="E15" s="3">
        <f>[1]Summary!H14</f>
        <v>0.40288039559822386</v>
      </c>
      <c r="F15" s="3">
        <f>[1]Summary!I14</f>
        <v>0.12500157900161646</v>
      </c>
      <c r="G15" s="3">
        <f>[1]Summary!L14</f>
        <v>3.5797090190191054E-2</v>
      </c>
      <c r="H15" s="3">
        <f>[1]Summary!M14</f>
        <v>3.8184046613613759E-3</v>
      </c>
      <c r="I15" s="3">
        <f>[1]Summary!P14</f>
        <v>3.9352090130838346E-2</v>
      </c>
      <c r="J15" s="3">
        <f>[1]Summary!Q14</f>
        <v>4.2503335717257104E-3</v>
      </c>
      <c r="K15" s="3">
        <f>[1]Summary!T14</f>
        <v>2.1175659754884362</v>
      </c>
      <c r="L15" s="3">
        <f>[1]Summary!U14</f>
        <v>0.3015163060801655</v>
      </c>
      <c r="M15" s="3">
        <f>[1]PQSQ!H14</f>
        <v>7.7829326095932197E-2</v>
      </c>
      <c r="N15" s="3">
        <f>[1]PQSQ!I14</f>
        <v>5.4915371295623698E-3</v>
      </c>
    </row>
    <row r="16" spans="1:14" x14ac:dyDescent="0.3">
      <c r="A16">
        <v>3</v>
      </c>
      <c r="B16">
        <v>10</v>
      </c>
      <c r="C16" s="3">
        <f>[1]PQSQ!D15</f>
        <v>3.5497343936968702</v>
      </c>
      <c r="D16" s="3">
        <f>[1]PQSQ!E15</f>
        <v>0.37519445318377598</v>
      </c>
      <c r="E16" s="3">
        <f>[1]Summary!H15</f>
        <v>1.964854709347849</v>
      </c>
      <c r="F16" s="3">
        <f>[1]Summary!I15</f>
        <v>0.69791856788178841</v>
      </c>
      <c r="G16" s="3">
        <f>[1]Summary!L15</f>
        <v>1.089616356640897</v>
      </c>
      <c r="H16" s="3">
        <f>[1]Summary!M15</f>
        <v>1.944618698703398</v>
      </c>
      <c r="I16" s="3">
        <f>[1]Summary!P15</f>
        <v>7.1420453270670106E-2</v>
      </c>
      <c r="J16" s="3">
        <f>[1]Summary!Q15</f>
        <v>1.8002834055332626E-2</v>
      </c>
      <c r="K16" s="3">
        <f>[1]Summary!T15</f>
        <v>2.6641700287268941</v>
      </c>
      <c r="L16" s="3">
        <f>[1]Summary!U15</f>
        <v>0.28315255358983399</v>
      </c>
      <c r="M16" s="3">
        <f>[1]PQSQ!H15</f>
        <v>0.69719692664735</v>
      </c>
      <c r="N16" s="3">
        <f>[1]PQSQ!I15</f>
        <v>1.17081098847777</v>
      </c>
    </row>
    <row r="17" spans="1:14" x14ac:dyDescent="0.3">
      <c r="A17">
        <v>3</v>
      </c>
      <c r="B17">
        <v>25</v>
      </c>
      <c r="C17" s="3">
        <f>[1]PQSQ!D16</f>
        <v>7.6735216835062996</v>
      </c>
      <c r="D17" s="3">
        <f>[1]PQSQ!E16</f>
        <v>4.5746627560182197E-2</v>
      </c>
      <c r="E17" s="3">
        <f>[1]Summary!H16</f>
        <v>7.744876995192592</v>
      </c>
      <c r="F17" s="3">
        <f>[1]Summary!I16</f>
        <v>0.11976046134474591</v>
      </c>
      <c r="G17" s="3">
        <f>[1]Summary!L16</f>
        <v>7.7134629674643351</v>
      </c>
      <c r="H17" s="3">
        <f>[1]Summary!M16</f>
        <v>7.4822142384766199E-2</v>
      </c>
      <c r="I17" s="3">
        <f>[1]Summary!P16</f>
        <v>2.6375012142847991</v>
      </c>
      <c r="J17" s="3">
        <f>[1]Summary!Q16</f>
        <v>3.6203268329175158</v>
      </c>
      <c r="K17" s="3">
        <f>[1]Summary!T16</f>
        <v>6.3245006749809898</v>
      </c>
      <c r="L17" s="3">
        <f>[1]Summary!U16</f>
        <v>0.99894640796502665</v>
      </c>
      <c r="M17" s="3">
        <f>[1]PQSQ!H16</f>
        <v>7.6332172628047896</v>
      </c>
      <c r="N17" s="3">
        <f>[1]PQSQ!I16</f>
        <v>4.7106974239993597E-3</v>
      </c>
    </row>
    <row r="19" spans="1:14" x14ac:dyDescent="0.3">
      <c r="A19" s="1" t="s">
        <v>6</v>
      </c>
      <c r="B19" s="1"/>
      <c r="C19">
        <f>[1]PQSQ!F4</f>
        <v>4.9270655736156996E-3</v>
      </c>
      <c r="E19">
        <f>[1]Summary!F4</f>
        <v>1.3591000000003259E-3</v>
      </c>
    </row>
    <row r="21" spans="1:14" x14ac:dyDescent="0.3">
      <c r="C21" s="1" t="str">
        <f>C3</f>
        <v>L2 PCA</v>
      </c>
      <c r="D21" s="1"/>
      <c r="E21" s="1" t="str">
        <f>E3</f>
        <v>PCA-L1</v>
      </c>
      <c r="F21" s="1"/>
      <c r="G21" s="1" t="str">
        <f>G3</f>
        <v>L1-PCA</v>
      </c>
      <c r="H21" s="1"/>
      <c r="I21" s="1" t="str">
        <f>I3</f>
        <v>L1-PCA*</v>
      </c>
      <c r="J21" s="1"/>
      <c r="K21" s="1" t="str">
        <f>K3</f>
        <v>PCA PP</v>
      </c>
      <c r="L21" s="1"/>
      <c r="M21" s="1" t="str">
        <f>M3</f>
        <v>PQSQ(5,0)</v>
      </c>
      <c r="N21" s="1"/>
    </row>
    <row r="22" spans="1:14" x14ac:dyDescent="0.3">
      <c r="A22" t="s">
        <v>2</v>
      </c>
      <c r="B22" t="s">
        <v>3</v>
      </c>
      <c r="C22" s="2" t="str">
        <f>C4</f>
        <v>Mean</v>
      </c>
      <c r="D22" s="2" t="str">
        <f>D4</f>
        <v>Stdev</v>
      </c>
      <c r="E22" s="2" t="str">
        <f>E4</f>
        <v>Mean</v>
      </c>
      <c r="F22" s="2" t="str">
        <f>F4</f>
        <v>Stdev</v>
      </c>
      <c r="G22" s="2" t="str">
        <f>G4</f>
        <v>Mean</v>
      </c>
      <c r="H22" s="2" t="str">
        <f>H4</f>
        <v>Stdev</v>
      </c>
      <c r="I22" s="2" t="str">
        <f>I4</f>
        <v>Mean</v>
      </c>
      <c r="J22" s="2" t="str">
        <f>J4</f>
        <v>Stdev</v>
      </c>
      <c r="K22" s="2" t="str">
        <f>K4</f>
        <v>Mean</v>
      </c>
      <c r="L22" s="2" t="str">
        <f>L4</f>
        <v>Stdev</v>
      </c>
      <c r="M22" s="2" t="str">
        <f>M4</f>
        <v>Mean</v>
      </c>
      <c r="N22" s="2" t="str">
        <f>N4</f>
        <v>Stdev</v>
      </c>
    </row>
    <row r="23" spans="1:14" x14ac:dyDescent="0.3">
      <c r="A23">
        <v>0</v>
      </c>
      <c r="B23">
        <v>0</v>
      </c>
      <c r="C23" s="3">
        <f>[1]PQSQ!F4/'[1]Final tables'!$C$19</f>
        <v>1</v>
      </c>
      <c r="D23" s="3">
        <f>[1]PQSQ!G4/'[1]Final tables'!$C$19</f>
        <v>9.0194915853454183E-2</v>
      </c>
      <c r="E23" s="3">
        <f>[1]Summary!J4/$E$19</f>
        <v>7.0901331763658373</v>
      </c>
      <c r="F23" s="3">
        <f>[1]Summary!K4/$E$19</f>
        <v>0.83787194114520958</v>
      </c>
      <c r="G23" s="3">
        <f>[1]Summary!N4/$E$19</f>
        <v>1683.1579721862715</v>
      </c>
      <c r="H23" s="3">
        <f>[1]Summary!O4/$E$19</f>
        <v>159.72317211434614</v>
      </c>
      <c r="I23" s="3">
        <f>[1]Summary!R4/$E$19</f>
        <v>9348.3555293922163</v>
      </c>
      <c r="J23" s="3">
        <f>[1]Summary!S4/$E$19</f>
        <v>756.62053452876251</v>
      </c>
      <c r="K23" s="3">
        <f>[1]Summary!V4/$E$19</f>
        <v>223.85696416741021</v>
      </c>
      <c r="L23" s="3">
        <f>[1]Summary!W4/$E$19</f>
        <v>8.9992145644865413</v>
      </c>
      <c r="M23" s="3">
        <f>[1]PQSQ!J4/$C$19</f>
        <v>20.187552336309516</v>
      </c>
      <c r="N23" s="3">
        <f>[1]PQSQ!K4/$C$19</f>
        <v>3.9236278333649297</v>
      </c>
    </row>
    <row r="24" spans="1:14" x14ac:dyDescent="0.3">
      <c r="A24">
        <v>1</v>
      </c>
      <c r="B24">
        <v>1</v>
      </c>
      <c r="C24" s="3">
        <f>[1]PQSQ!F5/'[1]Final tables'!$C$19</f>
        <v>0.97778132542156859</v>
      </c>
      <c r="D24" s="3">
        <f>[1]PQSQ!G5/'[1]Final tables'!$C$19</f>
        <v>3.8313612005529997E-2</v>
      </c>
      <c r="E24" s="3">
        <f>[1]Summary!J5/$E$19</f>
        <v>6.9540872636299955</v>
      </c>
      <c r="F24" s="3">
        <f>[1]Summary!K5/$E$19</f>
        <v>0.92624203933302562</v>
      </c>
      <c r="G24" s="3">
        <f>[1]Summary!N5/$E$19</f>
        <v>1836.509454785215</v>
      </c>
      <c r="H24" s="3">
        <f>[1]Summary!O5/$E$19</f>
        <v>385.62086616617381</v>
      </c>
      <c r="I24" s="3">
        <f>[1]Summary!R5/$E$19</f>
        <v>10010.558457800547</v>
      </c>
      <c r="J24" s="3">
        <f>[1]Summary!S5/$E$19</f>
        <v>496.84298719539566</v>
      </c>
      <c r="K24" s="3">
        <f>[1]Summary!V5/$E$19</f>
        <v>224.71929953641705</v>
      </c>
      <c r="L24" s="3">
        <f>[1]Summary!W5/$E$19</f>
        <v>5.7227563431704036</v>
      </c>
      <c r="M24" s="3">
        <f>[1]PQSQ!J5/$C$19</f>
        <v>20.343341688256565</v>
      </c>
      <c r="N24" s="3">
        <f>[1]PQSQ!K5/$C$19</f>
        <v>3.888423181500511</v>
      </c>
    </row>
    <row r="25" spans="1:14" x14ac:dyDescent="0.3">
      <c r="A25">
        <v>1</v>
      </c>
      <c r="B25">
        <v>5</v>
      </c>
      <c r="C25" s="3">
        <f>[1]PQSQ!F6/'[1]Final tables'!$C$19</f>
        <v>0.98270737510150596</v>
      </c>
      <c r="D25" s="3">
        <f>[1]PQSQ!G6/'[1]Final tables'!$C$19</f>
        <v>3.1711982860156654E-2</v>
      </c>
      <c r="E25" s="3">
        <f>[1]Summary!J6/$E$19</f>
        <v>7.0453976896465731</v>
      </c>
      <c r="F25" s="3">
        <f>[1]Summary!K6/$E$19</f>
        <v>0.87373520091786427</v>
      </c>
      <c r="G25" s="3">
        <f>[1]Summary!N6/$E$19</f>
        <v>3561.1801927736933</v>
      </c>
      <c r="H25" s="3">
        <f>[1]Summary!O6/$E$19</f>
        <v>843.05131743206255</v>
      </c>
      <c r="I25" s="3">
        <f>[1]Summary!R6/$E$19</f>
        <v>10593.59134721253</v>
      </c>
      <c r="J25" s="3">
        <f>[1]Summary!S6/$E$19</f>
        <v>892.68849703789886</v>
      </c>
      <c r="K25" s="3">
        <f>[1]Summary!V6/$E$19</f>
        <v>228.41292031486702</v>
      </c>
      <c r="L25" s="3">
        <f>[1]Summary!W6/$E$19</f>
        <v>5.7832344147714299</v>
      </c>
      <c r="M25" s="3">
        <f>[1]PQSQ!J6/$C$19</f>
        <v>21.134749093170498</v>
      </c>
      <c r="N25" s="3">
        <f>[1]PQSQ!K6/$C$19</f>
        <v>4.5377999929868356</v>
      </c>
    </row>
    <row r="26" spans="1:14" x14ac:dyDescent="0.3">
      <c r="A26">
        <v>1</v>
      </c>
      <c r="B26">
        <v>10</v>
      </c>
      <c r="C26" s="3">
        <f>[1]PQSQ!F7/'[1]Final tables'!$C$19</f>
        <v>0.9792182044785982</v>
      </c>
      <c r="D26" s="3">
        <f>[1]PQSQ!G7/'[1]Final tables'!$C$19</f>
        <v>2.7411679509486336E-2</v>
      </c>
      <c r="E26" s="3">
        <f>[1]Summary!J7/$E$19</f>
        <v>7.0687955264541369</v>
      </c>
      <c r="F26" s="3">
        <f>[1]Summary!K7/$E$19</f>
        <v>0.82863454629005329</v>
      </c>
      <c r="G26" s="3">
        <f>[1]Summary!N7/$E$19</f>
        <v>2652.5641968945215</v>
      </c>
      <c r="H26" s="3">
        <f>[1]Summary!O7/$E$19</f>
        <v>82.675435718820793</v>
      </c>
      <c r="I26" s="3">
        <f>[1]Summary!R7/$E$19</f>
        <v>10472.812890881167</v>
      </c>
      <c r="J26" s="3">
        <f>[1]Summary!S7/$E$19</f>
        <v>711.38936432114008</v>
      </c>
      <c r="K26" s="3">
        <f>[1]Summary!V7/$E$19</f>
        <v>227.34162313288951</v>
      </c>
      <c r="L26" s="3">
        <f>[1]Summary!W7/$E$19</f>
        <v>6.5897561329852152</v>
      </c>
      <c r="M26" s="3">
        <f>[1]PQSQ!J7/$C$19</f>
        <v>20.841291146441989</v>
      </c>
      <c r="N26" s="3">
        <f>[1]PQSQ!K7/$C$19</f>
        <v>4.3966737768654154</v>
      </c>
    </row>
    <row r="27" spans="1:14" x14ac:dyDescent="0.3">
      <c r="A27">
        <v>1</v>
      </c>
      <c r="B27">
        <v>25</v>
      </c>
      <c r="C27" s="3">
        <f>[1]PQSQ!F8/'[1]Final tables'!$C$19</f>
        <v>0.97738971442893186</v>
      </c>
      <c r="D27" s="3">
        <f>[1]PQSQ!G8/'[1]Final tables'!$C$19</f>
        <v>2.5268042769981312E-2</v>
      </c>
      <c r="E27" s="3">
        <f>[1]Summary!J8/$E$19</f>
        <v>7.9150908689584272</v>
      </c>
      <c r="F27" s="3">
        <f>[1]Summary!K8/$E$19</f>
        <v>0.98978309068826686</v>
      </c>
      <c r="G27" s="3">
        <f>[1]Summary!N8/$E$19</f>
        <v>2700.9344419096724</v>
      </c>
      <c r="H27" s="3">
        <f>[1]Summary!O8/$E$19</f>
        <v>148.47910705637332</v>
      </c>
      <c r="I27" s="3">
        <f>[1]Summary!R8/$E$19</f>
        <v>9320.1383268317259</v>
      </c>
      <c r="J27" s="3">
        <f>[1]Summary!S8/$E$19</f>
        <v>420.56145742182707</v>
      </c>
      <c r="K27" s="3">
        <f>[1]Summary!V8/$E$19</f>
        <v>229.97277610177241</v>
      </c>
      <c r="L27" s="3">
        <f>[1]Summary!W8/$E$19</f>
        <v>8.7789890071595735</v>
      </c>
      <c r="M27" s="3">
        <f>[1]PQSQ!J8/$C$19</f>
        <v>20.800838230831463</v>
      </c>
      <c r="N27" s="3">
        <f>[1]PQSQ!K8/$C$19</f>
        <v>4.4554938960643007</v>
      </c>
    </row>
    <row r="28" spans="1:14" x14ac:dyDescent="0.3">
      <c r="A28">
        <v>2</v>
      </c>
      <c r="B28">
        <v>1</v>
      </c>
      <c r="C28" s="3">
        <f>[1]PQSQ!F9/'[1]Final tables'!$C$19</f>
        <v>0.98566528791823449</v>
      </c>
      <c r="D28" s="3">
        <f>[1]PQSQ!G9/'[1]Final tables'!$C$19</f>
        <v>2.5627766062593461E-2</v>
      </c>
      <c r="E28" s="3">
        <f>[1]Summary!J9/$E$19</f>
        <v>7.5532337576336106</v>
      </c>
      <c r="F28" s="3">
        <f>[1]Summary!K9/$E$19</f>
        <v>1.251002303367613</v>
      </c>
      <c r="G28" s="3">
        <f>[1]Summary!N9/$E$19</f>
        <v>2308.3363990873418</v>
      </c>
      <c r="H28" s="3">
        <f>[1]Summary!O9/$E$19</f>
        <v>456.59038340568986</v>
      </c>
      <c r="I28" s="3">
        <f>[1]Summary!R9/$E$19</f>
        <v>10602.2367743334</v>
      </c>
      <c r="J28" s="3">
        <f>[1]Summary!S9/$E$19</f>
        <v>748.56282568403071</v>
      </c>
      <c r="K28" s="3">
        <f>[1]Summary!V9/$E$19</f>
        <v>229.416525641916</v>
      </c>
      <c r="L28" s="3">
        <f>[1]Summary!W9/$E$19</f>
        <v>8.1472459178362939</v>
      </c>
      <c r="M28" s="3">
        <f>[1]PQSQ!J9/$C$19</f>
        <v>20.279580836257782</v>
      </c>
      <c r="N28" s="3">
        <f>[1]PQSQ!K9/$C$19</f>
        <v>3.9670095569034989</v>
      </c>
    </row>
    <row r="29" spans="1:14" x14ac:dyDescent="0.3">
      <c r="A29">
        <v>2</v>
      </c>
      <c r="B29">
        <v>5</v>
      </c>
      <c r="C29" s="3">
        <f>[1]PQSQ!F10/'[1]Final tables'!$C$19</f>
        <v>0.96037529997818583</v>
      </c>
      <c r="D29" s="3">
        <f>[1]PQSQ!G10/'[1]Final tables'!$C$19</f>
        <v>2.6619485582361539E-2</v>
      </c>
      <c r="E29" s="3">
        <f>[1]Summary!J10/$E$19</f>
        <v>6.8611581193450357</v>
      </c>
      <c r="F29" s="3">
        <f>[1]Summary!K10/$E$19</f>
        <v>0.75857311556784934</v>
      </c>
      <c r="G29" s="3">
        <f>[1]Summary!N10/$E$19</f>
        <v>2679.4054889259069</v>
      </c>
      <c r="H29" s="3">
        <f>[1]Summary!O10/$E$19</f>
        <v>98.682977188727364</v>
      </c>
      <c r="I29" s="3">
        <f>[1]Summary!R10/$E$19</f>
        <v>9361.0845412382878</v>
      </c>
      <c r="J29" s="3">
        <f>[1]Summary!S10/$E$19</f>
        <v>178.30166343972496</v>
      </c>
      <c r="K29" s="3">
        <f>[1]Summary!V10/$E$19</f>
        <v>231.58560812296776</v>
      </c>
      <c r="L29" s="3">
        <f>[1]Summary!W10/$E$19</f>
        <v>10.567057964906658</v>
      </c>
      <c r="M29" s="3">
        <f>[1]PQSQ!J10/$C$19</f>
        <v>20.302997590509122</v>
      </c>
      <c r="N29" s="3">
        <f>[1]PQSQ!K10/$C$19</f>
        <v>4.5018236429336289</v>
      </c>
    </row>
    <row r="30" spans="1:14" x14ac:dyDescent="0.3">
      <c r="A30">
        <v>2</v>
      </c>
      <c r="B30">
        <v>10</v>
      </c>
      <c r="C30" s="3">
        <f>[1]PQSQ!F11/'[1]Final tables'!$C$19</f>
        <v>0.98077473319209818</v>
      </c>
      <c r="D30" s="3">
        <f>[1]PQSQ!G11/'[1]Final tables'!$C$19</f>
        <v>2.9974325997536876E-2</v>
      </c>
      <c r="E30" s="3">
        <f>[1]Summary!J11/$E$19</f>
        <v>6.9715252740767628</v>
      </c>
      <c r="F30" s="3">
        <f>[1]Summary!K11/$E$19</f>
        <v>0.88944545421345766</v>
      </c>
      <c r="G30" s="3">
        <f>[1]Summary!N11/$E$19</f>
        <v>2692.7378412175162</v>
      </c>
      <c r="H30" s="3">
        <f>[1]Summary!O11/$E$19</f>
        <v>50.971891461394783</v>
      </c>
      <c r="I30" s="3">
        <f>[1]Summary!R11/$E$19</f>
        <v>9317.1216246022632</v>
      </c>
      <c r="J30" s="3">
        <f>[1]Summary!S11/$E$19</f>
        <v>164.61543035893413</v>
      </c>
      <c r="K30" s="3">
        <f>[1]Summary!V11/$E$19</f>
        <v>234.21970421598397</v>
      </c>
      <c r="L30" s="3">
        <f>[1]Summary!W11/$E$19</f>
        <v>13.949997308503567</v>
      </c>
      <c r="M30" s="3">
        <f>[1]PQSQ!J11/$C$19</f>
        <v>20.019531389954057</v>
      </c>
      <c r="N30" s="3">
        <f>[1]PQSQ!K11/$C$19</f>
        <v>4.3838818663286636</v>
      </c>
    </row>
    <row r="31" spans="1:14" x14ac:dyDescent="0.3">
      <c r="A31">
        <v>2</v>
      </c>
      <c r="B31">
        <v>25</v>
      </c>
      <c r="C31" s="3">
        <f>[1]PQSQ!F12/'[1]Final tables'!$C$19</f>
        <v>0.97655266676254293</v>
      </c>
      <c r="D31" s="3">
        <f>[1]PQSQ!G12/'[1]Final tables'!$C$19</f>
        <v>2.9009875319597787E-2</v>
      </c>
      <c r="E31" s="3">
        <f>[1]Summary!J12/$E$19</f>
        <v>7.5472003531751604</v>
      </c>
      <c r="F31" s="3">
        <f>[1]Summary!K12/$E$19</f>
        <v>0.77290119774022692</v>
      </c>
      <c r="G31" s="3">
        <f>[1]Summary!N12/$E$19</f>
        <v>3725.0239128824969</v>
      </c>
      <c r="H31" s="3">
        <f>[1]Summary!O12/$E$19</f>
        <v>530.82881477769627</v>
      </c>
      <c r="I31" s="3">
        <f>[1]Summary!R12/$E$19</f>
        <v>8440.58568169918</v>
      </c>
      <c r="J31" s="3">
        <f>[1]Summary!S12/$E$19</f>
        <v>524.36437592333391</v>
      </c>
      <c r="K31" s="3">
        <f>[1]Summary!V12/$E$19</f>
        <v>229.63725995138765</v>
      </c>
      <c r="L31" s="3">
        <f>[1]Summary!W12/$E$19</f>
        <v>6.5570764600425706</v>
      </c>
      <c r="M31" s="3">
        <f>[1]PQSQ!J12/$C$19</f>
        <v>19.634699350242386</v>
      </c>
      <c r="N31" s="3">
        <f>[1]PQSQ!K12/$C$19</f>
        <v>4.4949775091683444</v>
      </c>
    </row>
    <row r="32" spans="1:14" x14ac:dyDescent="0.3">
      <c r="A32">
        <v>3</v>
      </c>
      <c r="B32">
        <v>1</v>
      </c>
      <c r="C32" s="3">
        <f>[1]PQSQ!F13/'[1]Final tables'!$C$19</f>
        <v>0.97079556856333549</v>
      </c>
      <c r="D32" s="3">
        <f>[1]PQSQ!G13/'[1]Final tables'!$C$19</f>
        <v>2.8523574983093096E-2</v>
      </c>
      <c r="E32" s="3">
        <f>[1]Summary!J13/$E$19</f>
        <v>6.9487896402007916</v>
      </c>
      <c r="F32" s="3">
        <f>[1]Summary!K13/$E$19</f>
        <v>0.78795662554833945</v>
      </c>
      <c r="G32" s="3">
        <f>[1]Summary!N13/$E$19</f>
        <v>2420.4547126772791</v>
      </c>
      <c r="H32" s="3">
        <f>[1]Summary!O13/$E$19</f>
        <v>395.11638041266349</v>
      </c>
      <c r="I32" s="3">
        <f>[1]Summary!R13/$E$19</f>
        <v>9502.9063350724628</v>
      </c>
      <c r="J32" s="3">
        <f>[1]Summary!S13/$E$19</f>
        <v>221.26630028380058</v>
      </c>
      <c r="K32" s="3">
        <f>[1]Summary!V13/$E$19</f>
        <v>223.62445736143553</v>
      </c>
      <c r="L32" s="3">
        <f>[1]Summary!W13/$E$19</f>
        <v>7.3404111843054975</v>
      </c>
      <c r="M32" s="3">
        <f>[1]PQSQ!J13/$C$19</f>
        <v>20.031353959178816</v>
      </c>
      <c r="N32" s="3">
        <f>[1]PQSQ!K13/$C$19</f>
        <v>4.9914231220955951</v>
      </c>
    </row>
    <row r="33" spans="1:14" x14ac:dyDescent="0.3">
      <c r="A33">
        <v>3</v>
      </c>
      <c r="B33">
        <v>5</v>
      </c>
      <c r="C33" s="3">
        <f>[1]PQSQ!F14/'[1]Final tables'!$C$19</f>
        <v>0.97619705065263307</v>
      </c>
      <c r="D33" s="3">
        <f>[1]PQSQ!G14/'[1]Final tables'!$C$19</f>
        <v>4.7584905703017322E-2</v>
      </c>
      <c r="E33" s="3">
        <f>[1]Summary!J14/$E$19</f>
        <v>7.3894489000089232</v>
      </c>
      <c r="F33" s="3">
        <f>[1]Summary!K14/$E$19</f>
        <v>0.78238437953698425</v>
      </c>
      <c r="G33" s="3">
        <f>[1]Summary!N14/$E$19</f>
        <v>2684.320506216885</v>
      </c>
      <c r="H33" s="3">
        <f>[1]Summary!O14/$E$19</f>
        <v>59.914683284453325</v>
      </c>
      <c r="I33" s="3">
        <f>[1]Summary!R14/$E$19</f>
        <v>9376.6463100557921</v>
      </c>
      <c r="J33" s="3">
        <f>[1]Summary!S14/$E$19</f>
        <v>131.76965251040178</v>
      </c>
      <c r="K33" s="3">
        <f>[1]Summary!V14/$E$19</f>
        <v>229.83739239199269</v>
      </c>
      <c r="L33" s="3">
        <f>[1]Summary!W14/$E$19</f>
        <v>7.6123158789210255</v>
      </c>
      <c r="M33" s="3">
        <f>[1]PQSQ!J14/$C$19</f>
        <v>19.787733760517053</v>
      </c>
      <c r="N33" s="3">
        <f>[1]PQSQ!K14/$C$19</f>
        <v>4.2153667162910926</v>
      </c>
    </row>
    <row r="34" spans="1:14" x14ac:dyDescent="0.3">
      <c r="A34">
        <v>3</v>
      </c>
      <c r="B34">
        <v>10</v>
      </c>
      <c r="C34" s="3">
        <f>[1]PQSQ!F15/'[1]Final tables'!$C$19</f>
        <v>0.98665664698002098</v>
      </c>
      <c r="D34" s="3">
        <f>[1]PQSQ!G15/'[1]Final tables'!$C$19</f>
        <v>3.4906245325835292E-2</v>
      </c>
      <c r="E34" s="3">
        <f>[1]Summary!J15/$E$19</f>
        <v>7.6226179089054069</v>
      </c>
      <c r="F34" s="3">
        <f>[1]Summary!K15/$E$19</f>
        <v>1.6538526201888739</v>
      </c>
      <c r="G34" s="3">
        <f>[1]Summary!N15/$E$19</f>
        <v>2679.5673607529166</v>
      </c>
      <c r="H34" s="3">
        <f>[1]Summary!O15/$E$19</f>
        <v>22.944573792042725</v>
      </c>
      <c r="I34" s="3">
        <f>[1]Summary!R15/$E$19</f>
        <v>9359.2818777108841</v>
      </c>
      <c r="J34" s="3">
        <f>[1]Summary!S15/$E$19</f>
        <v>279.10014404157209</v>
      </c>
      <c r="K34" s="3">
        <f>[1]Summary!V15/$E$19</f>
        <v>232.24486792725796</v>
      </c>
      <c r="L34" s="3">
        <f>[1]Summary!W15/$E$19</f>
        <v>7.7358711800970896</v>
      </c>
      <c r="M34" s="3">
        <f>[1]PQSQ!J15/$C$19</f>
        <v>21.071929440697954</v>
      </c>
      <c r="N34" s="3">
        <f>[1]PQSQ!K15/$C$19</f>
        <v>4.3725468242620291</v>
      </c>
    </row>
    <row r="35" spans="1:14" x14ac:dyDescent="0.3">
      <c r="A35">
        <v>3</v>
      </c>
      <c r="B35">
        <v>25</v>
      </c>
      <c r="C35" s="3">
        <f>[1]PQSQ!F16/'[1]Final tables'!$C$19</f>
        <v>0.98072024093908094</v>
      </c>
      <c r="D35" s="3">
        <f>[1]PQSQ!G16/'[1]Final tables'!$C$19</f>
        <v>3.1486630449408817E-2</v>
      </c>
      <c r="E35" s="3">
        <f>[1]Summary!J16/$E$19</f>
        <v>6.81973364726319</v>
      </c>
      <c r="F35" s="3">
        <f>[1]Summary!K16/$E$19</f>
        <v>0.6967964116205102</v>
      </c>
      <c r="G35" s="3">
        <f>[1]Summary!N16/$E$19</f>
        <v>2832.4626591118663</v>
      </c>
      <c r="H35" s="3">
        <f>[1]Summary!O16/$E$19</f>
        <v>55.226530263638629</v>
      </c>
      <c r="I35" s="3">
        <f>[1]Summary!R16/$E$19</f>
        <v>8826.5764108580279</v>
      </c>
      <c r="J35" s="3">
        <f>[1]Summary!S16/$E$19</f>
        <v>210.23333273638121</v>
      </c>
      <c r="K35" s="3">
        <f>[1]Summary!V16/$E$19</f>
        <v>230.63497903018086</v>
      </c>
      <c r="L35" s="3">
        <f>[1]Summary!W16/$E$19</f>
        <v>6.9493287184671821</v>
      </c>
      <c r="M35" s="3">
        <f>[1]PQSQ!J16/$C$19</f>
        <v>19.98242608175871</v>
      </c>
      <c r="N35" s="3">
        <f>[1]PQSQ!K16/$C$19</f>
        <v>4.6552641870451019</v>
      </c>
    </row>
  </sheetData>
  <mergeCells count="14">
    <mergeCell ref="M3:N3"/>
    <mergeCell ref="A19:B19"/>
    <mergeCell ref="C21:D21"/>
    <mergeCell ref="E21:F21"/>
    <mergeCell ref="G21:H21"/>
    <mergeCell ref="I21:J21"/>
    <mergeCell ref="K21:L21"/>
    <mergeCell ref="M21:N21"/>
    <mergeCell ref="A1:B1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 Table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zinovyev</dc:creator>
  <cp:lastModifiedBy>zinovyev</cp:lastModifiedBy>
  <dcterms:created xsi:type="dcterms:W3CDTF">2016-05-20T09:41:08Z</dcterms:created>
  <dcterms:modified xsi:type="dcterms:W3CDTF">2016-05-20T09:42:54Z</dcterms:modified>
</cp:coreProperties>
</file>